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52135\var\www\miau\data\miau\284\"/>
    </mc:Choice>
  </mc:AlternateContent>
  <xr:revisionPtr revIDLastSave="0" documentId="13_ncr:1_{A31A9B3B-5430-44E3-95C1-07FBF0546BA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9" sheetId="10" r:id="rId1"/>
    <sheet name="Sheet3 (2)" sheetId="9" r:id="rId2"/>
    <sheet name="Sheet3" sheetId="4" r:id="rId3"/>
    <sheet name="Sheet2" sheetId="3" r:id="rId4"/>
    <sheet name="Sheet1" sheetId="2" r:id="rId5"/>
    <sheet name="alap" sheetId="1" state="hidden" r:id="rId6"/>
    <sheet name="masodik" sheetId="5" state="hidden" r:id="rId7"/>
    <sheet name="harmadik" sheetId="6" state="hidden" r:id="rId8"/>
    <sheet name="masodik vs harmadik" sheetId="7" state="hidden" r:id="rId9"/>
    <sheet name="negyedik" sheetId="8" state="hidden" r:id="rId10"/>
  </sheets>
  <definedNames>
    <definedName name="_xlnm._FilterDatabase" localSheetId="5" hidden="1">alap!$B$1:$BQ$1</definedName>
    <definedName name="_xlnm._FilterDatabase" localSheetId="7" hidden="1">harmadik!$B$1:$BQ$1</definedName>
    <definedName name="_xlnm._FilterDatabase" localSheetId="6" hidden="1">masodik!$B$1:$BQ$1</definedName>
    <definedName name="solver_adj" localSheetId="2" hidden="1">Sheet3!$A$11:$A$13</definedName>
    <definedName name="solver_adj" localSheetId="1" hidden="1">'Sheet3 (2)'!$A$11:$A$13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ng" localSheetId="1" hidden="1">1</definedName>
    <definedName name="solver_itr" localSheetId="2" hidden="1">2147483647</definedName>
    <definedName name="solver_itr" localSheetId="1" hidden="1">2147483647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ip" localSheetId="1" hidden="1">2147483647</definedName>
    <definedName name="solver_mni" localSheetId="2" hidden="1">30</definedName>
    <definedName name="solver_mni" localSheetId="1" hidden="1">30</definedName>
    <definedName name="solver_mrt" localSheetId="2" hidden="1">0.075</definedName>
    <definedName name="solver_mrt" localSheetId="1" hidden="1">0.075</definedName>
    <definedName name="solver_msl" localSheetId="2" hidden="1">2</definedName>
    <definedName name="solver_msl" localSheetId="1" hidden="1">2</definedName>
    <definedName name="solver_neg" localSheetId="2" hidden="1">1</definedName>
    <definedName name="solver_neg" localSheetId="1" hidden="1">1</definedName>
    <definedName name="solver_nod" localSheetId="2" hidden="1">2147483647</definedName>
    <definedName name="solver_nod" localSheetId="1" hidden="1">2147483647</definedName>
    <definedName name="solver_num" localSheetId="2" hidden="1">0</definedName>
    <definedName name="solver_num" localSheetId="1" hidden="1">0</definedName>
    <definedName name="solver_opt" localSheetId="2" hidden="1">Sheet3!$E$13</definedName>
    <definedName name="solver_opt" localSheetId="1" hidden="1">'Sheet3 (2)'!$E$13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bv" localSheetId="1" hidden="1">1</definedName>
    <definedName name="solver_rlx" localSheetId="2" hidden="1">2</definedName>
    <definedName name="solver_rlx" localSheetId="1" hidden="1">2</definedName>
    <definedName name="solver_rsd" localSheetId="2" hidden="1">0</definedName>
    <definedName name="solver_rsd" localSheetId="1" hidden="1">0</definedName>
    <definedName name="solver_scl" localSheetId="2" hidden="1">1</definedName>
    <definedName name="solver_scl" localSheetId="1" hidden="1">1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ssz" localSheetId="1" hidden="1">100</definedName>
    <definedName name="solver_tim" localSheetId="2" hidden="1">2147483647</definedName>
    <definedName name="solver_tim" localSheetId="1" hidden="1">2147483647</definedName>
    <definedName name="solver_tol" localSheetId="2" hidden="1">0.01</definedName>
    <definedName name="solver_tol" localSheetId="1" hidden="1">0.01</definedName>
    <definedName name="solver_typ" localSheetId="2" hidden="1">2</definedName>
    <definedName name="solver_typ" localSheetId="1" hidden="1">2</definedName>
    <definedName name="solver_val" localSheetId="2" hidden="1">0</definedName>
    <definedName name="solver_val" localSheetId="1" hidden="1">0</definedName>
    <definedName name="solver_ver" localSheetId="2" hidden="1">2</definedName>
    <definedName name="solver_ver" localSheetId="1" hidden="1">2</definedName>
  </definedNames>
  <calcPr calcId="191029"/>
  <pivotCaches>
    <pivotCache cacheId="0" r:id="rId11"/>
    <pivotCache cacheId="1" r:id="rId12"/>
    <pivotCache cacheId="2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" i="10" l="1"/>
  <c r="B3" i="10"/>
  <c r="A15" i="9"/>
  <c r="A16" i="9"/>
  <c r="A17" i="9"/>
  <c r="A14" i="9"/>
  <c r="C15" i="9"/>
  <c r="D7" i="9"/>
  <c r="D6" i="9"/>
  <c r="D5" i="9"/>
  <c r="D4" i="9"/>
  <c r="A15" i="4"/>
  <c r="C15" i="4" s="1"/>
  <c r="A16" i="4"/>
  <c r="C16" i="4" s="1"/>
  <c r="A17" i="4"/>
  <c r="C17" i="4" s="1"/>
  <c r="A14" i="4"/>
  <c r="C14" i="4" s="1"/>
  <c r="D5" i="4"/>
  <c r="D6" i="4"/>
  <c r="D7" i="4"/>
  <c r="D4" i="4"/>
  <c r="D8" i="7"/>
  <c r="F18" i="7"/>
  <c r="H18" i="7"/>
  <c r="J20" i="7"/>
  <c r="K20" i="7"/>
  <c r="B21" i="7"/>
  <c r="J28" i="7"/>
  <c r="K28" i="7"/>
  <c r="B39" i="7"/>
  <c r="F45" i="7"/>
  <c r="G45" i="7"/>
  <c r="H48" i="7"/>
  <c r="I48" i="7"/>
  <c r="E50" i="7"/>
  <c r="G57" i="7"/>
  <c r="H57" i="7"/>
  <c r="I57" i="7"/>
  <c r="J57" i="7"/>
  <c r="K57" i="7"/>
  <c r="B61" i="7"/>
  <c r="F61" i="7"/>
  <c r="G61" i="7"/>
  <c r="E67" i="7"/>
  <c r="G69" i="7"/>
  <c r="H69" i="7"/>
  <c r="D70" i="7"/>
  <c r="E70" i="7"/>
  <c r="J74" i="7"/>
  <c r="H76" i="7"/>
  <c r="I76" i="7"/>
  <c r="J76" i="7"/>
  <c r="J82" i="7"/>
  <c r="K82" i="7"/>
  <c r="B83" i="7"/>
  <c r="C83" i="7"/>
  <c r="D83" i="7"/>
  <c r="J84" i="7"/>
  <c r="H87" i="7"/>
  <c r="E89" i="7"/>
  <c r="F89" i="7"/>
  <c r="G89" i="7"/>
  <c r="H89" i="7"/>
  <c r="D91" i="7"/>
  <c r="E91" i="7"/>
  <c r="D95" i="7"/>
  <c r="F97" i="7"/>
  <c r="J97" i="7"/>
  <c r="J101" i="7"/>
  <c r="K101" i="7"/>
  <c r="B102" i="7"/>
  <c r="C102" i="7"/>
  <c r="I103" i="7"/>
  <c r="J103" i="7"/>
  <c r="K103" i="7"/>
  <c r="B104" i="7"/>
  <c r="F110" i="7"/>
  <c r="G110" i="7"/>
  <c r="F114" i="7"/>
  <c r="D116" i="7"/>
  <c r="H116" i="7"/>
  <c r="I116" i="7"/>
  <c r="J116" i="7"/>
  <c r="K116" i="7"/>
  <c r="G118" i="7"/>
  <c r="B121" i="7"/>
  <c r="J122" i="7"/>
  <c r="K122" i="7"/>
  <c r="B123" i="7"/>
  <c r="H124" i="7"/>
  <c r="I124" i="7"/>
  <c r="C129" i="7"/>
  <c r="C131" i="7"/>
  <c r="D131" i="7"/>
  <c r="G135" i="7"/>
  <c r="H135" i="7"/>
  <c r="I135" i="7"/>
  <c r="J135" i="7"/>
  <c r="F137" i="7"/>
  <c r="G137" i="7"/>
  <c r="H137" i="7"/>
  <c r="I137" i="7"/>
  <c r="D143" i="7"/>
  <c r="I147" i="7"/>
  <c r="E149" i="7"/>
  <c r="F149" i="7"/>
  <c r="G149" i="7"/>
  <c r="H149" i="7"/>
  <c r="C151" i="7"/>
  <c r="I153" i="7"/>
  <c r="D155" i="7"/>
  <c r="E155" i="7"/>
  <c r="F155" i="7"/>
  <c r="G155" i="7"/>
  <c r="H155" i="7"/>
  <c r="C157" i="7"/>
  <c r="D157" i="7"/>
  <c r="D163" i="7"/>
  <c r="E163" i="7"/>
  <c r="B167" i="7"/>
  <c r="H167" i="7"/>
  <c r="J168" i="7"/>
  <c r="B169" i="7"/>
  <c r="C169" i="7"/>
  <c r="D169" i="7"/>
  <c r="H172" i="7"/>
  <c r="I172" i="7"/>
  <c r="F174" i="7"/>
  <c r="F179" i="7"/>
  <c r="G179" i="7"/>
  <c r="J180" i="7"/>
  <c r="F184" i="7"/>
  <c r="G184" i="7"/>
  <c r="H184" i="7"/>
  <c r="K185" i="7"/>
  <c r="B186" i="7"/>
  <c r="E189" i="7"/>
  <c r="C191" i="7"/>
  <c r="D191" i="7"/>
  <c r="H194" i="7"/>
  <c r="K194" i="7"/>
  <c r="D196" i="7"/>
  <c r="E196" i="7"/>
  <c r="F196" i="7"/>
  <c r="G196" i="7"/>
  <c r="J199" i="7"/>
  <c r="K199" i="7"/>
  <c r="B200" i="7"/>
  <c r="E201" i="7"/>
  <c r="F201" i="7"/>
  <c r="G201" i="7"/>
  <c r="H201" i="7"/>
  <c r="I201" i="7"/>
  <c r="C205" i="7"/>
  <c r="F206" i="7"/>
  <c r="G206" i="7"/>
  <c r="H206" i="7"/>
  <c r="I206" i="7"/>
  <c r="J206" i="7"/>
  <c r="D2" i="7"/>
  <c r="E2" i="7"/>
  <c r="C2" i="6"/>
  <c r="D2" i="6"/>
  <c r="E2" i="6"/>
  <c r="F2" i="6"/>
  <c r="G2" i="6"/>
  <c r="H2" i="6"/>
  <c r="I2" i="6"/>
  <c r="J2" i="6"/>
  <c r="K2" i="6"/>
  <c r="C3" i="6"/>
  <c r="D3" i="6"/>
  <c r="E3" i="6"/>
  <c r="F3" i="6"/>
  <c r="G3" i="6"/>
  <c r="H3" i="6"/>
  <c r="I3" i="6"/>
  <c r="J3" i="6"/>
  <c r="K3" i="6"/>
  <c r="C4" i="6"/>
  <c r="D4" i="6"/>
  <c r="E4" i="6"/>
  <c r="F4" i="6"/>
  <c r="G4" i="6"/>
  <c r="H4" i="6"/>
  <c r="I4" i="6"/>
  <c r="J4" i="6"/>
  <c r="K4" i="6"/>
  <c r="C5" i="6"/>
  <c r="D5" i="6"/>
  <c r="E5" i="6"/>
  <c r="F5" i="6"/>
  <c r="G5" i="6"/>
  <c r="H5" i="6"/>
  <c r="I5" i="6"/>
  <c r="J5" i="6"/>
  <c r="K5" i="6"/>
  <c r="C6" i="6"/>
  <c r="D6" i="6"/>
  <c r="E6" i="6"/>
  <c r="F6" i="6"/>
  <c r="G6" i="6"/>
  <c r="H6" i="6"/>
  <c r="I6" i="6"/>
  <c r="J6" i="6"/>
  <c r="K6" i="6"/>
  <c r="C7" i="6"/>
  <c r="D7" i="6"/>
  <c r="E7" i="6"/>
  <c r="F7" i="6"/>
  <c r="G7" i="6"/>
  <c r="H7" i="6"/>
  <c r="I7" i="6"/>
  <c r="J7" i="6"/>
  <c r="K7" i="6"/>
  <c r="C8" i="6"/>
  <c r="D8" i="6"/>
  <c r="E8" i="6"/>
  <c r="F8" i="6"/>
  <c r="G8" i="6"/>
  <c r="H8" i="6"/>
  <c r="I8" i="6"/>
  <c r="J8" i="6"/>
  <c r="K8" i="6"/>
  <c r="C9" i="6"/>
  <c r="D9" i="6"/>
  <c r="E9" i="6"/>
  <c r="F9" i="6"/>
  <c r="G9" i="6"/>
  <c r="H9" i="6"/>
  <c r="I9" i="6"/>
  <c r="J9" i="6"/>
  <c r="K9" i="6"/>
  <c r="C10" i="6"/>
  <c r="D10" i="6"/>
  <c r="E10" i="6"/>
  <c r="F10" i="6"/>
  <c r="G10" i="6"/>
  <c r="H10" i="6"/>
  <c r="I10" i="6"/>
  <c r="J10" i="6"/>
  <c r="K10" i="6"/>
  <c r="C11" i="6"/>
  <c r="D11" i="6"/>
  <c r="E11" i="6"/>
  <c r="F11" i="6"/>
  <c r="G11" i="6"/>
  <c r="H11" i="6"/>
  <c r="I11" i="6"/>
  <c r="J11" i="6"/>
  <c r="K11" i="6"/>
  <c r="C12" i="6"/>
  <c r="D12" i="6"/>
  <c r="E12" i="6"/>
  <c r="F12" i="6"/>
  <c r="G12" i="6"/>
  <c r="H12" i="6"/>
  <c r="I12" i="6"/>
  <c r="J12" i="6"/>
  <c r="K12" i="6"/>
  <c r="C13" i="6"/>
  <c r="D13" i="6"/>
  <c r="E13" i="6"/>
  <c r="F13" i="6"/>
  <c r="G13" i="6"/>
  <c r="H13" i="6"/>
  <c r="I13" i="6"/>
  <c r="J13" i="6"/>
  <c r="K13" i="6"/>
  <c r="C14" i="6"/>
  <c r="D14" i="6"/>
  <c r="E14" i="6"/>
  <c r="F14" i="6"/>
  <c r="G14" i="6"/>
  <c r="H14" i="6"/>
  <c r="I14" i="6"/>
  <c r="J14" i="6"/>
  <c r="K14" i="6"/>
  <c r="C15" i="6"/>
  <c r="D15" i="6"/>
  <c r="E15" i="6"/>
  <c r="F15" i="6"/>
  <c r="G15" i="6"/>
  <c r="H15" i="6"/>
  <c r="I15" i="6"/>
  <c r="J15" i="6"/>
  <c r="K15" i="6"/>
  <c r="C16" i="6"/>
  <c r="D16" i="6"/>
  <c r="E16" i="6"/>
  <c r="F16" i="6"/>
  <c r="G16" i="6"/>
  <c r="H16" i="6"/>
  <c r="I16" i="6"/>
  <c r="J16" i="6"/>
  <c r="K16" i="6"/>
  <c r="C17" i="6"/>
  <c r="D17" i="6"/>
  <c r="E17" i="6"/>
  <c r="F17" i="6"/>
  <c r="G17" i="6"/>
  <c r="H17" i="6"/>
  <c r="I17" i="6"/>
  <c r="J17" i="6"/>
  <c r="K17" i="6"/>
  <c r="C18" i="6"/>
  <c r="D18" i="6"/>
  <c r="E18" i="6"/>
  <c r="F18" i="6"/>
  <c r="G18" i="6"/>
  <c r="H18" i="6"/>
  <c r="I18" i="6"/>
  <c r="J18" i="6"/>
  <c r="K18" i="6"/>
  <c r="C19" i="6"/>
  <c r="D19" i="6"/>
  <c r="E19" i="6"/>
  <c r="F19" i="6"/>
  <c r="G19" i="6"/>
  <c r="H19" i="6"/>
  <c r="I19" i="6"/>
  <c r="J19" i="6"/>
  <c r="K19" i="6"/>
  <c r="C20" i="6"/>
  <c r="D20" i="6"/>
  <c r="E20" i="6"/>
  <c r="F20" i="6"/>
  <c r="G20" i="6"/>
  <c r="H20" i="6"/>
  <c r="I20" i="6"/>
  <c r="J20" i="6"/>
  <c r="K20" i="6"/>
  <c r="C21" i="6"/>
  <c r="D21" i="6"/>
  <c r="E21" i="6"/>
  <c r="F21" i="6"/>
  <c r="G21" i="6"/>
  <c r="H21" i="6"/>
  <c r="I21" i="6"/>
  <c r="J21" i="6"/>
  <c r="K21" i="6"/>
  <c r="C22" i="6"/>
  <c r="D22" i="6"/>
  <c r="E22" i="6"/>
  <c r="F22" i="6"/>
  <c r="G22" i="6"/>
  <c r="H22" i="6"/>
  <c r="I22" i="6"/>
  <c r="J22" i="6"/>
  <c r="K22" i="6"/>
  <c r="C23" i="6"/>
  <c r="D23" i="6"/>
  <c r="E23" i="6"/>
  <c r="F23" i="6"/>
  <c r="G23" i="6"/>
  <c r="H23" i="6"/>
  <c r="I23" i="6"/>
  <c r="J23" i="6"/>
  <c r="K23" i="6"/>
  <c r="C24" i="6"/>
  <c r="D24" i="6"/>
  <c r="E24" i="6"/>
  <c r="F24" i="6"/>
  <c r="G24" i="6"/>
  <c r="H24" i="6"/>
  <c r="I24" i="6"/>
  <c r="J24" i="6"/>
  <c r="K24" i="6"/>
  <c r="C25" i="6"/>
  <c r="D25" i="6"/>
  <c r="E25" i="6"/>
  <c r="F25" i="6"/>
  <c r="G25" i="6"/>
  <c r="H25" i="6"/>
  <c r="I25" i="6"/>
  <c r="J25" i="6"/>
  <c r="K25" i="6"/>
  <c r="C26" i="6"/>
  <c r="D26" i="6"/>
  <c r="E26" i="6"/>
  <c r="F26" i="6"/>
  <c r="G26" i="6"/>
  <c r="H26" i="6"/>
  <c r="I26" i="6"/>
  <c r="J26" i="6"/>
  <c r="K26" i="6"/>
  <c r="C27" i="6"/>
  <c r="D27" i="6"/>
  <c r="E27" i="6"/>
  <c r="F27" i="6"/>
  <c r="G27" i="6"/>
  <c r="H27" i="6"/>
  <c r="I27" i="6"/>
  <c r="J27" i="6"/>
  <c r="K27" i="6"/>
  <c r="C28" i="6"/>
  <c r="D28" i="6"/>
  <c r="E28" i="6"/>
  <c r="F28" i="6"/>
  <c r="G28" i="6"/>
  <c r="H28" i="6"/>
  <c r="I28" i="6"/>
  <c r="J28" i="6"/>
  <c r="K28" i="6"/>
  <c r="C29" i="6"/>
  <c r="D29" i="6"/>
  <c r="E29" i="6"/>
  <c r="F29" i="6"/>
  <c r="G29" i="6"/>
  <c r="H29" i="6"/>
  <c r="I29" i="6"/>
  <c r="J29" i="6"/>
  <c r="K29" i="6"/>
  <c r="C30" i="6"/>
  <c r="D30" i="6"/>
  <c r="E30" i="6"/>
  <c r="F30" i="6"/>
  <c r="G30" i="6"/>
  <c r="H30" i="6"/>
  <c r="I30" i="6"/>
  <c r="J30" i="6"/>
  <c r="K30" i="6"/>
  <c r="C31" i="6"/>
  <c r="D31" i="6"/>
  <c r="E31" i="6"/>
  <c r="F31" i="6"/>
  <c r="G31" i="6"/>
  <c r="H31" i="6"/>
  <c r="I31" i="6"/>
  <c r="J31" i="6"/>
  <c r="K31" i="6"/>
  <c r="C32" i="6"/>
  <c r="D32" i="6"/>
  <c r="E32" i="6"/>
  <c r="F32" i="6"/>
  <c r="G32" i="6"/>
  <c r="H32" i="6"/>
  <c r="I32" i="6"/>
  <c r="J32" i="6"/>
  <c r="K32" i="6"/>
  <c r="C33" i="6"/>
  <c r="D33" i="6"/>
  <c r="E33" i="6"/>
  <c r="F33" i="6"/>
  <c r="G33" i="6"/>
  <c r="H33" i="6"/>
  <c r="I33" i="6"/>
  <c r="J33" i="6"/>
  <c r="K33" i="6"/>
  <c r="C34" i="6"/>
  <c r="D34" i="6"/>
  <c r="E34" i="6"/>
  <c r="F34" i="6"/>
  <c r="G34" i="6"/>
  <c r="H34" i="6"/>
  <c r="I34" i="6"/>
  <c r="J34" i="6"/>
  <c r="K34" i="6"/>
  <c r="C35" i="6"/>
  <c r="D35" i="6"/>
  <c r="E35" i="6"/>
  <c r="F35" i="6"/>
  <c r="G35" i="6"/>
  <c r="H35" i="6"/>
  <c r="I35" i="6"/>
  <c r="J35" i="6"/>
  <c r="K35" i="6"/>
  <c r="C36" i="6"/>
  <c r="D36" i="6"/>
  <c r="E36" i="6"/>
  <c r="F36" i="6"/>
  <c r="G36" i="6"/>
  <c r="H36" i="6"/>
  <c r="I36" i="6"/>
  <c r="J36" i="6"/>
  <c r="K36" i="6"/>
  <c r="C37" i="6"/>
  <c r="D37" i="6"/>
  <c r="E37" i="6"/>
  <c r="F37" i="6"/>
  <c r="G37" i="6"/>
  <c r="H37" i="6"/>
  <c r="I37" i="6"/>
  <c r="J37" i="6"/>
  <c r="K37" i="6"/>
  <c r="C38" i="6"/>
  <c r="D38" i="6"/>
  <c r="E38" i="6"/>
  <c r="F38" i="6"/>
  <c r="G38" i="6"/>
  <c r="H38" i="6"/>
  <c r="I38" i="6"/>
  <c r="J38" i="6"/>
  <c r="K38" i="6"/>
  <c r="C39" i="6"/>
  <c r="D39" i="6"/>
  <c r="E39" i="6"/>
  <c r="F39" i="6"/>
  <c r="G39" i="6"/>
  <c r="H39" i="6"/>
  <c r="I39" i="6"/>
  <c r="J39" i="6"/>
  <c r="K39" i="6"/>
  <c r="C40" i="6"/>
  <c r="D40" i="6"/>
  <c r="E40" i="6"/>
  <c r="F40" i="6"/>
  <c r="G40" i="6"/>
  <c r="H40" i="6"/>
  <c r="I40" i="6"/>
  <c r="J40" i="6"/>
  <c r="K40" i="6"/>
  <c r="C41" i="6"/>
  <c r="D41" i="6"/>
  <c r="E41" i="6"/>
  <c r="F41" i="6"/>
  <c r="G41" i="6"/>
  <c r="H41" i="6"/>
  <c r="I41" i="6"/>
  <c r="J41" i="6"/>
  <c r="K41" i="6"/>
  <c r="C42" i="6"/>
  <c r="D42" i="6"/>
  <c r="E42" i="6"/>
  <c r="F42" i="6"/>
  <c r="G42" i="6"/>
  <c r="H42" i="6"/>
  <c r="I42" i="6"/>
  <c r="J42" i="6"/>
  <c r="K42" i="6"/>
  <c r="C43" i="6"/>
  <c r="D43" i="6"/>
  <c r="E43" i="6"/>
  <c r="F43" i="6"/>
  <c r="G43" i="6"/>
  <c r="H43" i="6"/>
  <c r="I43" i="6"/>
  <c r="J43" i="6"/>
  <c r="K43" i="6"/>
  <c r="C44" i="6"/>
  <c r="D44" i="6"/>
  <c r="E44" i="6"/>
  <c r="F44" i="6"/>
  <c r="G44" i="6"/>
  <c r="H44" i="6"/>
  <c r="I44" i="6"/>
  <c r="J44" i="6"/>
  <c r="K44" i="6"/>
  <c r="C45" i="6"/>
  <c r="D45" i="6"/>
  <c r="E45" i="6"/>
  <c r="F45" i="6"/>
  <c r="G45" i="6"/>
  <c r="H45" i="6"/>
  <c r="H45" i="7" s="1"/>
  <c r="I45" i="6"/>
  <c r="J45" i="6"/>
  <c r="K45" i="6"/>
  <c r="C46" i="6"/>
  <c r="D46" i="6"/>
  <c r="E46" i="6"/>
  <c r="F46" i="6"/>
  <c r="G46" i="6"/>
  <c r="H46" i="6"/>
  <c r="I46" i="6"/>
  <c r="J46" i="6"/>
  <c r="K46" i="6"/>
  <c r="C47" i="6"/>
  <c r="D47" i="6"/>
  <c r="E47" i="6"/>
  <c r="F47" i="6"/>
  <c r="G47" i="6"/>
  <c r="H47" i="6"/>
  <c r="I47" i="6"/>
  <c r="J47" i="6"/>
  <c r="K47" i="6"/>
  <c r="C48" i="6"/>
  <c r="D48" i="6"/>
  <c r="E48" i="6"/>
  <c r="F48" i="6"/>
  <c r="G48" i="6"/>
  <c r="H48" i="6"/>
  <c r="I48" i="6"/>
  <c r="J48" i="6"/>
  <c r="K48" i="6"/>
  <c r="C49" i="6"/>
  <c r="D49" i="6"/>
  <c r="E49" i="6"/>
  <c r="F49" i="6"/>
  <c r="G49" i="6"/>
  <c r="H49" i="6"/>
  <c r="I49" i="6"/>
  <c r="J49" i="6"/>
  <c r="K49" i="6"/>
  <c r="C50" i="6"/>
  <c r="D50" i="6"/>
  <c r="E50" i="6"/>
  <c r="F50" i="6"/>
  <c r="G50" i="6"/>
  <c r="H50" i="6"/>
  <c r="I50" i="6"/>
  <c r="J50" i="6"/>
  <c r="K50" i="6"/>
  <c r="C51" i="6"/>
  <c r="D51" i="6"/>
  <c r="E51" i="6"/>
  <c r="F51" i="6"/>
  <c r="G51" i="6"/>
  <c r="H51" i="6"/>
  <c r="I51" i="6"/>
  <c r="J51" i="6"/>
  <c r="K51" i="6"/>
  <c r="C52" i="6"/>
  <c r="D52" i="6"/>
  <c r="E52" i="6"/>
  <c r="F52" i="6"/>
  <c r="G52" i="6"/>
  <c r="H52" i="6"/>
  <c r="I52" i="6"/>
  <c r="J52" i="6"/>
  <c r="K52" i="6"/>
  <c r="C53" i="6"/>
  <c r="D53" i="6"/>
  <c r="E53" i="6"/>
  <c r="F53" i="6"/>
  <c r="G53" i="6"/>
  <c r="H53" i="6"/>
  <c r="I53" i="6"/>
  <c r="J53" i="6"/>
  <c r="K53" i="6"/>
  <c r="C54" i="6"/>
  <c r="D54" i="6"/>
  <c r="E54" i="6"/>
  <c r="F54" i="6"/>
  <c r="G54" i="6"/>
  <c r="H54" i="6"/>
  <c r="I54" i="6"/>
  <c r="J54" i="6"/>
  <c r="K54" i="6"/>
  <c r="C55" i="6"/>
  <c r="D55" i="6"/>
  <c r="E55" i="6"/>
  <c r="F55" i="6"/>
  <c r="G55" i="6"/>
  <c r="H55" i="6"/>
  <c r="I55" i="6"/>
  <c r="J55" i="6"/>
  <c r="K55" i="6"/>
  <c r="C56" i="6"/>
  <c r="D56" i="6"/>
  <c r="E56" i="6"/>
  <c r="F56" i="6"/>
  <c r="G56" i="6"/>
  <c r="H56" i="6"/>
  <c r="I56" i="6"/>
  <c r="J56" i="6"/>
  <c r="K56" i="6"/>
  <c r="C57" i="6"/>
  <c r="D57" i="6"/>
  <c r="E57" i="6"/>
  <c r="F57" i="6"/>
  <c r="G57" i="6"/>
  <c r="H57" i="6"/>
  <c r="I57" i="6"/>
  <c r="J57" i="6"/>
  <c r="K57" i="6"/>
  <c r="C58" i="6"/>
  <c r="D58" i="6"/>
  <c r="E58" i="6"/>
  <c r="F58" i="6"/>
  <c r="G58" i="6"/>
  <c r="H58" i="6"/>
  <c r="I58" i="6"/>
  <c r="J58" i="6"/>
  <c r="K58" i="6"/>
  <c r="C59" i="6"/>
  <c r="D59" i="6"/>
  <c r="E59" i="6"/>
  <c r="F59" i="6"/>
  <c r="G59" i="6"/>
  <c r="H59" i="6"/>
  <c r="I59" i="6"/>
  <c r="J59" i="6"/>
  <c r="K59" i="6"/>
  <c r="C60" i="6"/>
  <c r="D60" i="6"/>
  <c r="E60" i="6"/>
  <c r="F60" i="6"/>
  <c r="G60" i="6"/>
  <c r="H60" i="6"/>
  <c r="I60" i="6"/>
  <c r="J60" i="6"/>
  <c r="K60" i="6"/>
  <c r="C61" i="6"/>
  <c r="D61" i="6"/>
  <c r="E61" i="6"/>
  <c r="F61" i="6"/>
  <c r="G61" i="6"/>
  <c r="H61" i="6"/>
  <c r="I61" i="6"/>
  <c r="J61" i="6"/>
  <c r="K61" i="6"/>
  <c r="C62" i="6"/>
  <c r="D62" i="6"/>
  <c r="E62" i="6"/>
  <c r="F62" i="6"/>
  <c r="G62" i="6"/>
  <c r="H62" i="6"/>
  <c r="I62" i="6"/>
  <c r="J62" i="6"/>
  <c r="K62" i="6"/>
  <c r="C63" i="6"/>
  <c r="D63" i="6"/>
  <c r="E63" i="6"/>
  <c r="F63" i="6"/>
  <c r="G63" i="6"/>
  <c r="H63" i="6"/>
  <c r="I63" i="6"/>
  <c r="J63" i="6"/>
  <c r="K63" i="6"/>
  <c r="C64" i="6"/>
  <c r="D64" i="6"/>
  <c r="E64" i="6"/>
  <c r="F64" i="6"/>
  <c r="G64" i="6"/>
  <c r="H64" i="6"/>
  <c r="I64" i="6"/>
  <c r="J64" i="6"/>
  <c r="K64" i="6"/>
  <c r="C65" i="6"/>
  <c r="D65" i="6"/>
  <c r="E65" i="6"/>
  <c r="F65" i="6"/>
  <c r="G65" i="6"/>
  <c r="H65" i="6"/>
  <c r="I65" i="6"/>
  <c r="J65" i="6"/>
  <c r="K65" i="6"/>
  <c r="C66" i="6"/>
  <c r="D66" i="6"/>
  <c r="E66" i="6"/>
  <c r="F66" i="6"/>
  <c r="G66" i="6"/>
  <c r="H66" i="6"/>
  <c r="I66" i="6"/>
  <c r="J66" i="6"/>
  <c r="K66" i="6"/>
  <c r="C67" i="6"/>
  <c r="D67" i="6"/>
  <c r="E67" i="6"/>
  <c r="F67" i="6"/>
  <c r="G67" i="6"/>
  <c r="H67" i="6"/>
  <c r="I67" i="6"/>
  <c r="J67" i="6"/>
  <c r="K67" i="6"/>
  <c r="C68" i="6"/>
  <c r="D68" i="6"/>
  <c r="E68" i="6"/>
  <c r="F68" i="6"/>
  <c r="G68" i="6"/>
  <c r="H68" i="6"/>
  <c r="I68" i="6"/>
  <c r="J68" i="6"/>
  <c r="K68" i="6"/>
  <c r="C69" i="6"/>
  <c r="D69" i="6"/>
  <c r="E69" i="6"/>
  <c r="F69" i="6"/>
  <c r="G69" i="6"/>
  <c r="H69" i="6"/>
  <c r="I69" i="6"/>
  <c r="J69" i="6"/>
  <c r="K69" i="6"/>
  <c r="C70" i="6"/>
  <c r="D70" i="6"/>
  <c r="E70" i="6"/>
  <c r="F70" i="6"/>
  <c r="G70" i="6"/>
  <c r="H70" i="6"/>
  <c r="I70" i="6"/>
  <c r="J70" i="6"/>
  <c r="K70" i="6"/>
  <c r="C71" i="6"/>
  <c r="D71" i="6"/>
  <c r="E71" i="6"/>
  <c r="F71" i="6"/>
  <c r="G71" i="6"/>
  <c r="H71" i="6"/>
  <c r="I71" i="6"/>
  <c r="J71" i="6"/>
  <c r="K71" i="6"/>
  <c r="C72" i="6"/>
  <c r="D72" i="6"/>
  <c r="E72" i="6"/>
  <c r="F72" i="6"/>
  <c r="G72" i="6"/>
  <c r="H72" i="6"/>
  <c r="I72" i="6"/>
  <c r="J72" i="6"/>
  <c r="K72" i="6"/>
  <c r="C73" i="6"/>
  <c r="D73" i="6"/>
  <c r="E73" i="6"/>
  <c r="F73" i="6"/>
  <c r="G73" i="6"/>
  <c r="H73" i="6"/>
  <c r="I73" i="6"/>
  <c r="J73" i="6"/>
  <c r="K73" i="6"/>
  <c r="C74" i="6"/>
  <c r="D74" i="6"/>
  <c r="E74" i="6"/>
  <c r="F74" i="6"/>
  <c r="G74" i="6"/>
  <c r="H74" i="6"/>
  <c r="I74" i="6"/>
  <c r="J74" i="6"/>
  <c r="K74" i="6"/>
  <c r="C75" i="6"/>
  <c r="D75" i="6"/>
  <c r="E75" i="6"/>
  <c r="F75" i="6"/>
  <c r="G75" i="6"/>
  <c r="H75" i="6"/>
  <c r="I75" i="6"/>
  <c r="J75" i="6"/>
  <c r="K75" i="6"/>
  <c r="C76" i="6"/>
  <c r="D76" i="6"/>
  <c r="E76" i="6"/>
  <c r="F76" i="6"/>
  <c r="G76" i="6"/>
  <c r="H76" i="6"/>
  <c r="I76" i="6"/>
  <c r="J76" i="6"/>
  <c r="K76" i="6"/>
  <c r="C77" i="6"/>
  <c r="D77" i="6"/>
  <c r="E77" i="6"/>
  <c r="F77" i="6"/>
  <c r="G77" i="6"/>
  <c r="H77" i="6"/>
  <c r="I77" i="6"/>
  <c r="J77" i="6"/>
  <c r="K77" i="6"/>
  <c r="C78" i="6"/>
  <c r="D78" i="6"/>
  <c r="E78" i="6"/>
  <c r="F78" i="6"/>
  <c r="G78" i="6"/>
  <c r="H78" i="6"/>
  <c r="I78" i="6"/>
  <c r="J78" i="6"/>
  <c r="K78" i="6"/>
  <c r="C79" i="6"/>
  <c r="D79" i="6"/>
  <c r="E79" i="6"/>
  <c r="F79" i="6"/>
  <c r="G79" i="6"/>
  <c r="H79" i="6"/>
  <c r="I79" i="6"/>
  <c r="J79" i="6"/>
  <c r="K79" i="6"/>
  <c r="C80" i="6"/>
  <c r="D80" i="6"/>
  <c r="E80" i="6"/>
  <c r="F80" i="6"/>
  <c r="G80" i="6"/>
  <c r="H80" i="6"/>
  <c r="I80" i="6"/>
  <c r="J80" i="6"/>
  <c r="K80" i="6"/>
  <c r="C81" i="6"/>
  <c r="D81" i="6"/>
  <c r="E81" i="6"/>
  <c r="F81" i="6"/>
  <c r="G81" i="6"/>
  <c r="H81" i="6"/>
  <c r="I81" i="6"/>
  <c r="J81" i="6"/>
  <c r="K81" i="6"/>
  <c r="C82" i="6"/>
  <c r="D82" i="6"/>
  <c r="E82" i="6"/>
  <c r="F82" i="6"/>
  <c r="G82" i="6"/>
  <c r="H82" i="6"/>
  <c r="I82" i="6"/>
  <c r="J82" i="6"/>
  <c r="K82" i="6"/>
  <c r="C83" i="6"/>
  <c r="D83" i="6"/>
  <c r="E83" i="6"/>
  <c r="F83" i="6"/>
  <c r="G83" i="6"/>
  <c r="H83" i="6"/>
  <c r="I83" i="6"/>
  <c r="J83" i="6"/>
  <c r="K83" i="6"/>
  <c r="C84" i="6"/>
  <c r="D84" i="6"/>
  <c r="E84" i="6"/>
  <c r="F84" i="6"/>
  <c r="G84" i="6"/>
  <c r="H84" i="6"/>
  <c r="I84" i="6"/>
  <c r="J84" i="6"/>
  <c r="K84" i="6"/>
  <c r="C85" i="6"/>
  <c r="D85" i="6"/>
  <c r="E85" i="6"/>
  <c r="F85" i="6"/>
  <c r="G85" i="6"/>
  <c r="H85" i="6"/>
  <c r="I85" i="6"/>
  <c r="J85" i="6"/>
  <c r="K85" i="6"/>
  <c r="C86" i="6"/>
  <c r="D86" i="6"/>
  <c r="E86" i="6"/>
  <c r="F86" i="6"/>
  <c r="G86" i="6"/>
  <c r="H86" i="6"/>
  <c r="I86" i="6"/>
  <c r="J86" i="6"/>
  <c r="K86" i="6"/>
  <c r="C87" i="6"/>
  <c r="D87" i="6"/>
  <c r="E87" i="6"/>
  <c r="F87" i="6"/>
  <c r="G87" i="6"/>
  <c r="H87" i="6"/>
  <c r="I87" i="6"/>
  <c r="J87" i="6"/>
  <c r="K87" i="6"/>
  <c r="C88" i="6"/>
  <c r="D88" i="6"/>
  <c r="E88" i="6"/>
  <c r="F88" i="6"/>
  <c r="G88" i="6"/>
  <c r="H88" i="6"/>
  <c r="I88" i="6"/>
  <c r="J88" i="6"/>
  <c r="K88" i="6"/>
  <c r="C89" i="6"/>
  <c r="D89" i="6"/>
  <c r="E89" i="6"/>
  <c r="F89" i="6"/>
  <c r="G89" i="6"/>
  <c r="H89" i="6"/>
  <c r="I89" i="6"/>
  <c r="J89" i="6"/>
  <c r="K89" i="6"/>
  <c r="C90" i="6"/>
  <c r="D90" i="6"/>
  <c r="E90" i="6"/>
  <c r="F90" i="6"/>
  <c r="G90" i="6"/>
  <c r="H90" i="6"/>
  <c r="I90" i="6"/>
  <c r="J90" i="6"/>
  <c r="K90" i="6"/>
  <c r="C91" i="6"/>
  <c r="D91" i="6"/>
  <c r="E91" i="6"/>
  <c r="F91" i="6"/>
  <c r="G91" i="6"/>
  <c r="H91" i="6"/>
  <c r="I91" i="6"/>
  <c r="J91" i="6"/>
  <c r="K91" i="6"/>
  <c r="C92" i="6"/>
  <c r="D92" i="6"/>
  <c r="E92" i="6"/>
  <c r="F92" i="6"/>
  <c r="G92" i="6"/>
  <c r="H92" i="6"/>
  <c r="I92" i="6"/>
  <c r="J92" i="6"/>
  <c r="K92" i="6"/>
  <c r="C93" i="6"/>
  <c r="D93" i="6"/>
  <c r="E93" i="6"/>
  <c r="F93" i="6"/>
  <c r="G93" i="6"/>
  <c r="H93" i="6"/>
  <c r="I93" i="6"/>
  <c r="J93" i="6"/>
  <c r="K93" i="6"/>
  <c r="C94" i="6"/>
  <c r="D94" i="6"/>
  <c r="E94" i="6"/>
  <c r="F94" i="6"/>
  <c r="G94" i="6"/>
  <c r="H94" i="6"/>
  <c r="I94" i="6"/>
  <c r="J94" i="6"/>
  <c r="K94" i="6"/>
  <c r="C95" i="6"/>
  <c r="D95" i="6"/>
  <c r="E95" i="6"/>
  <c r="F95" i="6"/>
  <c r="G95" i="6"/>
  <c r="H95" i="6"/>
  <c r="I95" i="6"/>
  <c r="J95" i="6"/>
  <c r="K95" i="6"/>
  <c r="C96" i="6"/>
  <c r="D96" i="6"/>
  <c r="E96" i="6"/>
  <c r="F96" i="6"/>
  <c r="G96" i="6"/>
  <c r="H96" i="6"/>
  <c r="I96" i="6"/>
  <c r="J96" i="6"/>
  <c r="K96" i="6"/>
  <c r="C97" i="6"/>
  <c r="D97" i="6"/>
  <c r="E97" i="6"/>
  <c r="E97" i="7" s="1"/>
  <c r="F97" i="6"/>
  <c r="G97" i="6"/>
  <c r="H97" i="6"/>
  <c r="I97" i="6"/>
  <c r="J97" i="6"/>
  <c r="K97" i="6"/>
  <c r="C98" i="6"/>
  <c r="D98" i="6"/>
  <c r="E98" i="6"/>
  <c r="F98" i="6"/>
  <c r="G98" i="6"/>
  <c r="H98" i="6"/>
  <c r="I98" i="6"/>
  <c r="J98" i="6"/>
  <c r="K98" i="6"/>
  <c r="C99" i="6"/>
  <c r="D99" i="6"/>
  <c r="E99" i="6"/>
  <c r="F99" i="6"/>
  <c r="G99" i="6"/>
  <c r="H99" i="6"/>
  <c r="I99" i="6"/>
  <c r="J99" i="6"/>
  <c r="K99" i="6"/>
  <c r="C100" i="6"/>
  <c r="D100" i="6"/>
  <c r="E100" i="6"/>
  <c r="F100" i="6"/>
  <c r="G100" i="6"/>
  <c r="H100" i="6"/>
  <c r="I100" i="6"/>
  <c r="J100" i="6"/>
  <c r="K100" i="6"/>
  <c r="C101" i="6"/>
  <c r="D101" i="6"/>
  <c r="E101" i="6"/>
  <c r="F101" i="6"/>
  <c r="G101" i="6"/>
  <c r="H101" i="6"/>
  <c r="I101" i="6"/>
  <c r="J101" i="6"/>
  <c r="K101" i="6"/>
  <c r="C102" i="6"/>
  <c r="D102" i="6"/>
  <c r="E102" i="6"/>
  <c r="F102" i="6"/>
  <c r="G102" i="6"/>
  <c r="H102" i="6"/>
  <c r="I102" i="6"/>
  <c r="J102" i="6"/>
  <c r="K102" i="6"/>
  <c r="C103" i="6"/>
  <c r="D103" i="6"/>
  <c r="E103" i="6"/>
  <c r="F103" i="6"/>
  <c r="G103" i="6"/>
  <c r="H103" i="6"/>
  <c r="I103" i="6"/>
  <c r="J103" i="6"/>
  <c r="K103" i="6"/>
  <c r="C104" i="6"/>
  <c r="D104" i="6"/>
  <c r="E104" i="6"/>
  <c r="F104" i="6"/>
  <c r="G104" i="6"/>
  <c r="H104" i="6"/>
  <c r="I104" i="6"/>
  <c r="J104" i="6"/>
  <c r="K104" i="6"/>
  <c r="C105" i="6"/>
  <c r="D105" i="6"/>
  <c r="E105" i="6"/>
  <c r="F105" i="6"/>
  <c r="G105" i="6"/>
  <c r="H105" i="6"/>
  <c r="I105" i="6"/>
  <c r="J105" i="6"/>
  <c r="K105" i="6"/>
  <c r="C106" i="6"/>
  <c r="D106" i="6"/>
  <c r="E106" i="6"/>
  <c r="F106" i="6"/>
  <c r="G106" i="6"/>
  <c r="H106" i="6"/>
  <c r="I106" i="6"/>
  <c r="J106" i="6"/>
  <c r="K106" i="6"/>
  <c r="C107" i="6"/>
  <c r="D107" i="6"/>
  <c r="E107" i="6"/>
  <c r="F107" i="6"/>
  <c r="G107" i="6"/>
  <c r="H107" i="6"/>
  <c r="I107" i="6"/>
  <c r="J107" i="6"/>
  <c r="K107" i="6"/>
  <c r="C108" i="6"/>
  <c r="D108" i="6"/>
  <c r="E108" i="6"/>
  <c r="F108" i="6"/>
  <c r="G108" i="6"/>
  <c r="H108" i="6"/>
  <c r="I108" i="6"/>
  <c r="J108" i="6"/>
  <c r="K108" i="6"/>
  <c r="C109" i="6"/>
  <c r="D109" i="6"/>
  <c r="E109" i="6"/>
  <c r="F109" i="6"/>
  <c r="G109" i="6"/>
  <c r="H109" i="6"/>
  <c r="I109" i="6"/>
  <c r="J109" i="6"/>
  <c r="K109" i="6"/>
  <c r="C110" i="6"/>
  <c r="D110" i="6"/>
  <c r="E110" i="6"/>
  <c r="F110" i="6"/>
  <c r="G110" i="6"/>
  <c r="H110" i="6"/>
  <c r="I110" i="6"/>
  <c r="J110" i="6"/>
  <c r="K110" i="6"/>
  <c r="C111" i="6"/>
  <c r="D111" i="6"/>
  <c r="E111" i="6"/>
  <c r="F111" i="6"/>
  <c r="G111" i="6"/>
  <c r="H111" i="6"/>
  <c r="I111" i="6"/>
  <c r="J111" i="6"/>
  <c r="K111" i="6"/>
  <c r="C112" i="6"/>
  <c r="D112" i="6"/>
  <c r="E112" i="6"/>
  <c r="F112" i="6"/>
  <c r="G112" i="6"/>
  <c r="H112" i="6"/>
  <c r="I112" i="6"/>
  <c r="J112" i="6"/>
  <c r="K112" i="6"/>
  <c r="C113" i="6"/>
  <c r="D113" i="6"/>
  <c r="E113" i="6"/>
  <c r="F113" i="6"/>
  <c r="G113" i="6"/>
  <c r="H113" i="6"/>
  <c r="I113" i="6"/>
  <c r="J113" i="6"/>
  <c r="K113" i="6"/>
  <c r="C114" i="6"/>
  <c r="D114" i="6"/>
  <c r="E114" i="6"/>
  <c r="F114" i="6"/>
  <c r="G114" i="6"/>
  <c r="H114" i="6"/>
  <c r="I114" i="6"/>
  <c r="J114" i="6"/>
  <c r="K114" i="6"/>
  <c r="C115" i="6"/>
  <c r="D115" i="6"/>
  <c r="E115" i="6"/>
  <c r="F115" i="6"/>
  <c r="G115" i="6"/>
  <c r="H115" i="6"/>
  <c r="I115" i="6"/>
  <c r="J115" i="6"/>
  <c r="K115" i="6"/>
  <c r="C116" i="6"/>
  <c r="D116" i="6"/>
  <c r="E116" i="6"/>
  <c r="F116" i="6"/>
  <c r="G116" i="6"/>
  <c r="H116" i="6"/>
  <c r="I116" i="6"/>
  <c r="J116" i="6"/>
  <c r="K116" i="6"/>
  <c r="C117" i="6"/>
  <c r="D117" i="6"/>
  <c r="E117" i="6"/>
  <c r="F117" i="6"/>
  <c r="G117" i="6"/>
  <c r="H117" i="6"/>
  <c r="I117" i="6"/>
  <c r="J117" i="6"/>
  <c r="K117" i="6"/>
  <c r="C118" i="6"/>
  <c r="D118" i="6"/>
  <c r="E118" i="6"/>
  <c r="F118" i="6"/>
  <c r="G118" i="6"/>
  <c r="H118" i="6"/>
  <c r="I118" i="6"/>
  <c r="J118" i="6"/>
  <c r="K118" i="6"/>
  <c r="C119" i="6"/>
  <c r="D119" i="6"/>
  <c r="E119" i="6"/>
  <c r="F119" i="6"/>
  <c r="G119" i="6"/>
  <c r="H119" i="6"/>
  <c r="I119" i="6"/>
  <c r="J119" i="6"/>
  <c r="K119" i="6"/>
  <c r="C120" i="6"/>
  <c r="D120" i="6"/>
  <c r="E120" i="6"/>
  <c r="F120" i="6"/>
  <c r="G120" i="6"/>
  <c r="H120" i="6"/>
  <c r="I120" i="6"/>
  <c r="J120" i="6"/>
  <c r="K120" i="6"/>
  <c r="C121" i="6"/>
  <c r="D121" i="6"/>
  <c r="E121" i="6"/>
  <c r="F121" i="6"/>
  <c r="G121" i="6"/>
  <c r="H121" i="6"/>
  <c r="I121" i="6"/>
  <c r="J121" i="6"/>
  <c r="K121" i="6"/>
  <c r="C122" i="6"/>
  <c r="D122" i="6"/>
  <c r="E122" i="6"/>
  <c r="F122" i="6"/>
  <c r="G122" i="6"/>
  <c r="H122" i="6"/>
  <c r="I122" i="6"/>
  <c r="J122" i="6"/>
  <c r="K122" i="6"/>
  <c r="C123" i="6"/>
  <c r="D123" i="6"/>
  <c r="E123" i="6"/>
  <c r="F123" i="6"/>
  <c r="G123" i="6"/>
  <c r="H123" i="6"/>
  <c r="I123" i="6"/>
  <c r="J123" i="6"/>
  <c r="K123" i="6"/>
  <c r="C124" i="6"/>
  <c r="D124" i="6"/>
  <c r="E124" i="6"/>
  <c r="F124" i="6"/>
  <c r="G124" i="6"/>
  <c r="H124" i="6"/>
  <c r="I124" i="6"/>
  <c r="J124" i="6"/>
  <c r="K124" i="6"/>
  <c r="C125" i="6"/>
  <c r="D125" i="6"/>
  <c r="E125" i="6"/>
  <c r="F125" i="6"/>
  <c r="G125" i="6"/>
  <c r="H125" i="6"/>
  <c r="I125" i="6"/>
  <c r="J125" i="6"/>
  <c r="K125" i="6"/>
  <c r="C126" i="6"/>
  <c r="D126" i="6"/>
  <c r="E126" i="6"/>
  <c r="F126" i="6"/>
  <c r="G126" i="6"/>
  <c r="H126" i="6"/>
  <c r="I126" i="6"/>
  <c r="J126" i="6"/>
  <c r="K126" i="6"/>
  <c r="C127" i="6"/>
  <c r="D127" i="6"/>
  <c r="E127" i="6"/>
  <c r="F127" i="6"/>
  <c r="G127" i="6"/>
  <c r="H127" i="6"/>
  <c r="I127" i="6"/>
  <c r="J127" i="6"/>
  <c r="K127" i="6"/>
  <c r="C128" i="6"/>
  <c r="D128" i="6"/>
  <c r="E128" i="6"/>
  <c r="F128" i="6"/>
  <c r="G128" i="6"/>
  <c r="H128" i="6"/>
  <c r="I128" i="6"/>
  <c r="J128" i="6"/>
  <c r="K128" i="6"/>
  <c r="C129" i="6"/>
  <c r="D129" i="6"/>
  <c r="D129" i="7" s="1"/>
  <c r="E129" i="6"/>
  <c r="E129" i="7" s="1"/>
  <c r="F129" i="6"/>
  <c r="G129" i="6"/>
  <c r="H129" i="6"/>
  <c r="I129" i="6"/>
  <c r="J129" i="6"/>
  <c r="K129" i="6"/>
  <c r="C130" i="6"/>
  <c r="D130" i="6"/>
  <c r="E130" i="6"/>
  <c r="F130" i="6"/>
  <c r="G130" i="6"/>
  <c r="H130" i="6"/>
  <c r="I130" i="6"/>
  <c r="J130" i="6"/>
  <c r="K130" i="6"/>
  <c r="C131" i="6"/>
  <c r="D131" i="6"/>
  <c r="E131" i="6"/>
  <c r="F131" i="6"/>
  <c r="G131" i="6"/>
  <c r="H131" i="6"/>
  <c r="I131" i="6"/>
  <c r="J131" i="6"/>
  <c r="K131" i="6"/>
  <c r="C132" i="6"/>
  <c r="D132" i="6"/>
  <c r="E132" i="6"/>
  <c r="F132" i="6"/>
  <c r="G132" i="6"/>
  <c r="H132" i="6"/>
  <c r="I132" i="6"/>
  <c r="J132" i="6"/>
  <c r="K132" i="6"/>
  <c r="C133" i="6"/>
  <c r="D133" i="6"/>
  <c r="E133" i="6"/>
  <c r="F133" i="6"/>
  <c r="G133" i="6"/>
  <c r="H133" i="6"/>
  <c r="I133" i="6"/>
  <c r="J133" i="6"/>
  <c r="K133" i="6"/>
  <c r="C134" i="6"/>
  <c r="D134" i="6"/>
  <c r="E134" i="6"/>
  <c r="F134" i="6"/>
  <c r="G134" i="6"/>
  <c r="H134" i="6"/>
  <c r="I134" i="6"/>
  <c r="J134" i="6"/>
  <c r="K134" i="6"/>
  <c r="C135" i="6"/>
  <c r="D135" i="6"/>
  <c r="E135" i="6"/>
  <c r="F135" i="6"/>
  <c r="G135" i="6"/>
  <c r="H135" i="6"/>
  <c r="I135" i="6"/>
  <c r="J135" i="6"/>
  <c r="K135" i="6"/>
  <c r="C136" i="6"/>
  <c r="D136" i="6"/>
  <c r="E136" i="6"/>
  <c r="F136" i="6"/>
  <c r="G136" i="6"/>
  <c r="H136" i="6"/>
  <c r="I136" i="6"/>
  <c r="J136" i="6"/>
  <c r="K136" i="6"/>
  <c r="C137" i="6"/>
  <c r="D137" i="6"/>
  <c r="E137" i="6"/>
  <c r="F137" i="6"/>
  <c r="G137" i="6"/>
  <c r="H137" i="6"/>
  <c r="I137" i="6"/>
  <c r="J137" i="6"/>
  <c r="K137" i="6"/>
  <c r="C138" i="6"/>
  <c r="D138" i="6"/>
  <c r="E138" i="6"/>
  <c r="F138" i="6"/>
  <c r="G138" i="6"/>
  <c r="H138" i="6"/>
  <c r="I138" i="6"/>
  <c r="J138" i="6"/>
  <c r="K138" i="6"/>
  <c r="C139" i="6"/>
  <c r="D139" i="6"/>
  <c r="E139" i="6"/>
  <c r="F139" i="6"/>
  <c r="G139" i="6"/>
  <c r="H139" i="6"/>
  <c r="I139" i="6"/>
  <c r="J139" i="6"/>
  <c r="K139" i="6"/>
  <c r="C140" i="6"/>
  <c r="D140" i="6"/>
  <c r="E140" i="6"/>
  <c r="F140" i="6"/>
  <c r="G140" i="6"/>
  <c r="H140" i="6"/>
  <c r="I140" i="6"/>
  <c r="J140" i="6"/>
  <c r="K140" i="6"/>
  <c r="C141" i="6"/>
  <c r="D141" i="6"/>
  <c r="E141" i="6"/>
  <c r="F141" i="6"/>
  <c r="G141" i="6"/>
  <c r="H141" i="6"/>
  <c r="I141" i="6"/>
  <c r="J141" i="6"/>
  <c r="K141" i="6"/>
  <c r="C142" i="6"/>
  <c r="D142" i="6"/>
  <c r="E142" i="6"/>
  <c r="F142" i="6"/>
  <c r="G142" i="6"/>
  <c r="H142" i="6"/>
  <c r="I142" i="6"/>
  <c r="J142" i="6"/>
  <c r="K142" i="6"/>
  <c r="C143" i="6"/>
  <c r="D143" i="6"/>
  <c r="E143" i="6"/>
  <c r="F143" i="6"/>
  <c r="G143" i="6"/>
  <c r="H143" i="6"/>
  <c r="I143" i="6"/>
  <c r="J143" i="6"/>
  <c r="K143" i="6"/>
  <c r="C144" i="6"/>
  <c r="D144" i="6"/>
  <c r="E144" i="6"/>
  <c r="F144" i="6"/>
  <c r="G144" i="6"/>
  <c r="H144" i="6"/>
  <c r="I144" i="6"/>
  <c r="J144" i="6"/>
  <c r="K144" i="6"/>
  <c r="C145" i="6"/>
  <c r="D145" i="6"/>
  <c r="E145" i="6"/>
  <c r="F145" i="6"/>
  <c r="G145" i="6"/>
  <c r="H145" i="6"/>
  <c r="I145" i="6"/>
  <c r="J145" i="6"/>
  <c r="K145" i="6"/>
  <c r="C146" i="6"/>
  <c r="D146" i="6"/>
  <c r="E146" i="6"/>
  <c r="F146" i="6"/>
  <c r="G146" i="6"/>
  <c r="H146" i="6"/>
  <c r="I146" i="6"/>
  <c r="J146" i="6"/>
  <c r="K146" i="6"/>
  <c r="C147" i="6"/>
  <c r="D147" i="6"/>
  <c r="E147" i="6"/>
  <c r="F147" i="6"/>
  <c r="G147" i="6"/>
  <c r="H147" i="6"/>
  <c r="I147" i="6"/>
  <c r="J147" i="6"/>
  <c r="K147" i="6"/>
  <c r="C148" i="6"/>
  <c r="D148" i="6"/>
  <c r="E148" i="6"/>
  <c r="F148" i="6"/>
  <c r="G148" i="6"/>
  <c r="H148" i="6"/>
  <c r="I148" i="6"/>
  <c r="J148" i="6"/>
  <c r="K148" i="6"/>
  <c r="C149" i="6"/>
  <c r="D149" i="6"/>
  <c r="E149" i="6"/>
  <c r="F149" i="6"/>
  <c r="G149" i="6"/>
  <c r="H149" i="6"/>
  <c r="I149" i="6"/>
  <c r="J149" i="6"/>
  <c r="K149" i="6"/>
  <c r="C150" i="6"/>
  <c r="D150" i="6"/>
  <c r="E150" i="6"/>
  <c r="F150" i="6"/>
  <c r="G150" i="6"/>
  <c r="H150" i="6"/>
  <c r="I150" i="6"/>
  <c r="J150" i="6"/>
  <c r="K150" i="6"/>
  <c r="C151" i="6"/>
  <c r="D151" i="6"/>
  <c r="E151" i="6"/>
  <c r="F151" i="6"/>
  <c r="G151" i="6"/>
  <c r="H151" i="6"/>
  <c r="I151" i="6"/>
  <c r="J151" i="6"/>
  <c r="K151" i="6"/>
  <c r="C152" i="6"/>
  <c r="D152" i="6"/>
  <c r="E152" i="6"/>
  <c r="F152" i="6"/>
  <c r="G152" i="6"/>
  <c r="H152" i="6"/>
  <c r="I152" i="6"/>
  <c r="J152" i="6"/>
  <c r="K152" i="6"/>
  <c r="C153" i="6"/>
  <c r="D153" i="6"/>
  <c r="E153" i="6"/>
  <c r="F153" i="6"/>
  <c r="G153" i="6"/>
  <c r="H153" i="6"/>
  <c r="I153" i="6"/>
  <c r="J153" i="6"/>
  <c r="K153" i="6"/>
  <c r="C154" i="6"/>
  <c r="D154" i="6"/>
  <c r="E154" i="6"/>
  <c r="F154" i="6"/>
  <c r="G154" i="6"/>
  <c r="H154" i="6"/>
  <c r="I154" i="6"/>
  <c r="J154" i="6"/>
  <c r="K154" i="6"/>
  <c r="C155" i="6"/>
  <c r="D155" i="6"/>
  <c r="E155" i="6"/>
  <c r="F155" i="6"/>
  <c r="G155" i="6"/>
  <c r="H155" i="6"/>
  <c r="I155" i="6"/>
  <c r="J155" i="6"/>
  <c r="K155" i="6"/>
  <c r="C156" i="6"/>
  <c r="D156" i="6"/>
  <c r="E156" i="6"/>
  <c r="F156" i="6"/>
  <c r="G156" i="6"/>
  <c r="H156" i="6"/>
  <c r="I156" i="6"/>
  <c r="J156" i="6"/>
  <c r="K156" i="6"/>
  <c r="C157" i="6"/>
  <c r="D157" i="6"/>
  <c r="E157" i="6"/>
  <c r="F157" i="6"/>
  <c r="G157" i="6"/>
  <c r="H157" i="6"/>
  <c r="I157" i="6"/>
  <c r="J157" i="6"/>
  <c r="K157" i="6"/>
  <c r="C158" i="6"/>
  <c r="D158" i="6"/>
  <c r="E158" i="6"/>
  <c r="F158" i="6"/>
  <c r="G158" i="6"/>
  <c r="H158" i="6"/>
  <c r="I158" i="6"/>
  <c r="J158" i="6"/>
  <c r="K158" i="6"/>
  <c r="C159" i="6"/>
  <c r="D159" i="6"/>
  <c r="E159" i="6"/>
  <c r="F159" i="6"/>
  <c r="G159" i="6"/>
  <c r="H159" i="6"/>
  <c r="I159" i="6"/>
  <c r="J159" i="6"/>
  <c r="K159" i="6"/>
  <c r="C160" i="6"/>
  <c r="D160" i="6"/>
  <c r="E160" i="6"/>
  <c r="F160" i="6"/>
  <c r="G160" i="6"/>
  <c r="H160" i="6"/>
  <c r="I160" i="6"/>
  <c r="J160" i="6"/>
  <c r="K160" i="6"/>
  <c r="C161" i="6"/>
  <c r="D161" i="6"/>
  <c r="E161" i="6"/>
  <c r="F161" i="6"/>
  <c r="G161" i="6"/>
  <c r="H161" i="6"/>
  <c r="I161" i="6"/>
  <c r="J161" i="6"/>
  <c r="K161" i="6"/>
  <c r="C162" i="6"/>
  <c r="D162" i="6"/>
  <c r="E162" i="6"/>
  <c r="F162" i="6"/>
  <c r="G162" i="6"/>
  <c r="H162" i="6"/>
  <c r="I162" i="6"/>
  <c r="J162" i="6"/>
  <c r="K162" i="6"/>
  <c r="C163" i="6"/>
  <c r="C163" i="7" s="1"/>
  <c r="D163" i="6"/>
  <c r="E163" i="6"/>
  <c r="F163" i="6"/>
  <c r="G163" i="6"/>
  <c r="H163" i="6"/>
  <c r="I163" i="6"/>
  <c r="J163" i="6"/>
  <c r="K163" i="6"/>
  <c r="C164" i="6"/>
  <c r="D164" i="6"/>
  <c r="E164" i="6"/>
  <c r="F164" i="6"/>
  <c r="G164" i="6"/>
  <c r="H164" i="6"/>
  <c r="I164" i="6"/>
  <c r="J164" i="6"/>
  <c r="K164" i="6"/>
  <c r="C165" i="6"/>
  <c r="D165" i="6"/>
  <c r="E165" i="6"/>
  <c r="F165" i="6"/>
  <c r="G165" i="6"/>
  <c r="H165" i="6"/>
  <c r="I165" i="6"/>
  <c r="J165" i="6"/>
  <c r="K165" i="6"/>
  <c r="C166" i="6"/>
  <c r="D166" i="6"/>
  <c r="E166" i="6"/>
  <c r="F166" i="6"/>
  <c r="G166" i="6"/>
  <c r="H166" i="6"/>
  <c r="I166" i="6"/>
  <c r="J166" i="6"/>
  <c r="K166" i="6"/>
  <c r="C167" i="6"/>
  <c r="D167" i="6"/>
  <c r="E167" i="6"/>
  <c r="F167" i="6"/>
  <c r="G167" i="6"/>
  <c r="H167" i="6"/>
  <c r="I167" i="6"/>
  <c r="J167" i="6"/>
  <c r="K167" i="6"/>
  <c r="C168" i="6"/>
  <c r="D168" i="6"/>
  <c r="E168" i="6"/>
  <c r="F168" i="6"/>
  <c r="G168" i="6"/>
  <c r="H168" i="6"/>
  <c r="I168" i="6"/>
  <c r="J168" i="6"/>
  <c r="K168" i="6"/>
  <c r="C169" i="6"/>
  <c r="D169" i="6"/>
  <c r="E169" i="6"/>
  <c r="F169" i="6"/>
  <c r="G169" i="6"/>
  <c r="H169" i="6"/>
  <c r="I169" i="6"/>
  <c r="J169" i="6"/>
  <c r="K169" i="6"/>
  <c r="C170" i="6"/>
  <c r="D170" i="6"/>
  <c r="E170" i="6"/>
  <c r="F170" i="6"/>
  <c r="G170" i="6"/>
  <c r="H170" i="6"/>
  <c r="I170" i="6"/>
  <c r="J170" i="6"/>
  <c r="K170" i="6"/>
  <c r="C171" i="6"/>
  <c r="D171" i="6"/>
  <c r="E171" i="6"/>
  <c r="F171" i="6"/>
  <c r="G171" i="6"/>
  <c r="H171" i="6"/>
  <c r="I171" i="6"/>
  <c r="J171" i="6"/>
  <c r="K171" i="6"/>
  <c r="C172" i="6"/>
  <c r="D172" i="6"/>
  <c r="E172" i="6"/>
  <c r="F172" i="6"/>
  <c r="G172" i="6"/>
  <c r="H172" i="6"/>
  <c r="I172" i="6"/>
  <c r="J172" i="6"/>
  <c r="K172" i="6"/>
  <c r="C173" i="6"/>
  <c r="D173" i="6"/>
  <c r="E173" i="6"/>
  <c r="F173" i="6"/>
  <c r="G173" i="6"/>
  <c r="H173" i="6"/>
  <c r="I173" i="6"/>
  <c r="J173" i="6"/>
  <c r="K173" i="6"/>
  <c r="C174" i="6"/>
  <c r="D174" i="6"/>
  <c r="E174" i="6"/>
  <c r="F174" i="6"/>
  <c r="G174" i="6"/>
  <c r="H174" i="6"/>
  <c r="I174" i="6"/>
  <c r="J174" i="6"/>
  <c r="K174" i="6"/>
  <c r="C175" i="6"/>
  <c r="D175" i="6"/>
  <c r="E175" i="6"/>
  <c r="F175" i="6"/>
  <c r="G175" i="6"/>
  <c r="H175" i="6"/>
  <c r="I175" i="6"/>
  <c r="J175" i="6"/>
  <c r="K175" i="6"/>
  <c r="C176" i="6"/>
  <c r="D176" i="6"/>
  <c r="E176" i="6"/>
  <c r="F176" i="6"/>
  <c r="G176" i="6"/>
  <c r="H176" i="6"/>
  <c r="I176" i="6"/>
  <c r="J176" i="6"/>
  <c r="K176" i="6"/>
  <c r="C177" i="6"/>
  <c r="D177" i="6"/>
  <c r="E177" i="6"/>
  <c r="F177" i="6"/>
  <c r="G177" i="6"/>
  <c r="H177" i="6"/>
  <c r="I177" i="6"/>
  <c r="J177" i="6"/>
  <c r="K177" i="6"/>
  <c r="C178" i="6"/>
  <c r="D178" i="6"/>
  <c r="E178" i="6"/>
  <c r="F178" i="6"/>
  <c r="G178" i="6"/>
  <c r="H178" i="6"/>
  <c r="I178" i="6"/>
  <c r="J178" i="6"/>
  <c r="K178" i="6"/>
  <c r="C179" i="6"/>
  <c r="D179" i="6"/>
  <c r="E179" i="6"/>
  <c r="E179" i="7" s="1"/>
  <c r="F179" i="6"/>
  <c r="G179" i="6"/>
  <c r="H179" i="6"/>
  <c r="I179" i="6"/>
  <c r="J179" i="6"/>
  <c r="K179" i="6"/>
  <c r="C180" i="6"/>
  <c r="D180" i="6"/>
  <c r="E180" i="6"/>
  <c r="F180" i="6"/>
  <c r="G180" i="6"/>
  <c r="H180" i="6"/>
  <c r="I180" i="6"/>
  <c r="J180" i="6"/>
  <c r="K180" i="6"/>
  <c r="C181" i="6"/>
  <c r="D181" i="6"/>
  <c r="E181" i="6"/>
  <c r="F181" i="6"/>
  <c r="G181" i="6"/>
  <c r="H181" i="6"/>
  <c r="I181" i="6"/>
  <c r="J181" i="6"/>
  <c r="K181" i="6"/>
  <c r="C182" i="6"/>
  <c r="D182" i="6"/>
  <c r="E182" i="6"/>
  <c r="F182" i="6"/>
  <c r="G182" i="6"/>
  <c r="H182" i="6"/>
  <c r="I182" i="6"/>
  <c r="J182" i="6"/>
  <c r="K182" i="6"/>
  <c r="C183" i="6"/>
  <c r="D183" i="6"/>
  <c r="E183" i="6"/>
  <c r="F183" i="6"/>
  <c r="G183" i="6"/>
  <c r="H183" i="6"/>
  <c r="I183" i="6"/>
  <c r="J183" i="6"/>
  <c r="K183" i="6"/>
  <c r="C184" i="6"/>
  <c r="D184" i="6"/>
  <c r="D184" i="7" s="1"/>
  <c r="E184" i="6"/>
  <c r="E184" i="7" s="1"/>
  <c r="F184" i="6"/>
  <c r="G184" i="6"/>
  <c r="H184" i="6"/>
  <c r="I184" i="6"/>
  <c r="J184" i="6"/>
  <c r="K184" i="6"/>
  <c r="C185" i="6"/>
  <c r="D185" i="6"/>
  <c r="E185" i="6"/>
  <c r="F185" i="6"/>
  <c r="G185" i="6"/>
  <c r="H185" i="6"/>
  <c r="I185" i="6"/>
  <c r="J185" i="6"/>
  <c r="K185" i="6"/>
  <c r="C186" i="6"/>
  <c r="D186" i="6"/>
  <c r="E186" i="6"/>
  <c r="F186" i="6"/>
  <c r="G186" i="6"/>
  <c r="H186" i="6"/>
  <c r="I186" i="6"/>
  <c r="J186" i="6"/>
  <c r="K186" i="6"/>
  <c r="C187" i="6"/>
  <c r="D187" i="6"/>
  <c r="E187" i="6"/>
  <c r="F187" i="6"/>
  <c r="G187" i="6"/>
  <c r="H187" i="6"/>
  <c r="I187" i="6"/>
  <c r="J187" i="6"/>
  <c r="K187" i="6"/>
  <c r="C188" i="6"/>
  <c r="D188" i="6"/>
  <c r="E188" i="6"/>
  <c r="F188" i="6"/>
  <c r="G188" i="6"/>
  <c r="H188" i="6"/>
  <c r="I188" i="6"/>
  <c r="J188" i="6"/>
  <c r="K188" i="6"/>
  <c r="C189" i="6"/>
  <c r="D189" i="6"/>
  <c r="E189" i="6"/>
  <c r="F189" i="6"/>
  <c r="F189" i="7" s="1"/>
  <c r="G189" i="6"/>
  <c r="G189" i="7" s="1"/>
  <c r="H189" i="6"/>
  <c r="H189" i="7" s="1"/>
  <c r="I189" i="6"/>
  <c r="J189" i="6"/>
  <c r="K189" i="6"/>
  <c r="C190" i="6"/>
  <c r="D190" i="6"/>
  <c r="E190" i="6"/>
  <c r="F190" i="6"/>
  <c r="G190" i="6"/>
  <c r="H190" i="6"/>
  <c r="I190" i="6"/>
  <c r="J190" i="6"/>
  <c r="K190" i="6"/>
  <c r="C191" i="6"/>
  <c r="D191" i="6"/>
  <c r="E191" i="6"/>
  <c r="F191" i="6"/>
  <c r="G191" i="6"/>
  <c r="H191" i="6"/>
  <c r="I191" i="6"/>
  <c r="J191" i="6"/>
  <c r="K191" i="6"/>
  <c r="C192" i="6"/>
  <c r="D192" i="6"/>
  <c r="E192" i="6"/>
  <c r="F192" i="6"/>
  <c r="G192" i="6"/>
  <c r="H192" i="6"/>
  <c r="I192" i="6"/>
  <c r="J192" i="6"/>
  <c r="K192" i="6"/>
  <c r="C193" i="6"/>
  <c r="D193" i="6"/>
  <c r="E193" i="6"/>
  <c r="F193" i="6"/>
  <c r="G193" i="6"/>
  <c r="H193" i="6"/>
  <c r="I193" i="6"/>
  <c r="J193" i="6"/>
  <c r="K193" i="6"/>
  <c r="C194" i="6"/>
  <c r="D194" i="6"/>
  <c r="E194" i="6"/>
  <c r="F194" i="6"/>
  <c r="G194" i="6"/>
  <c r="H194" i="6"/>
  <c r="I194" i="6"/>
  <c r="I194" i="7" s="1"/>
  <c r="J194" i="6"/>
  <c r="J194" i="7" s="1"/>
  <c r="K194" i="6"/>
  <c r="C195" i="6"/>
  <c r="D195" i="6"/>
  <c r="E195" i="6"/>
  <c r="F195" i="6"/>
  <c r="G195" i="6"/>
  <c r="H195" i="6"/>
  <c r="I195" i="6"/>
  <c r="J195" i="6"/>
  <c r="K195" i="6"/>
  <c r="C196" i="6"/>
  <c r="D196" i="6"/>
  <c r="E196" i="6"/>
  <c r="F196" i="6"/>
  <c r="G196" i="6"/>
  <c r="H196" i="6"/>
  <c r="I196" i="6"/>
  <c r="J196" i="6"/>
  <c r="K196" i="6"/>
  <c r="C197" i="6"/>
  <c r="D197" i="6"/>
  <c r="E197" i="6"/>
  <c r="F197" i="6"/>
  <c r="G197" i="6"/>
  <c r="H197" i="6"/>
  <c r="I197" i="6"/>
  <c r="J197" i="6"/>
  <c r="K197" i="6"/>
  <c r="C198" i="6"/>
  <c r="D198" i="6"/>
  <c r="E198" i="6"/>
  <c r="F198" i="6"/>
  <c r="G198" i="6"/>
  <c r="H198" i="6"/>
  <c r="I198" i="6"/>
  <c r="J198" i="6"/>
  <c r="K198" i="6"/>
  <c r="C199" i="6"/>
  <c r="D199" i="6"/>
  <c r="E199" i="6"/>
  <c r="F199" i="6"/>
  <c r="G199" i="6"/>
  <c r="H199" i="6"/>
  <c r="I199" i="6"/>
  <c r="J199" i="6"/>
  <c r="K199" i="6"/>
  <c r="C200" i="6"/>
  <c r="D200" i="6"/>
  <c r="E200" i="6"/>
  <c r="F200" i="6"/>
  <c r="G200" i="6"/>
  <c r="H200" i="6"/>
  <c r="I200" i="6"/>
  <c r="J200" i="6"/>
  <c r="K200" i="6"/>
  <c r="C201" i="6"/>
  <c r="D201" i="6"/>
  <c r="E201" i="6"/>
  <c r="F201" i="6"/>
  <c r="G201" i="6"/>
  <c r="H201" i="6"/>
  <c r="I201" i="6"/>
  <c r="J201" i="6"/>
  <c r="K201" i="6"/>
  <c r="C202" i="6"/>
  <c r="D202" i="6"/>
  <c r="E202" i="6"/>
  <c r="F202" i="6"/>
  <c r="G202" i="6"/>
  <c r="H202" i="6"/>
  <c r="I202" i="6"/>
  <c r="J202" i="6"/>
  <c r="K202" i="6"/>
  <c r="C203" i="6"/>
  <c r="D203" i="6"/>
  <c r="E203" i="6"/>
  <c r="F203" i="6"/>
  <c r="G203" i="6"/>
  <c r="H203" i="6"/>
  <c r="I203" i="6"/>
  <c r="J203" i="6"/>
  <c r="K203" i="6"/>
  <c r="C204" i="6"/>
  <c r="D204" i="6"/>
  <c r="E204" i="6"/>
  <c r="F204" i="6"/>
  <c r="G204" i="6"/>
  <c r="H204" i="6"/>
  <c r="I204" i="6"/>
  <c r="J204" i="6"/>
  <c r="K204" i="6"/>
  <c r="C205" i="6"/>
  <c r="D205" i="6"/>
  <c r="E205" i="6"/>
  <c r="F205" i="6"/>
  <c r="G205" i="6"/>
  <c r="H205" i="6"/>
  <c r="I205" i="6"/>
  <c r="J205" i="6"/>
  <c r="K205" i="6"/>
  <c r="C206" i="6"/>
  <c r="D206" i="6"/>
  <c r="E206" i="6"/>
  <c r="F206" i="6"/>
  <c r="G206" i="6"/>
  <c r="H206" i="6"/>
  <c r="I206" i="6"/>
  <c r="J206" i="6"/>
  <c r="K206" i="6"/>
  <c r="C207" i="6"/>
  <c r="D207" i="6"/>
  <c r="E207" i="6"/>
  <c r="F207" i="6"/>
  <c r="G207" i="6"/>
  <c r="H207" i="6"/>
  <c r="I207" i="6"/>
  <c r="J207" i="6"/>
  <c r="K207" i="6"/>
  <c r="B3" i="6"/>
  <c r="B4" i="6"/>
  <c r="B5" i="6"/>
  <c r="B6" i="6"/>
  <c r="B7" i="6"/>
  <c r="B8" i="6"/>
  <c r="B9" i="6"/>
  <c r="B10" i="6"/>
  <c r="B11" i="6"/>
  <c r="B11" i="7" s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4" i="7" s="1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" i="6"/>
  <c r="B2" i="5"/>
  <c r="C2" i="5"/>
  <c r="C2" i="7" s="1"/>
  <c r="D2" i="5"/>
  <c r="E2" i="5"/>
  <c r="F2" i="5"/>
  <c r="F2" i="7" s="1"/>
  <c r="G2" i="5"/>
  <c r="G2" i="7" s="1"/>
  <c r="H2" i="5"/>
  <c r="H2" i="7" s="1"/>
  <c r="I2" i="5"/>
  <c r="I2" i="7" s="1"/>
  <c r="J2" i="5"/>
  <c r="J2" i="7" s="1"/>
  <c r="K2" i="5"/>
  <c r="C3" i="5"/>
  <c r="D3" i="5"/>
  <c r="D3" i="7" s="1"/>
  <c r="E3" i="5"/>
  <c r="F3" i="5"/>
  <c r="F3" i="7" s="1"/>
  <c r="G3" i="5"/>
  <c r="G3" i="7" s="1"/>
  <c r="H3" i="5"/>
  <c r="H3" i="7" s="1"/>
  <c r="I3" i="5"/>
  <c r="I3" i="7" s="1"/>
  <c r="J3" i="5"/>
  <c r="J3" i="7" s="1"/>
  <c r="K3" i="5"/>
  <c r="K3" i="7" s="1"/>
  <c r="C4" i="5"/>
  <c r="C4" i="7" s="1"/>
  <c r="D4" i="5"/>
  <c r="D4" i="7" s="1"/>
  <c r="E4" i="5"/>
  <c r="E4" i="7" s="1"/>
  <c r="F4" i="5"/>
  <c r="F4" i="7" s="1"/>
  <c r="G4" i="5"/>
  <c r="G4" i="7" s="1"/>
  <c r="H4" i="5"/>
  <c r="H4" i="7" s="1"/>
  <c r="I4" i="5"/>
  <c r="J4" i="5"/>
  <c r="K4" i="5"/>
  <c r="K4" i="7" s="1"/>
  <c r="C5" i="5"/>
  <c r="D5" i="5"/>
  <c r="D5" i="7" s="1"/>
  <c r="E5" i="5"/>
  <c r="E5" i="7" s="1"/>
  <c r="F5" i="5"/>
  <c r="F5" i="7" s="1"/>
  <c r="G5" i="5"/>
  <c r="G5" i="7" s="1"/>
  <c r="H5" i="5"/>
  <c r="H5" i="7" s="1"/>
  <c r="I5" i="5"/>
  <c r="I5" i="7" s="1"/>
  <c r="J5" i="5"/>
  <c r="J5" i="7" s="1"/>
  <c r="K5" i="5"/>
  <c r="K5" i="7" s="1"/>
  <c r="C6" i="5"/>
  <c r="C6" i="7" s="1"/>
  <c r="D6" i="5"/>
  <c r="D6" i="7" s="1"/>
  <c r="E6" i="5"/>
  <c r="E6" i="7" s="1"/>
  <c r="F6" i="5"/>
  <c r="F6" i="7" s="1"/>
  <c r="G6" i="5"/>
  <c r="H6" i="5"/>
  <c r="I6" i="5"/>
  <c r="I6" i="7" s="1"/>
  <c r="J6" i="5"/>
  <c r="K6" i="5"/>
  <c r="K6" i="7" s="1"/>
  <c r="C7" i="5"/>
  <c r="C7" i="7" s="1"/>
  <c r="D7" i="5"/>
  <c r="D7" i="7" s="1"/>
  <c r="E7" i="5"/>
  <c r="E7" i="7" s="1"/>
  <c r="F7" i="5"/>
  <c r="F7" i="7" s="1"/>
  <c r="G7" i="5"/>
  <c r="G7" i="7" s="1"/>
  <c r="H7" i="5"/>
  <c r="H7" i="7" s="1"/>
  <c r="I7" i="5"/>
  <c r="I7" i="7" s="1"/>
  <c r="J7" i="5"/>
  <c r="J7" i="7" s="1"/>
  <c r="K7" i="5"/>
  <c r="K7" i="7" s="1"/>
  <c r="C8" i="5"/>
  <c r="C8" i="7" s="1"/>
  <c r="D8" i="5"/>
  <c r="E8" i="5"/>
  <c r="F8" i="5"/>
  <c r="G8" i="5"/>
  <c r="G8" i="7" s="1"/>
  <c r="H8" i="5"/>
  <c r="I8" i="5"/>
  <c r="I8" i="7" s="1"/>
  <c r="J8" i="5"/>
  <c r="J8" i="7" s="1"/>
  <c r="K8" i="5"/>
  <c r="K8" i="7" s="1"/>
  <c r="C9" i="5"/>
  <c r="C9" i="7" s="1"/>
  <c r="D9" i="5"/>
  <c r="D9" i="7" s="1"/>
  <c r="E9" i="5"/>
  <c r="E9" i="7" s="1"/>
  <c r="F9" i="5"/>
  <c r="F9" i="7" s="1"/>
  <c r="G9" i="5"/>
  <c r="G9" i="7" s="1"/>
  <c r="H9" i="5"/>
  <c r="H9" i="7" s="1"/>
  <c r="I9" i="5"/>
  <c r="I9" i="7" s="1"/>
  <c r="J9" i="5"/>
  <c r="J9" i="7" s="1"/>
  <c r="K9" i="5"/>
  <c r="K9" i="7" s="1"/>
  <c r="C10" i="5"/>
  <c r="D10" i="5"/>
  <c r="E10" i="5"/>
  <c r="E10" i="7" s="1"/>
  <c r="F10" i="5"/>
  <c r="G10" i="5"/>
  <c r="G10" i="7" s="1"/>
  <c r="H10" i="5"/>
  <c r="H10" i="7" s="1"/>
  <c r="I10" i="5"/>
  <c r="I10" i="7" s="1"/>
  <c r="J10" i="5"/>
  <c r="J10" i="7" s="1"/>
  <c r="K10" i="5"/>
  <c r="K10" i="7" s="1"/>
  <c r="C11" i="5"/>
  <c r="C11" i="7" s="1"/>
  <c r="D11" i="5"/>
  <c r="D11" i="7" s="1"/>
  <c r="E11" i="5"/>
  <c r="E11" i="7" s="1"/>
  <c r="F11" i="5"/>
  <c r="F11" i="7" s="1"/>
  <c r="G11" i="5"/>
  <c r="G11" i="7" s="1"/>
  <c r="H11" i="5"/>
  <c r="H11" i="7" s="1"/>
  <c r="I11" i="5"/>
  <c r="I11" i="7" s="1"/>
  <c r="J11" i="5"/>
  <c r="K11" i="5"/>
  <c r="C12" i="5"/>
  <c r="C12" i="7" s="1"/>
  <c r="D12" i="5"/>
  <c r="E12" i="5"/>
  <c r="E12" i="7" s="1"/>
  <c r="F12" i="5"/>
  <c r="F12" i="7" s="1"/>
  <c r="G12" i="5"/>
  <c r="G12" i="7" s="1"/>
  <c r="H12" i="5"/>
  <c r="H12" i="7" s="1"/>
  <c r="I12" i="5"/>
  <c r="I12" i="7" s="1"/>
  <c r="J12" i="5"/>
  <c r="J12" i="7" s="1"/>
  <c r="K12" i="5"/>
  <c r="K12" i="7" s="1"/>
  <c r="C13" i="5"/>
  <c r="C13" i="7" s="1"/>
  <c r="D13" i="5"/>
  <c r="D13" i="7" s="1"/>
  <c r="E13" i="5"/>
  <c r="E13" i="7" s="1"/>
  <c r="F13" i="5"/>
  <c r="F13" i="7" s="1"/>
  <c r="G13" i="5"/>
  <c r="G13" i="7" s="1"/>
  <c r="H13" i="5"/>
  <c r="I13" i="5"/>
  <c r="J13" i="5"/>
  <c r="J13" i="7" s="1"/>
  <c r="K13" i="5"/>
  <c r="C14" i="5"/>
  <c r="C14" i="7" s="1"/>
  <c r="D14" i="5"/>
  <c r="D14" i="7" s="1"/>
  <c r="E14" i="5"/>
  <c r="E14" i="7" s="1"/>
  <c r="F14" i="5"/>
  <c r="F14" i="7" s="1"/>
  <c r="G14" i="5"/>
  <c r="G14" i="7" s="1"/>
  <c r="H14" i="5"/>
  <c r="H14" i="7" s="1"/>
  <c r="I14" i="5"/>
  <c r="I14" i="7" s="1"/>
  <c r="J14" i="5"/>
  <c r="J14" i="7" s="1"/>
  <c r="K14" i="5"/>
  <c r="K14" i="7" s="1"/>
  <c r="C15" i="5"/>
  <c r="C15" i="7" s="1"/>
  <c r="D15" i="5"/>
  <c r="D15" i="7" s="1"/>
  <c r="E15" i="5"/>
  <c r="E15" i="7" s="1"/>
  <c r="F15" i="5"/>
  <c r="G15" i="5"/>
  <c r="H15" i="5"/>
  <c r="H15" i="7" s="1"/>
  <c r="I15" i="5"/>
  <c r="J15" i="5"/>
  <c r="J15" i="7" s="1"/>
  <c r="K15" i="5"/>
  <c r="K15" i="7" s="1"/>
  <c r="C16" i="5"/>
  <c r="C16" i="7" s="1"/>
  <c r="D16" i="5"/>
  <c r="D16" i="7" s="1"/>
  <c r="E16" i="5"/>
  <c r="E16" i="7" s="1"/>
  <c r="F16" i="5"/>
  <c r="F16" i="7" s="1"/>
  <c r="G16" i="5"/>
  <c r="G16" i="7" s="1"/>
  <c r="H16" i="5"/>
  <c r="H16" i="7" s="1"/>
  <c r="I16" i="5"/>
  <c r="I16" i="7" s="1"/>
  <c r="J16" i="5"/>
  <c r="J16" i="7" s="1"/>
  <c r="K16" i="5"/>
  <c r="K16" i="7" s="1"/>
  <c r="C17" i="5"/>
  <c r="C17" i="7" s="1"/>
  <c r="D17" i="5"/>
  <c r="E17" i="5"/>
  <c r="F17" i="5"/>
  <c r="F17" i="7" s="1"/>
  <c r="G17" i="5"/>
  <c r="H17" i="5"/>
  <c r="H17" i="7" s="1"/>
  <c r="I17" i="5"/>
  <c r="I17" i="7" s="1"/>
  <c r="J17" i="5"/>
  <c r="J17" i="7" s="1"/>
  <c r="K17" i="5"/>
  <c r="K17" i="7" s="1"/>
  <c r="C18" i="5"/>
  <c r="C18" i="7" s="1"/>
  <c r="D18" i="5"/>
  <c r="D18" i="7" s="1"/>
  <c r="E18" i="5"/>
  <c r="E18" i="7" s="1"/>
  <c r="F18" i="5"/>
  <c r="G18" i="5"/>
  <c r="G18" i="7" s="1"/>
  <c r="H18" i="5"/>
  <c r="I18" i="5"/>
  <c r="I18" i="7" s="1"/>
  <c r="J18" i="5"/>
  <c r="J18" i="7" s="1"/>
  <c r="K18" i="5"/>
  <c r="C19" i="5"/>
  <c r="D19" i="5"/>
  <c r="D19" i="7" s="1"/>
  <c r="E19" i="5"/>
  <c r="F19" i="5"/>
  <c r="F19" i="7" s="1"/>
  <c r="G19" i="5"/>
  <c r="G19" i="7" s="1"/>
  <c r="H19" i="5"/>
  <c r="H19" i="7" s="1"/>
  <c r="I19" i="5"/>
  <c r="I19" i="7" s="1"/>
  <c r="J19" i="5"/>
  <c r="J19" i="7" s="1"/>
  <c r="K19" i="5"/>
  <c r="K19" i="7" s="1"/>
  <c r="C20" i="5"/>
  <c r="C20" i="7" s="1"/>
  <c r="D20" i="5"/>
  <c r="D20" i="7" s="1"/>
  <c r="E20" i="5"/>
  <c r="E20" i="7" s="1"/>
  <c r="F20" i="5"/>
  <c r="F20" i="7" s="1"/>
  <c r="G20" i="5"/>
  <c r="G20" i="7" s="1"/>
  <c r="H20" i="5"/>
  <c r="H20" i="7" s="1"/>
  <c r="I20" i="5"/>
  <c r="J20" i="5"/>
  <c r="K20" i="5"/>
  <c r="C21" i="5"/>
  <c r="D21" i="5"/>
  <c r="D21" i="7" s="1"/>
  <c r="E21" i="5"/>
  <c r="E21" i="7" s="1"/>
  <c r="F21" i="5"/>
  <c r="F21" i="7" s="1"/>
  <c r="G21" i="5"/>
  <c r="G21" i="7" s="1"/>
  <c r="H21" i="5"/>
  <c r="H21" i="7" s="1"/>
  <c r="I21" i="5"/>
  <c r="I21" i="7" s="1"/>
  <c r="J21" i="5"/>
  <c r="J21" i="7" s="1"/>
  <c r="K21" i="5"/>
  <c r="K21" i="7" s="1"/>
  <c r="C22" i="5"/>
  <c r="C22" i="7" s="1"/>
  <c r="D22" i="5"/>
  <c r="D22" i="7" s="1"/>
  <c r="E22" i="5"/>
  <c r="E22" i="7" s="1"/>
  <c r="F22" i="5"/>
  <c r="F22" i="7" s="1"/>
  <c r="G22" i="5"/>
  <c r="H22" i="5"/>
  <c r="I22" i="5"/>
  <c r="I22" i="7" s="1"/>
  <c r="J22" i="5"/>
  <c r="K22" i="5"/>
  <c r="K22" i="7" s="1"/>
  <c r="C23" i="5"/>
  <c r="C23" i="7" s="1"/>
  <c r="D23" i="5"/>
  <c r="D23" i="7" s="1"/>
  <c r="E23" i="5"/>
  <c r="E23" i="7" s="1"/>
  <c r="F23" i="5"/>
  <c r="F23" i="7" s="1"/>
  <c r="G23" i="5"/>
  <c r="G23" i="7" s="1"/>
  <c r="H23" i="5"/>
  <c r="H23" i="7" s="1"/>
  <c r="I23" i="5"/>
  <c r="I23" i="7" s="1"/>
  <c r="J23" i="5"/>
  <c r="J23" i="7" s="1"/>
  <c r="K23" i="5"/>
  <c r="K23" i="7" s="1"/>
  <c r="C24" i="5"/>
  <c r="C24" i="7" s="1"/>
  <c r="D24" i="5"/>
  <c r="D24" i="7" s="1"/>
  <c r="E24" i="5"/>
  <c r="F24" i="5"/>
  <c r="G24" i="5"/>
  <c r="G24" i="7" s="1"/>
  <c r="H24" i="5"/>
  <c r="I24" i="5"/>
  <c r="I24" i="7" s="1"/>
  <c r="J24" i="5"/>
  <c r="J24" i="7" s="1"/>
  <c r="K24" i="5"/>
  <c r="K24" i="7" s="1"/>
  <c r="C25" i="5"/>
  <c r="C25" i="7" s="1"/>
  <c r="D25" i="5"/>
  <c r="D25" i="7" s="1"/>
  <c r="E25" i="5"/>
  <c r="E25" i="7" s="1"/>
  <c r="F25" i="5"/>
  <c r="F25" i="7" s="1"/>
  <c r="G25" i="5"/>
  <c r="G25" i="7" s="1"/>
  <c r="H25" i="5"/>
  <c r="H25" i="7" s="1"/>
  <c r="I25" i="5"/>
  <c r="I25" i="7" s="1"/>
  <c r="J25" i="5"/>
  <c r="J25" i="7" s="1"/>
  <c r="K25" i="5"/>
  <c r="K25" i="7" s="1"/>
  <c r="C26" i="5"/>
  <c r="D26" i="5"/>
  <c r="E26" i="5"/>
  <c r="E26" i="7" s="1"/>
  <c r="F26" i="5"/>
  <c r="G26" i="5"/>
  <c r="G26" i="7" s="1"/>
  <c r="H26" i="5"/>
  <c r="H26" i="7" s="1"/>
  <c r="I26" i="5"/>
  <c r="I26" i="7" s="1"/>
  <c r="J26" i="5"/>
  <c r="J26" i="7" s="1"/>
  <c r="K26" i="5"/>
  <c r="K26" i="7" s="1"/>
  <c r="C27" i="5"/>
  <c r="C27" i="7" s="1"/>
  <c r="D27" i="5"/>
  <c r="D27" i="7" s="1"/>
  <c r="E27" i="5"/>
  <c r="E27" i="7" s="1"/>
  <c r="F27" i="5"/>
  <c r="F27" i="7" s="1"/>
  <c r="G27" i="5"/>
  <c r="G27" i="7" s="1"/>
  <c r="H27" i="5"/>
  <c r="H27" i="7" s="1"/>
  <c r="I27" i="5"/>
  <c r="I27" i="7" s="1"/>
  <c r="J27" i="5"/>
  <c r="K27" i="5"/>
  <c r="C28" i="5"/>
  <c r="C28" i="7" s="1"/>
  <c r="D28" i="5"/>
  <c r="E28" i="5"/>
  <c r="E28" i="7" s="1"/>
  <c r="F28" i="5"/>
  <c r="F28" i="7" s="1"/>
  <c r="G28" i="5"/>
  <c r="G28" i="7" s="1"/>
  <c r="H28" i="5"/>
  <c r="H28" i="7" s="1"/>
  <c r="I28" i="5"/>
  <c r="I28" i="7" s="1"/>
  <c r="J28" i="5"/>
  <c r="K28" i="5"/>
  <c r="C29" i="5"/>
  <c r="C29" i="7" s="1"/>
  <c r="D29" i="5"/>
  <c r="D29" i="7" s="1"/>
  <c r="E29" i="5"/>
  <c r="E29" i="7" s="1"/>
  <c r="F29" i="5"/>
  <c r="F29" i="7" s="1"/>
  <c r="G29" i="5"/>
  <c r="G29" i="7" s="1"/>
  <c r="H29" i="5"/>
  <c r="I29" i="5"/>
  <c r="J29" i="5"/>
  <c r="J29" i="7" s="1"/>
  <c r="K29" i="5"/>
  <c r="C30" i="5"/>
  <c r="C30" i="7" s="1"/>
  <c r="D30" i="5"/>
  <c r="D30" i="7" s="1"/>
  <c r="E30" i="5"/>
  <c r="E30" i="7" s="1"/>
  <c r="F30" i="5"/>
  <c r="F30" i="7" s="1"/>
  <c r="G30" i="5"/>
  <c r="G30" i="7" s="1"/>
  <c r="H30" i="5"/>
  <c r="H30" i="7" s="1"/>
  <c r="I30" i="5"/>
  <c r="I30" i="7" s="1"/>
  <c r="J30" i="5"/>
  <c r="J30" i="7" s="1"/>
  <c r="K30" i="5"/>
  <c r="K30" i="7" s="1"/>
  <c r="C31" i="5"/>
  <c r="C31" i="7" s="1"/>
  <c r="D31" i="5"/>
  <c r="D31" i="7" s="1"/>
  <c r="E31" i="5"/>
  <c r="E31" i="7" s="1"/>
  <c r="F31" i="5"/>
  <c r="G31" i="5"/>
  <c r="H31" i="5"/>
  <c r="H31" i="7" s="1"/>
  <c r="I31" i="5"/>
  <c r="J31" i="5"/>
  <c r="J31" i="7" s="1"/>
  <c r="K31" i="5"/>
  <c r="K31" i="7" s="1"/>
  <c r="C32" i="5"/>
  <c r="C32" i="7" s="1"/>
  <c r="D32" i="5"/>
  <c r="D32" i="7" s="1"/>
  <c r="E32" i="5"/>
  <c r="E32" i="7" s="1"/>
  <c r="F32" i="5"/>
  <c r="F32" i="7" s="1"/>
  <c r="G32" i="5"/>
  <c r="G32" i="7" s="1"/>
  <c r="H32" i="5"/>
  <c r="H32" i="7" s="1"/>
  <c r="I32" i="5"/>
  <c r="I32" i="7" s="1"/>
  <c r="J32" i="5"/>
  <c r="J32" i="7" s="1"/>
  <c r="K32" i="5"/>
  <c r="K32" i="7" s="1"/>
  <c r="C33" i="5"/>
  <c r="C33" i="7" s="1"/>
  <c r="D33" i="5"/>
  <c r="E33" i="5"/>
  <c r="F33" i="5"/>
  <c r="F33" i="7" s="1"/>
  <c r="G33" i="5"/>
  <c r="H33" i="5"/>
  <c r="H33" i="7" s="1"/>
  <c r="I33" i="5"/>
  <c r="I33" i="7" s="1"/>
  <c r="J33" i="5"/>
  <c r="J33" i="7" s="1"/>
  <c r="K33" i="5"/>
  <c r="K33" i="7" s="1"/>
  <c r="C34" i="5"/>
  <c r="C34" i="7" s="1"/>
  <c r="D34" i="5"/>
  <c r="D34" i="7" s="1"/>
  <c r="E34" i="5"/>
  <c r="E34" i="7" s="1"/>
  <c r="F34" i="5"/>
  <c r="F34" i="7" s="1"/>
  <c r="G34" i="5"/>
  <c r="G34" i="7" s="1"/>
  <c r="H34" i="5"/>
  <c r="H34" i="7" s="1"/>
  <c r="I34" i="5"/>
  <c r="I34" i="7" s="1"/>
  <c r="J34" i="5"/>
  <c r="J34" i="7" s="1"/>
  <c r="K34" i="5"/>
  <c r="C35" i="5"/>
  <c r="D35" i="5"/>
  <c r="D35" i="7" s="1"/>
  <c r="E35" i="5"/>
  <c r="F35" i="5"/>
  <c r="F35" i="7" s="1"/>
  <c r="G35" i="5"/>
  <c r="G35" i="7" s="1"/>
  <c r="H35" i="5"/>
  <c r="H35" i="7" s="1"/>
  <c r="I35" i="5"/>
  <c r="I35" i="7" s="1"/>
  <c r="J35" i="5"/>
  <c r="J35" i="7" s="1"/>
  <c r="K35" i="5"/>
  <c r="K35" i="7" s="1"/>
  <c r="C36" i="5"/>
  <c r="C36" i="7" s="1"/>
  <c r="D36" i="5"/>
  <c r="D36" i="7" s="1"/>
  <c r="E36" i="5"/>
  <c r="E36" i="7" s="1"/>
  <c r="F36" i="5"/>
  <c r="F36" i="7" s="1"/>
  <c r="G36" i="5"/>
  <c r="G36" i="7" s="1"/>
  <c r="H36" i="5"/>
  <c r="H36" i="7" s="1"/>
  <c r="I36" i="5"/>
  <c r="J36" i="5"/>
  <c r="K36" i="5"/>
  <c r="K36" i="7" s="1"/>
  <c r="C37" i="5"/>
  <c r="D37" i="5"/>
  <c r="D37" i="7" s="1"/>
  <c r="E37" i="5"/>
  <c r="E37" i="7" s="1"/>
  <c r="F37" i="5"/>
  <c r="F37" i="7" s="1"/>
  <c r="G37" i="5"/>
  <c r="G37" i="7" s="1"/>
  <c r="H37" i="5"/>
  <c r="H37" i="7" s="1"/>
  <c r="I37" i="5"/>
  <c r="I37" i="7" s="1"/>
  <c r="J37" i="5"/>
  <c r="J37" i="7" s="1"/>
  <c r="K37" i="5"/>
  <c r="K37" i="7" s="1"/>
  <c r="C38" i="5"/>
  <c r="C38" i="7" s="1"/>
  <c r="D38" i="5"/>
  <c r="D38" i="7" s="1"/>
  <c r="E38" i="5"/>
  <c r="E38" i="7" s="1"/>
  <c r="F38" i="5"/>
  <c r="F38" i="7" s="1"/>
  <c r="G38" i="5"/>
  <c r="H38" i="5"/>
  <c r="I38" i="5"/>
  <c r="I38" i="7" s="1"/>
  <c r="J38" i="5"/>
  <c r="K38" i="5"/>
  <c r="K38" i="7" s="1"/>
  <c r="C39" i="5"/>
  <c r="C39" i="7" s="1"/>
  <c r="D39" i="5"/>
  <c r="D39" i="7" s="1"/>
  <c r="E39" i="5"/>
  <c r="E39" i="7" s="1"/>
  <c r="F39" i="5"/>
  <c r="F39" i="7" s="1"/>
  <c r="G39" i="5"/>
  <c r="G39" i="7" s="1"/>
  <c r="H39" i="5"/>
  <c r="H39" i="7" s="1"/>
  <c r="I39" i="5"/>
  <c r="I39" i="7" s="1"/>
  <c r="J39" i="5"/>
  <c r="J39" i="7" s="1"/>
  <c r="K39" i="5"/>
  <c r="K39" i="7" s="1"/>
  <c r="C40" i="5"/>
  <c r="C40" i="7" s="1"/>
  <c r="D40" i="5"/>
  <c r="D40" i="7" s="1"/>
  <c r="E40" i="5"/>
  <c r="F40" i="5"/>
  <c r="G40" i="5"/>
  <c r="G40" i="7" s="1"/>
  <c r="H40" i="5"/>
  <c r="I40" i="5"/>
  <c r="I40" i="7" s="1"/>
  <c r="J40" i="5"/>
  <c r="J40" i="7" s="1"/>
  <c r="K40" i="5"/>
  <c r="K40" i="7" s="1"/>
  <c r="C41" i="5"/>
  <c r="C41" i="7" s="1"/>
  <c r="D41" i="5"/>
  <c r="D41" i="7" s="1"/>
  <c r="E41" i="5"/>
  <c r="E41" i="7" s="1"/>
  <c r="F41" i="5"/>
  <c r="F41" i="7" s="1"/>
  <c r="G41" i="5"/>
  <c r="G41" i="7" s="1"/>
  <c r="H41" i="5"/>
  <c r="H41" i="7" s="1"/>
  <c r="I41" i="5"/>
  <c r="I41" i="7" s="1"/>
  <c r="J41" i="5"/>
  <c r="J41" i="7" s="1"/>
  <c r="K41" i="5"/>
  <c r="K41" i="7" s="1"/>
  <c r="C42" i="5"/>
  <c r="D42" i="5"/>
  <c r="E42" i="5"/>
  <c r="E42" i="7" s="1"/>
  <c r="F42" i="5"/>
  <c r="G42" i="5"/>
  <c r="G42" i="7" s="1"/>
  <c r="H42" i="5"/>
  <c r="H42" i="7" s="1"/>
  <c r="I42" i="5"/>
  <c r="I42" i="7" s="1"/>
  <c r="J42" i="5"/>
  <c r="J42" i="7" s="1"/>
  <c r="K42" i="5"/>
  <c r="K42" i="7" s="1"/>
  <c r="C43" i="5"/>
  <c r="C43" i="7" s="1"/>
  <c r="D43" i="5"/>
  <c r="D43" i="7" s="1"/>
  <c r="E43" i="5"/>
  <c r="E43" i="7" s="1"/>
  <c r="F43" i="5"/>
  <c r="F43" i="7" s="1"/>
  <c r="G43" i="5"/>
  <c r="G43" i="7" s="1"/>
  <c r="H43" i="5"/>
  <c r="H43" i="7" s="1"/>
  <c r="I43" i="5"/>
  <c r="I43" i="7" s="1"/>
  <c r="J43" i="5"/>
  <c r="K43" i="5"/>
  <c r="C44" i="5"/>
  <c r="C44" i="7" s="1"/>
  <c r="D44" i="5"/>
  <c r="E44" i="5"/>
  <c r="E44" i="7" s="1"/>
  <c r="F44" i="5"/>
  <c r="F44" i="7" s="1"/>
  <c r="G44" i="5"/>
  <c r="G44" i="7" s="1"/>
  <c r="H44" i="5"/>
  <c r="H44" i="7" s="1"/>
  <c r="I44" i="5"/>
  <c r="I44" i="7" s="1"/>
  <c r="J44" i="5"/>
  <c r="J44" i="7" s="1"/>
  <c r="K44" i="5"/>
  <c r="K44" i="7" s="1"/>
  <c r="C45" i="5"/>
  <c r="C45" i="7" s="1"/>
  <c r="D45" i="5"/>
  <c r="D45" i="7" s="1"/>
  <c r="E45" i="5"/>
  <c r="E45" i="7" s="1"/>
  <c r="F45" i="5"/>
  <c r="G45" i="5"/>
  <c r="H45" i="5"/>
  <c r="I45" i="5"/>
  <c r="J45" i="5"/>
  <c r="J45" i="7" s="1"/>
  <c r="K45" i="5"/>
  <c r="C46" i="5"/>
  <c r="C46" i="7" s="1"/>
  <c r="D46" i="5"/>
  <c r="D46" i="7" s="1"/>
  <c r="E46" i="5"/>
  <c r="E46" i="7" s="1"/>
  <c r="F46" i="5"/>
  <c r="F46" i="7" s="1"/>
  <c r="G46" i="5"/>
  <c r="G46" i="7" s="1"/>
  <c r="H46" i="5"/>
  <c r="H46" i="7" s="1"/>
  <c r="I46" i="5"/>
  <c r="I46" i="7" s="1"/>
  <c r="J46" i="5"/>
  <c r="J46" i="7" s="1"/>
  <c r="K46" i="5"/>
  <c r="K46" i="7" s="1"/>
  <c r="C47" i="5"/>
  <c r="C47" i="7" s="1"/>
  <c r="D47" i="5"/>
  <c r="D47" i="7" s="1"/>
  <c r="E47" i="5"/>
  <c r="E47" i="7" s="1"/>
  <c r="F47" i="5"/>
  <c r="G47" i="5"/>
  <c r="H47" i="5"/>
  <c r="H47" i="7" s="1"/>
  <c r="I47" i="5"/>
  <c r="J47" i="5"/>
  <c r="J47" i="7" s="1"/>
  <c r="K47" i="5"/>
  <c r="K47" i="7" s="1"/>
  <c r="C48" i="5"/>
  <c r="C48" i="7" s="1"/>
  <c r="D48" i="5"/>
  <c r="D48" i="7" s="1"/>
  <c r="E48" i="5"/>
  <c r="E48" i="7" s="1"/>
  <c r="F48" i="5"/>
  <c r="F48" i="7" s="1"/>
  <c r="G48" i="5"/>
  <c r="G48" i="7" s="1"/>
  <c r="H48" i="5"/>
  <c r="I48" i="5"/>
  <c r="J48" i="5"/>
  <c r="J48" i="7" s="1"/>
  <c r="K48" i="5"/>
  <c r="K48" i="7" s="1"/>
  <c r="C49" i="5"/>
  <c r="C49" i="7" s="1"/>
  <c r="D49" i="5"/>
  <c r="E49" i="5"/>
  <c r="F49" i="5"/>
  <c r="F49" i="7" s="1"/>
  <c r="G49" i="5"/>
  <c r="H49" i="5"/>
  <c r="H49" i="7" s="1"/>
  <c r="I49" i="5"/>
  <c r="I49" i="7" s="1"/>
  <c r="J49" i="5"/>
  <c r="J49" i="7" s="1"/>
  <c r="K49" i="5"/>
  <c r="K49" i="7" s="1"/>
  <c r="C50" i="5"/>
  <c r="C50" i="7" s="1"/>
  <c r="D50" i="5"/>
  <c r="D50" i="7" s="1"/>
  <c r="E50" i="5"/>
  <c r="F50" i="5"/>
  <c r="F50" i="7" s="1"/>
  <c r="G50" i="5"/>
  <c r="G50" i="7" s="1"/>
  <c r="H50" i="5"/>
  <c r="H50" i="7" s="1"/>
  <c r="I50" i="5"/>
  <c r="I50" i="7" s="1"/>
  <c r="J50" i="5"/>
  <c r="J50" i="7" s="1"/>
  <c r="K50" i="5"/>
  <c r="C51" i="5"/>
  <c r="D51" i="5"/>
  <c r="D51" i="7" s="1"/>
  <c r="E51" i="5"/>
  <c r="F51" i="5"/>
  <c r="F51" i="7" s="1"/>
  <c r="G51" i="5"/>
  <c r="G51" i="7" s="1"/>
  <c r="H51" i="5"/>
  <c r="H51" i="7" s="1"/>
  <c r="I51" i="5"/>
  <c r="I51" i="7" s="1"/>
  <c r="J51" i="5"/>
  <c r="J51" i="7" s="1"/>
  <c r="K51" i="5"/>
  <c r="K51" i="7" s="1"/>
  <c r="C52" i="5"/>
  <c r="C52" i="7" s="1"/>
  <c r="D52" i="5"/>
  <c r="D52" i="7" s="1"/>
  <c r="E52" i="5"/>
  <c r="E52" i="7" s="1"/>
  <c r="F52" i="5"/>
  <c r="F52" i="7" s="1"/>
  <c r="G52" i="5"/>
  <c r="G52" i="7" s="1"/>
  <c r="H52" i="5"/>
  <c r="H52" i="7" s="1"/>
  <c r="I52" i="5"/>
  <c r="J52" i="5"/>
  <c r="K52" i="5"/>
  <c r="K52" i="7" s="1"/>
  <c r="C53" i="5"/>
  <c r="D53" i="5"/>
  <c r="D53" i="7" s="1"/>
  <c r="E53" i="5"/>
  <c r="E53" i="7" s="1"/>
  <c r="F53" i="5"/>
  <c r="F53" i="7" s="1"/>
  <c r="G53" i="5"/>
  <c r="G53" i="7" s="1"/>
  <c r="H53" i="5"/>
  <c r="H53" i="7" s="1"/>
  <c r="I53" i="5"/>
  <c r="I53" i="7" s="1"/>
  <c r="J53" i="5"/>
  <c r="J53" i="7" s="1"/>
  <c r="K53" i="5"/>
  <c r="K53" i="7" s="1"/>
  <c r="C54" i="5"/>
  <c r="C54" i="7" s="1"/>
  <c r="D54" i="5"/>
  <c r="D54" i="7" s="1"/>
  <c r="E54" i="5"/>
  <c r="E54" i="7" s="1"/>
  <c r="F54" i="5"/>
  <c r="F54" i="7" s="1"/>
  <c r="G54" i="5"/>
  <c r="H54" i="5"/>
  <c r="I54" i="5"/>
  <c r="I54" i="7" s="1"/>
  <c r="J54" i="5"/>
  <c r="K54" i="5"/>
  <c r="K54" i="7" s="1"/>
  <c r="C55" i="5"/>
  <c r="C55" i="7" s="1"/>
  <c r="D55" i="5"/>
  <c r="D55" i="7" s="1"/>
  <c r="E55" i="5"/>
  <c r="E55" i="7" s="1"/>
  <c r="F55" i="5"/>
  <c r="F55" i="7" s="1"/>
  <c r="G55" i="5"/>
  <c r="G55" i="7" s="1"/>
  <c r="H55" i="5"/>
  <c r="H55" i="7" s="1"/>
  <c r="I55" i="5"/>
  <c r="I55" i="7" s="1"/>
  <c r="J55" i="5"/>
  <c r="J55" i="7" s="1"/>
  <c r="K55" i="5"/>
  <c r="K55" i="7" s="1"/>
  <c r="C56" i="5"/>
  <c r="C56" i="7" s="1"/>
  <c r="D56" i="5"/>
  <c r="D56" i="7" s="1"/>
  <c r="E56" i="5"/>
  <c r="F56" i="5"/>
  <c r="G56" i="5"/>
  <c r="G56" i="7" s="1"/>
  <c r="H56" i="5"/>
  <c r="I56" i="5"/>
  <c r="I56" i="7" s="1"/>
  <c r="J56" i="5"/>
  <c r="J56" i="7" s="1"/>
  <c r="K56" i="5"/>
  <c r="K56" i="7" s="1"/>
  <c r="C57" i="5"/>
  <c r="C57" i="7" s="1"/>
  <c r="D57" i="5"/>
  <c r="D57" i="7" s="1"/>
  <c r="E57" i="5"/>
  <c r="E57" i="7" s="1"/>
  <c r="F57" i="5"/>
  <c r="F57" i="7" s="1"/>
  <c r="G57" i="5"/>
  <c r="H57" i="5"/>
  <c r="I57" i="5"/>
  <c r="J57" i="5"/>
  <c r="K57" i="5"/>
  <c r="C58" i="5"/>
  <c r="D58" i="5"/>
  <c r="E58" i="5"/>
  <c r="E58" i="7" s="1"/>
  <c r="F58" i="5"/>
  <c r="G58" i="5"/>
  <c r="G58" i="7" s="1"/>
  <c r="H58" i="5"/>
  <c r="H58" i="7" s="1"/>
  <c r="I58" i="5"/>
  <c r="I58" i="7" s="1"/>
  <c r="J58" i="5"/>
  <c r="J58" i="7" s="1"/>
  <c r="K58" i="5"/>
  <c r="K58" i="7" s="1"/>
  <c r="C59" i="5"/>
  <c r="C59" i="7" s="1"/>
  <c r="D59" i="5"/>
  <c r="D59" i="7" s="1"/>
  <c r="E59" i="5"/>
  <c r="E59" i="7" s="1"/>
  <c r="F59" i="5"/>
  <c r="F59" i="7" s="1"/>
  <c r="G59" i="5"/>
  <c r="G59" i="7" s="1"/>
  <c r="H59" i="5"/>
  <c r="H59" i="7" s="1"/>
  <c r="I59" i="5"/>
  <c r="I59" i="7" s="1"/>
  <c r="J59" i="5"/>
  <c r="K59" i="5"/>
  <c r="C60" i="5"/>
  <c r="C60" i="7" s="1"/>
  <c r="D60" i="5"/>
  <c r="E60" i="5"/>
  <c r="E60" i="7" s="1"/>
  <c r="F60" i="5"/>
  <c r="F60" i="7" s="1"/>
  <c r="G60" i="5"/>
  <c r="G60" i="7" s="1"/>
  <c r="H60" i="5"/>
  <c r="H60" i="7" s="1"/>
  <c r="I60" i="5"/>
  <c r="I60" i="7" s="1"/>
  <c r="J60" i="5"/>
  <c r="J60" i="7" s="1"/>
  <c r="K60" i="5"/>
  <c r="K60" i="7" s="1"/>
  <c r="C61" i="5"/>
  <c r="C61" i="7" s="1"/>
  <c r="D61" i="5"/>
  <c r="D61" i="7" s="1"/>
  <c r="E61" i="5"/>
  <c r="E61" i="7" s="1"/>
  <c r="F61" i="5"/>
  <c r="G61" i="5"/>
  <c r="H61" i="5"/>
  <c r="I61" i="5"/>
  <c r="J61" i="5"/>
  <c r="J61" i="7" s="1"/>
  <c r="K61" i="5"/>
  <c r="C62" i="5"/>
  <c r="C62" i="7" s="1"/>
  <c r="D62" i="5"/>
  <c r="D62" i="7" s="1"/>
  <c r="E62" i="5"/>
  <c r="E62" i="7" s="1"/>
  <c r="F62" i="5"/>
  <c r="F62" i="7" s="1"/>
  <c r="G62" i="5"/>
  <c r="G62" i="7" s="1"/>
  <c r="H62" i="5"/>
  <c r="H62" i="7" s="1"/>
  <c r="I62" i="5"/>
  <c r="I62" i="7" s="1"/>
  <c r="J62" i="5"/>
  <c r="J62" i="7" s="1"/>
  <c r="K62" i="5"/>
  <c r="K62" i="7" s="1"/>
  <c r="C63" i="5"/>
  <c r="C63" i="7" s="1"/>
  <c r="D63" i="5"/>
  <c r="D63" i="7" s="1"/>
  <c r="E63" i="5"/>
  <c r="E63" i="7" s="1"/>
  <c r="F63" i="5"/>
  <c r="G63" i="5"/>
  <c r="H63" i="5"/>
  <c r="H63" i="7" s="1"/>
  <c r="I63" i="5"/>
  <c r="J63" i="5"/>
  <c r="J63" i="7" s="1"/>
  <c r="K63" i="5"/>
  <c r="K63" i="7" s="1"/>
  <c r="C64" i="5"/>
  <c r="C64" i="7" s="1"/>
  <c r="D64" i="5"/>
  <c r="D64" i="7" s="1"/>
  <c r="E64" i="5"/>
  <c r="E64" i="7" s="1"/>
  <c r="F64" i="5"/>
  <c r="F64" i="7" s="1"/>
  <c r="G64" i="5"/>
  <c r="G64" i="7" s="1"/>
  <c r="H64" i="5"/>
  <c r="H64" i="7" s="1"/>
  <c r="I64" i="5"/>
  <c r="I64" i="7" s="1"/>
  <c r="J64" i="5"/>
  <c r="J64" i="7" s="1"/>
  <c r="K64" i="5"/>
  <c r="K64" i="7" s="1"/>
  <c r="C65" i="5"/>
  <c r="C65" i="7" s="1"/>
  <c r="D65" i="5"/>
  <c r="E65" i="5"/>
  <c r="F65" i="5"/>
  <c r="F65" i="7" s="1"/>
  <c r="G65" i="5"/>
  <c r="H65" i="5"/>
  <c r="H65" i="7" s="1"/>
  <c r="I65" i="5"/>
  <c r="I65" i="7" s="1"/>
  <c r="J65" i="5"/>
  <c r="J65" i="7" s="1"/>
  <c r="K65" i="5"/>
  <c r="K65" i="7" s="1"/>
  <c r="C66" i="5"/>
  <c r="C66" i="7" s="1"/>
  <c r="D66" i="5"/>
  <c r="D66" i="7" s="1"/>
  <c r="E66" i="5"/>
  <c r="E66" i="7" s="1"/>
  <c r="F66" i="5"/>
  <c r="F66" i="7" s="1"/>
  <c r="G66" i="5"/>
  <c r="G66" i="7" s="1"/>
  <c r="H66" i="5"/>
  <c r="H66" i="7" s="1"/>
  <c r="I66" i="5"/>
  <c r="I66" i="7" s="1"/>
  <c r="J66" i="5"/>
  <c r="J66" i="7" s="1"/>
  <c r="K66" i="5"/>
  <c r="C67" i="5"/>
  <c r="D67" i="5"/>
  <c r="D67" i="7" s="1"/>
  <c r="E67" i="5"/>
  <c r="F67" i="5"/>
  <c r="F67" i="7" s="1"/>
  <c r="G67" i="5"/>
  <c r="G67" i="7" s="1"/>
  <c r="H67" i="5"/>
  <c r="H67" i="7" s="1"/>
  <c r="I67" i="5"/>
  <c r="I67" i="7" s="1"/>
  <c r="J67" i="5"/>
  <c r="J67" i="7" s="1"/>
  <c r="K67" i="5"/>
  <c r="K67" i="7" s="1"/>
  <c r="C68" i="5"/>
  <c r="C68" i="7" s="1"/>
  <c r="D68" i="5"/>
  <c r="D68" i="7" s="1"/>
  <c r="E68" i="5"/>
  <c r="E68" i="7" s="1"/>
  <c r="F68" i="5"/>
  <c r="F68" i="7" s="1"/>
  <c r="G68" i="5"/>
  <c r="G68" i="7" s="1"/>
  <c r="H68" i="5"/>
  <c r="H68" i="7" s="1"/>
  <c r="I68" i="5"/>
  <c r="J68" i="5"/>
  <c r="K68" i="5"/>
  <c r="K68" i="7" s="1"/>
  <c r="C69" i="5"/>
  <c r="D69" i="5"/>
  <c r="D69" i="7" s="1"/>
  <c r="E69" i="5"/>
  <c r="E69" i="7" s="1"/>
  <c r="F69" i="5"/>
  <c r="F69" i="7" s="1"/>
  <c r="G69" i="5"/>
  <c r="H69" i="5"/>
  <c r="I69" i="5"/>
  <c r="I69" i="7" s="1"/>
  <c r="J69" i="5"/>
  <c r="J69" i="7" s="1"/>
  <c r="K69" i="5"/>
  <c r="K69" i="7" s="1"/>
  <c r="C70" i="5"/>
  <c r="C70" i="7" s="1"/>
  <c r="D70" i="5"/>
  <c r="E70" i="5"/>
  <c r="F70" i="5"/>
  <c r="F70" i="7" s="1"/>
  <c r="G70" i="5"/>
  <c r="H70" i="5"/>
  <c r="I70" i="5"/>
  <c r="I70" i="7" s="1"/>
  <c r="J70" i="5"/>
  <c r="K70" i="5"/>
  <c r="K70" i="7" s="1"/>
  <c r="C71" i="5"/>
  <c r="C71" i="7" s="1"/>
  <c r="D71" i="5"/>
  <c r="D71" i="7" s="1"/>
  <c r="E71" i="5"/>
  <c r="E71" i="7" s="1"/>
  <c r="F71" i="5"/>
  <c r="F71" i="7" s="1"/>
  <c r="G71" i="5"/>
  <c r="G71" i="7" s="1"/>
  <c r="H71" i="5"/>
  <c r="H71" i="7" s="1"/>
  <c r="I71" i="5"/>
  <c r="I71" i="7" s="1"/>
  <c r="J71" i="5"/>
  <c r="J71" i="7" s="1"/>
  <c r="K71" i="5"/>
  <c r="K71" i="7" s="1"/>
  <c r="C72" i="5"/>
  <c r="C72" i="7" s="1"/>
  <c r="D72" i="5"/>
  <c r="D72" i="7" s="1"/>
  <c r="E72" i="5"/>
  <c r="F72" i="5"/>
  <c r="G72" i="5"/>
  <c r="G72" i="7" s="1"/>
  <c r="H72" i="5"/>
  <c r="I72" i="5"/>
  <c r="I72" i="7" s="1"/>
  <c r="J72" i="5"/>
  <c r="J72" i="7" s="1"/>
  <c r="K72" i="5"/>
  <c r="K72" i="7" s="1"/>
  <c r="C73" i="5"/>
  <c r="C73" i="7" s="1"/>
  <c r="D73" i="5"/>
  <c r="D73" i="7" s="1"/>
  <c r="E73" i="5"/>
  <c r="E73" i="7" s="1"/>
  <c r="F73" i="5"/>
  <c r="F73" i="7" s="1"/>
  <c r="G73" i="5"/>
  <c r="G73" i="7" s="1"/>
  <c r="H73" i="5"/>
  <c r="H73" i="7" s="1"/>
  <c r="I73" i="5"/>
  <c r="I73" i="7" s="1"/>
  <c r="J73" i="5"/>
  <c r="J73" i="7" s="1"/>
  <c r="K73" i="5"/>
  <c r="K73" i="7" s="1"/>
  <c r="C74" i="5"/>
  <c r="D74" i="5"/>
  <c r="E74" i="5"/>
  <c r="E74" i="7" s="1"/>
  <c r="F74" i="5"/>
  <c r="G74" i="5"/>
  <c r="G74" i="7" s="1"/>
  <c r="H74" i="5"/>
  <c r="H74" i="7" s="1"/>
  <c r="I74" i="5"/>
  <c r="I74" i="7" s="1"/>
  <c r="J74" i="5"/>
  <c r="K74" i="5"/>
  <c r="K74" i="7" s="1"/>
  <c r="C75" i="5"/>
  <c r="C75" i="7" s="1"/>
  <c r="D75" i="5"/>
  <c r="D75" i="7" s="1"/>
  <c r="E75" i="5"/>
  <c r="E75" i="7" s="1"/>
  <c r="F75" i="5"/>
  <c r="F75" i="7" s="1"/>
  <c r="G75" i="5"/>
  <c r="G75" i="7" s="1"/>
  <c r="H75" i="5"/>
  <c r="H75" i="7" s="1"/>
  <c r="I75" i="5"/>
  <c r="I75" i="7" s="1"/>
  <c r="J75" i="5"/>
  <c r="K75" i="5"/>
  <c r="C76" i="5"/>
  <c r="C76" i="7" s="1"/>
  <c r="D76" i="5"/>
  <c r="E76" i="5"/>
  <c r="E76" i="7" s="1"/>
  <c r="F76" i="5"/>
  <c r="F76" i="7" s="1"/>
  <c r="G76" i="5"/>
  <c r="G76" i="7" s="1"/>
  <c r="H76" i="5"/>
  <c r="I76" i="5"/>
  <c r="J76" i="5"/>
  <c r="K76" i="5"/>
  <c r="K76" i="7" s="1"/>
  <c r="C77" i="5"/>
  <c r="C77" i="7" s="1"/>
  <c r="D77" i="5"/>
  <c r="D77" i="7" s="1"/>
  <c r="E77" i="5"/>
  <c r="E77" i="7" s="1"/>
  <c r="F77" i="5"/>
  <c r="F77" i="7" s="1"/>
  <c r="G77" i="5"/>
  <c r="G77" i="7" s="1"/>
  <c r="H77" i="5"/>
  <c r="I77" i="5"/>
  <c r="J77" i="5"/>
  <c r="J77" i="7" s="1"/>
  <c r="K77" i="5"/>
  <c r="C78" i="5"/>
  <c r="C78" i="7" s="1"/>
  <c r="D78" i="5"/>
  <c r="D78" i="7" s="1"/>
  <c r="E78" i="5"/>
  <c r="E78" i="7" s="1"/>
  <c r="F78" i="5"/>
  <c r="F78" i="7" s="1"/>
  <c r="G78" i="5"/>
  <c r="G78" i="7" s="1"/>
  <c r="H78" i="5"/>
  <c r="H78" i="7" s="1"/>
  <c r="I78" i="5"/>
  <c r="I78" i="7" s="1"/>
  <c r="J78" i="5"/>
  <c r="J78" i="7" s="1"/>
  <c r="K78" i="5"/>
  <c r="K78" i="7" s="1"/>
  <c r="C79" i="5"/>
  <c r="C79" i="7" s="1"/>
  <c r="D79" i="5"/>
  <c r="D79" i="7" s="1"/>
  <c r="E79" i="5"/>
  <c r="E79" i="7" s="1"/>
  <c r="F79" i="5"/>
  <c r="G79" i="5"/>
  <c r="H79" i="5"/>
  <c r="H79" i="7" s="1"/>
  <c r="I79" i="5"/>
  <c r="J79" i="5"/>
  <c r="J79" i="7" s="1"/>
  <c r="K79" i="5"/>
  <c r="K79" i="7" s="1"/>
  <c r="C80" i="5"/>
  <c r="C80" i="7" s="1"/>
  <c r="D80" i="5"/>
  <c r="D80" i="7" s="1"/>
  <c r="E80" i="5"/>
  <c r="E80" i="7" s="1"/>
  <c r="F80" i="5"/>
  <c r="F80" i="7" s="1"/>
  <c r="G80" i="5"/>
  <c r="G80" i="7" s="1"/>
  <c r="H80" i="5"/>
  <c r="H80" i="7" s="1"/>
  <c r="I80" i="5"/>
  <c r="I80" i="7" s="1"/>
  <c r="J80" i="5"/>
  <c r="J80" i="7" s="1"/>
  <c r="K80" i="5"/>
  <c r="K80" i="7" s="1"/>
  <c r="C81" i="5"/>
  <c r="C81" i="7" s="1"/>
  <c r="D81" i="5"/>
  <c r="E81" i="5"/>
  <c r="F81" i="5"/>
  <c r="F81" i="7" s="1"/>
  <c r="G81" i="5"/>
  <c r="H81" i="5"/>
  <c r="H81" i="7" s="1"/>
  <c r="I81" i="5"/>
  <c r="I81" i="7" s="1"/>
  <c r="J81" i="5"/>
  <c r="J81" i="7" s="1"/>
  <c r="K81" i="5"/>
  <c r="K81" i="7" s="1"/>
  <c r="C82" i="5"/>
  <c r="C82" i="7" s="1"/>
  <c r="D82" i="5"/>
  <c r="D82" i="7" s="1"/>
  <c r="E82" i="5"/>
  <c r="E82" i="7" s="1"/>
  <c r="F82" i="5"/>
  <c r="F82" i="7" s="1"/>
  <c r="G82" i="5"/>
  <c r="G82" i="7" s="1"/>
  <c r="H82" i="5"/>
  <c r="H82" i="7" s="1"/>
  <c r="I82" i="5"/>
  <c r="I82" i="7" s="1"/>
  <c r="J82" i="5"/>
  <c r="K82" i="5"/>
  <c r="C83" i="5"/>
  <c r="D83" i="5"/>
  <c r="E83" i="5"/>
  <c r="F83" i="5"/>
  <c r="F83" i="7" s="1"/>
  <c r="G83" i="5"/>
  <c r="G83" i="7" s="1"/>
  <c r="H83" i="5"/>
  <c r="H83" i="7" s="1"/>
  <c r="I83" i="5"/>
  <c r="I83" i="7" s="1"/>
  <c r="J83" i="5"/>
  <c r="J83" i="7" s="1"/>
  <c r="K83" i="5"/>
  <c r="K83" i="7" s="1"/>
  <c r="C84" i="5"/>
  <c r="C84" i="7" s="1"/>
  <c r="D84" i="5"/>
  <c r="D84" i="7" s="1"/>
  <c r="E84" i="5"/>
  <c r="E84" i="7" s="1"/>
  <c r="F84" i="5"/>
  <c r="F84" i="7" s="1"/>
  <c r="G84" i="5"/>
  <c r="G84" i="7" s="1"/>
  <c r="H84" i="5"/>
  <c r="H84" i="7" s="1"/>
  <c r="I84" i="5"/>
  <c r="J84" i="5"/>
  <c r="K84" i="5"/>
  <c r="K84" i="7" s="1"/>
  <c r="C85" i="5"/>
  <c r="D85" i="5"/>
  <c r="D85" i="7" s="1"/>
  <c r="E85" i="5"/>
  <c r="E85" i="7" s="1"/>
  <c r="F85" i="5"/>
  <c r="F85" i="7" s="1"/>
  <c r="G85" i="5"/>
  <c r="G85" i="7" s="1"/>
  <c r="H85" i="5"/>
  <c r="H85" i="7" s="1"/>
  <c r="I85" i="5"/>
  <c r="I85" i="7" s="1"/>
  <c r="J85" i="5"/>
  <c r="J85" i="7" s="1"/>
  <c r="K85" i="5"/>
  <c r="K85" i="7" s="1"/>
  <c r="C86" i="5"/>
  <c r="C86" i="7" s="1"/>
  <c r="D86" i="5"/>
  <c r="D86" i="7" s="1"/>
  <c r="E86" i="5"/>
  <c r="E86" i="7" s="1"/>
  <c r="F86" i="5"/>
  <c r="F86" i="7" s="1"/>
  <c r="G86" i="5"/>
  <c r="H86" i="5"/>
  <c r="I86" i="5"/>
  <c r="I86" i="7" s="1"/>
  <c r="J86" i="5"/>
  <c r="K86" i="5"/>
  <c r="K86" i="7" s="1"/>
  <c r="C87" i="5"/>
  <c r="C87" i="7" s="1"/>
  <c r="D87" i="5"/>
  <c r="D87" i="7" s="1"/>
  <c r="E87" i="5"/>
  <c r="E87" i="7" s="1"/>
  <c r="F87" i="5"/>
  <c r="F87" i="7" s="1"/>
  <c r="G87" i="5"/>
  <c r="G87" i="7" s="1"/>
  <c r="H87" i="5"/>
  <c r="I87" i="5"/>
  <c r="I87" i="7" s="1"/>
  <c r="J87" i="5"/>
  <c r="J87" i="7" s="1"/>
  <c r="K87" i="5"/>
  <c r="K87" i="7" s="1"/>
  <c r="C88" i="5"/>
  <c r="C88" i="7" s="1"/>
  <c r="D88" i="5"/>
  <c r="D88" i="7" s="1"/>
  <c r="E88" i="5"/>
  <c r="F88" i="5"/>
  <c r="G88" i="5"/>
  <c r="G88" i="7" s="1"/>
  <c r="H88" i="5"/>
  <c r="I88" i="5"/>
  <c r="I88" i="7" s="1"/>
  <c r="J88" i="5"/>
  <c r="J88" i="7" s="1"/>
  <c r="K88" i="5"/>
  <c r="K88" i="7" s="1"/>
  <c r="C89" i="5"/>
  <c r="C89" i="7" s="1"/>
  <c r="D89" i="5"/>
  <c r="D89" i="7" s="1"/>
  <c r="E89" i="5"/>
  <c r="F89" i="5"/>
  <c r="G89" i="5"/>
  <c r="H89" i="5"/>
  <c r="I89" i="5"/>
  <c r="I89" i="7" s="1"/>
  <c r="J89" i="5"/>
  <c r="J89" i="7" s="1"/>
  <c r="K89" i="5"/>
  <c r="K89" i="7" s="1"/>
  <c r="C90" i="5"/>
  <c r="D90" i="5"/>
  <c r="E90" i="5"/>
  <c r="F90" i="5"/>
  <c r="G90" i="5"/>
  <c r="G90" i="7" s="1"/>
  <c r="H90" i="5"/>
  <c r="H90" i="7" s="1"/>
  <c r="I90" i="5"/>
  <c r="I90" i="7" s="1"/>
  <c r="J90" i="5"/>
  <c r="J90" i="7" s="1"/>
  <c r="K90" i="5"/>
  <c r="K90" i="7" s="1"/>
  <c r="C91" i="5"/>
  <c r="C91" i="7" s="1"/>
  <c r="D91" i="5"/>
  <c r="E91" i="5"/>
  <c r="F91" i="5"/>
  <c r="F91" i="7" s="1"/>
  <c r="G91" i="5"/>
  <c r="G91" i="7" s="1"/>
  <c r="H91" i="5"/>
  <c r="H91" i="7" s="1"/>
  <c r="I91" i="5"/>
  <c r="I91" i="7" s="1"/>
  <c r="J91" i="5"/>
  <c r="K91" i="5"/>
  <c r="C92" i="5"/>
  <c r="D92" i="5"/>
  <c r="E92" i="5"/>
  <c r="E92" i="7" s="1"/>
  <c r="F92" i="5"/>
  <c r="F92" i="7" s="1"/>
  <c r="G92" i="5"/>
  <c r="G92" i="7" s="1"/>
  <c r="H92" i="5"/>
  <c r="H92" i="7" s="1"/>
  <c r="I92" i="5"/>
  <c r="I92" i="7" s="1"/>
  <c r="J92" i="5"/>
  <c r="J92" i="7" s="1"/>
  <c r="K92" i="5"/>
  <c r="K92" i="7" s="1"/>
  <c r="C93" i="5"/>
  <c r="C93" i="7" s="1"/>
  <c r="D93" i="5"/>
  <c r="D93" i="7" s="1"/>
  <c r="E93" i="5"/>
  <c r="E93" i="7" s="1"/>
  <c r="F93" i="5"/>
  <c r="F93" i="7" s="1"/>
  <c r="G93" i="5"/>
  <c r="G93" i="7" s="1"/>
  <c r="H93" i="5"/>
  <c r="I93" i="5"/>
  <c r="J93" i="5"/>
  <c r="K93" i="5"/>
  <c r="C94" i="5"/>
  <c r="C94" i="7" s="1"/>
  <c r="D94" i="5"/>
  <c r="D94" i="7" s="1"/>
  <c r="E94" i="5"/>
  <c r="E94" i="7" s="1"/>
  <c r="F94" i="5"/>
  <c r="F94" i="7" s="1"/>
  <c r="G94" i="5"/>
  <c r="G94" i="7" s="1"/>
  <c r="H94" i="5"/>
  <c r="H94" i="7" s="1"/>
  <c r="I94" i="5"/>
  <c r="I94" i="7" s="1"/>
  <c r="J94" i="5"/>
  <c r="J94" i="7" s="1"/>
  <c r="K94" i="5"/>
  <c r="K94" i="7" s="1"/>
  <c r="C95" i="5"/>
  <c r="C95" i="7" s="1"/>
  <c r="D95" i="5"/>
  <c r="E95" i="5"/>
  <c r="E95" i="7" s="1"/>
  <c r="F95" i="5"/>
  <c r="G95" i="5"/>
  <c r="H95" i="5"/>
  <c r="H95" i="7" s="1"/>
  <c r="I95" i="5"/>
  <c r="I95" i="7" s="1"/>
  <c r="J95" i="5"/>
  <c r="J95" i="7" s="1"/>
  <c r="K95" i="5"/>
  <c r="K95" i="7" s="1"/>
  <c r="C96" i="5"/>
  <c r="C96" i="7" s="1"/>
  <c r="D96" i="5"/>
  <c r="D96" i="7" s="1"/>
  <c r="E96" i="5"/>
  <c r="E96" i="7" s="1"/>
  <c r="F96" i="5"/>
  <c r="F96" i="7" s="1"/>
  <c r="G96" i="5"/>
  <c r="G96" i="7" s="1"/>
  <c r="H96" i="5"/>
  <c r="H96" i="7" s="1"/>
  <c r="I96" i="5"/>
  <c r="I96" i="7" s="1"/>
  <c r="J96" i="5"/>
  <c r="J96" i="7" s="1"/>
  <c r="K96" i="5"/>
  <c r="K96" i="7" s="1"/>
  <c r="C97" i="5"/>
  <c r="C97" i="7" s="1"/>
  <c r="D97" i="5"/>
  <c r="E97" i="5"/>
  <c r="F97" i="5"/>
  <c r="G97" i="5"/>
  <c r="H97" i="5"/>
  <c r="H97" i="7" s="1"/>
  <c r="I97" i="5"/>
  <c r="I97" i="7" s="1"/>
  <c r="J97" i="5"/>
  <c r="K97" i="5"/>
  <c r="K97" i="7" s="1"/>
  <c r="C98" i="5"/>
  <c r="C98" i="7" s="1"/>
  <c r="D98" i="5"/>
  <c r="D98" i="7" s="1"/>
  <c r="E98" i="5"/>
  <c r="E98" i="7" s="1"/>
  <c r="F98" i="5"/>
  <c r="F98" i="7" s="1"/>
  <c r="G98" i="5"/>
  <c r="G98" i="7" s="1"/>
  <c r="H98" i="5"/>
  <c r="H98" i="7" s="1"/>
  <c r="I98" i="5"/>
  <c r="I98" i="7" s="1"/>
  <c r="J98" i="5"/>
  <c r="J98" i="7" s="1"/>
  <c r="K98" i="5"/>
  <c r="C99" i="5"/>
  <c r="D99" i="5"/>
  <c r="E99" i="5"/>
  <c r="F99" i="5"/>
  <c r="F99" i="7" s="1"/>
  <c r="G99" i="5"/>
  <c r="G99" i="7" s="1"/>
  <c r="H99" i="5"/>
  <c r="H99" i="7" s="1"/>
  <c r="I99" i="5"/>
  <c r="I99" i="7" s="1"/>
  <c r="J99" i="5"/>
  <c r="J99" i="7" s="1"/>
  <c r="K99" i="5"/>
  <c r="K99" i="7" s="1"/>
  <c r="C100" i="5"/>
  <c r="C100" i="7" s="1"/>
  <c r="D100" i="5"/>
  <c r="D100" i="7" s="1"/>
  <c r="E100" i="5"/>
  <c r="E100" i="7" s="1"/>
  <c r="F100" i="5"/>
  <c r="F100" i="7" s="1"/>
  <c r="G100" i="5"/>
  <c r="G100" i="7" s="1"/>
  <c r="H100" i="5"/>
  <c r="H100" i="7" s="1"/>
  <c r="I100" i="5"/>
  <c r="J100" i="5"/>
  <c r="K100" i="5"/>
  <c r="C101" i="5"/>
  <c r="D101" i="5"/>
  <c r="D101" i="7" s="1"/>
  <c r="E101" i="5"/>
  <c r="E101" i="7" s="1"/>
  <c r="F101" i="5"/>
  <c r="F101" i="7" s="1"/>
  <c r="G101" i="5"/>
  <c r="G101" i="7" s="1"/>
  <c r="H101" i="5"/>
  <c r="H101" i="7" s="1"/>
  <c r="I101" i="5"/>
  <c r="I101" i="7" s="1"/>
  <c r="J101" i="5"/>
  <c r="K101" i="5"/>
  <c r="C102" i="5"/>
  <c r="D102" i="5"/>
  <c r="D102" i="7" s="1"/>
  <c r="E102" i="5"/>
  <c r="E102" i="7" s="1"/>
  <c r="F102" i="5"/>
  <c r="F102" i="7" s="1"/>
  <c r="G102" i="5"/>
  <c r="H102" i="5"/>
  <c r="I102" i="5"/>
  <c r="J102" i="5"/>
  <c r="K102" i="5"/>
  <c r="K102" i="7" s="1"/>
  <c r="C103" i="5"/>
  <c r="C103" i="7" s="1"/>
  <c r="D103" i="5"/>
  <c r="D103" i="7" s="1"/>
  <c r="E103" i="5"/>
  <c r="E103" i="7" s="1"/>
  <c r="F103" i="5"/>
  <c r="F103" i="7" s="1"/>
  <c r="G103" i="5"/>
  <c r="G103" i="7" s="1"/>
  <c r="H103" i="5"/>
  <c r="H103" i="7" s="1"/>
  <c r="I103" i="5"/>
  <c r="J103" i="5"/>
  <c r="K103" i="5"/>
  <c r="C104" i="5"/>
  <c r="C104" i="7" s="1"/>
  <c r="D104" i="5"/>
  <c r="D104" i="7" s="1"/>
  <c r="E104" i="5"/>
  <c r="F104" i="5"/>
  <c r="G104" i="5"/>
  <c r="H104" i="5"/>
  <c r="I104" i="5"/>
  <c r="I104" i="7" s="1"/>
  <c r="J104" i="5"/>
  <c r="J104" i="7" s="1"/>
  <c r="K104" i="5"/>
  <c r="K104" i="7" s="1"/>
  <c r="C105" i="5"/>
  <c r="C105" i="7" s="1"/>
  <c r="D105" i="5"/>
  <c r="D105" i="7" s="1"/>
  <c r="E105" i="5"/>
  <c r="E105" i="7" s="1"/>
  <c r="F105" i="5"/>
  <c r="F105" i="7" s="1"/>
  <c r="G105" i="5"/>
  <c r="G105" i="7" s="1"/>
  <c r="H105" i="5"/>
  <c r="H105" i="7" s="1"/>
  <c r="I105" i="5"/>
  <c r="I105" i="7" s="1"/>
  <c r="J105" i="5"/>
  <c r="J105" i="7" s="1"/>
  <c r="K105" i="5"/>
  <c r="K105" i="7" s="1"/>
  <c r="C106" i="5"/>
  <c r="D106" i="5"/>
  <c r="E106" i="5"/>
  <c r="F106" i="5"/>
  <c r="G106" i="5"/>
  <c r="G106" i="7" s="1"/>
  <c r="H106" i="5"/>
  <c r="H106" i="7" s="1"/>
  <c r="I106" i="5"/>
  <c r="I106" i="7" s="1"/>
  <c r="J106" i="5"/>
  <c r="J106" i="7" s="1"/>
  <c r="K106" i="5"/>
  <c r="K106" i="7" s="1"/>
  <c r="C107" i="5"/>
  <c r="C107" i="7" s="1"/>
  <c r="D107" i="5"/>
  <c r="D107" i="7" s="1"/>
  <c r="E107" i="5"/>
  <c r="E107" i="7" s="1"/>
  <c r="F107" i="5"/>
  <c r="F107" i="7" s="1"/>
  <c r="G107" i="5"/>
  <c r="G107" i="7" s="1"/>
  <c r="H107" i="5"/>
  <c r="H107" i="7" s="1"/>
  <c r="I107" i="5"/>
  <c r="I107" i="7" s="1"/>
  <c r="J107" i="5"/>
  <c r="K107" i="5"/>
  <c r="C108" i="5"/>
  <c r="D108" i="5"/>
  <c r="E108" i="5"/>
  <c r="E108" i="7" s="1"/>
  <c r="F108" i="5"/>
  <c r="F108" i="7" s="1"/>
  <c r="G108" i="5"/>
  <c r="G108" i="7" s="1"/>
  <c r="H108" i="5"/>
  <c r="H108" i="7" s="1"/>
  <c r="I108" i="5"/>
  <c r="I108" i="7" s="1"/>
  <c r="J108" i="5"/>
  <c r="J108" i="7" s="1"/>
  <c r="K108" i="5"/>
  <c r="K108" i="7" s="1"/>
  <c r="C109" i="5"/>
  <c r="C109" i="7" s="1"/>
  <c r="D109" i="5"/>
  <c r="D109" i="7" s="1"/>
  <c r="E109" i="5"/>
  <c r="E109" i="7" s="1"/>
  <c r="F109" i="5"/>
  <c r="F109" i="7" s="1"/>
  <c r="G109" i="5"/>
  <c r="G109" i="7" s="1"/>
  <c r="H109" i="5"/>
  <c r="I109" i="5"/>
  <c r="J109" i="5"/>
  <c r="K109" i="5"/>
  <c r="C110" i="5"/>
  <c r="C110" i="7" s="1"/>
  <c r="D110" i="5"/>
  <c r="D110" i="7" s="1"/>
  <c r="E110" i="5"/>
  <c r="E110" i="7" s="1"/>
  <c r="F110" i="5"/>
  <c r="G110" i="5"/>
  <c r="H110" i="5"/>
  <c r="H110" i="7" s="1"/>
  <c r="I110" i="5"/>
  <c r="I110" i="7" s="1"/>
  <c r="J110" i="5"/>
  <c r="J110" i="7" s="1"/>
  <c r="K110" i="5"/>
  <c r="K110" i="7" s="1"/>
  <c r="C111" i="5"/>
  <c r="C111" i="7" s="1"/>
  <c r="D111" i="5"/>
  <c r="D111" i="7" s="1"/>
  <c r="E111" i="5"/>
  <c r="E111" i="7" s="1"/>
  <c r="F111" i="5"/>
  <c r="G111" i="5"/>
  <c r="H111" i="5"/>
  <c r="I111" i="5"/>
  <c r="J111" i="5"/>
  <c r="J111" i="7" s="1"/>
  <c r="K111" i="5"/>
  <c r="K111" i="7" s="1"/>
  <c r="C112" i="5"/>
  <c r="C112" i="7" s="1"/>
  <c r="D112" i="5"/>
  <c r="D112" i="7" s="1"/>
  <c r="E112" i="5"/>
  <c r="E112" i="7" s="1"/>
  <c r="F112" i="5"/>
  <c r="F112" i="7" s="1"/>
  <c r="G112" i="5"/>
  <c r="G112" i="7" s="1"/>
  <c r="H112" i="5"/>
  <c r="H112" i="7" s="1"/>
  <c r="I112" i="5"/>
  <c r="I112" i="7" s="1"/>
  <c r="J112" i="5"/>
  <c r="J112" i="7" s="1"/>
  <c r="K112" i="5"/>
  <c r="K112" i="7" s="1"/>
  <c r="C113" i="5"/>
  <c r="C113" i="7" s="1"/>
  <c r="D113" i="5"/>
  <c r="E113" i="5"/>
  <c r="F113" i="5"/>
  <c r="G113" i="5"/>
  <c r="H113" i="5"/>
  <c r="H113" i="7" s="1"/>
  <c r="I113" i="5"/>
  <c r="I113" i="7" s="1"/>
  <c r="J113" i="5"/>
  <c r="J113" i="7" s="1"/>
  <c r="K113" i="5"/>
  <c r="K113" i="7" s="1"/>
  <c r="C114" i="5"/>
  <c r="C114" i="7" s="1"/>
  <c r="D114" i="5"/>
  <c r="D114" i="7" s="1"/>
  <c r="E114" i="5"/>
  <c r="E114" i="7" s="1"/>
  <c r="F114" i="5"/>
  <c r="G114" i="5"/>
  <c r="G114" i="7" s="1"/>
  <c r="H114" i="5"/>
  <c r="H114" i="7" s="1"/>
  <c r="I114" i="5"/>
  <c r="I114" i="7" s="1"/>
  <c r="J114" i="5"/>
  <c r="J114" i="7" s="1"/>
  <c r="K114" i="5"/>
  <c r="C115" i="5"/>
  <c r="D115" i="5"/>
  <c r="E115" i="5"/>
  <c r="F115" i="5"/>
  <c r="F115" i="7" s="1"/>
  <c r="G115" i="5"/>
  <c r="G115" i="7" s="1"/>
  <c r="H115" i="5"/>
  <c r="H115" i="7" s="1"/>
  <c r="I115" i="5"/>
  <c r="I115" i="7" s="1"/>
  <c r="J115" i="5"/>
  <c r="J115" i="7" s="1"/>
  <c r="K115" i="5"/>
  <c r="K115" i="7" s="1"/>
  <c r="C116" i="5"/>
  <c r="C116" i="7" s="1"/>
  <c r="D116" i="5"/>
  <c r="E116" i="5"/>
  <c r="E116" i="7" s="1"/>
  <c r="F116" i="5"/>
  <c r="F116" i="7" s="1"/>
  <c r="G116" i="5"/>
  <c r="G116" i="7" s="1"/>
  <c r="H116" i="5"/>
  <c r="I116" i="5"/>
  <c r="J116" i="5"/>
  <c r="K116" i="5"/>
  <c r="C117" i="5"/>
  <c r="D117" i="5"/>
  <c r="D117" i="7" s="1"/>
  <c r="E117" i="5"/>
  <c r="E117" i="7" s="1"/>
  <c r="F117" i="5"/>
  <c r="F117" i="7" s="1"/>
  <c r="G117" i="5"/>
  <c r="G117" i="7" s="1"/>
  <c r="H117" i="5"/>
  <c r="H117" i="7" s="1"/>
  <c r="I117" i="5"/>
  <c r="I117" i="7" s="1"/>
  <c r="J117" i="5"/>
  <c r="J117" i="7" s="1"/>
  <c r="K117" i="5"/>
  <c r="K117" i="7" s="1"/>
  <c r="C118" i="5"/>
  <c r="C118" i="7" s="1"/>
  <c r="D118" i="5"/>
  <c r="D118" i="7" s="1"/>
  <c r="E118" i="5"/>
  <c r="E118" i="7" s="1"/>
  <c r="F118" i="5"/>
  <c r="F118" i="7" s="1"/>
  <c r="G118" i="5"/>
  <c r="H118" i="5"/>
  <c r="I118" i="5"/>
  <c r="J118" i="5"/>
  <c r="K118" i="5"/>
  <c r="K118" i="7" s="1"/>
  <c r="C119" i="5"/>
  <c r="C119" i="7" s="1"/>
  <c r="D119" i="5"/>
  <c r="D119" i="7" s="1"/>
  <c r="E119" i="5"/>
  <c r="E119" i="7" s="1"/>
  <c r="F119" i="5"/>
  <c r="F119" i="7" s="1"/>
  <c r="G119" i="5"/>
  <c r="G119" i="7" s="1"/>
  <c r="H119" i="5"/>
  <c r="H119" i="7" s="1"/>
  <c r="I119" i="5"/>
  <c r="I119" i="7" s="1"/>
  <c r="J119" i="5"/>
  <c r="J119" i="7" s="1"/>
  <c r="K119" i="5"/>
  <c r="K119" i="7" s="1"/>
  <c r="C120" i="5"/>
  <c r="C120" i="7" s="1"/>
  <c r="D120" i="5"/>
  <c r="D120" i="7" s="1"/>
  <c r="E120" i="5"/>
  <c r="F120" i="5"/>
  <c r="G120" i="5"/>
  <c r="H120" i="5"/>
  <c r="I120" i="5"/>
  <c r="I120" i="7" s="1"/>
  <c r="J120" i="5"/>
  <c r="J120" i="7" s="1"/>
  <c r="K120" i="5"/>
  <c r="K120" i="7" s="1"/>
  <c r="C121" i="5"/>
  <c r="C121" i="7" s="1"/>
  <c r="D121" i="5"/>
  <c r="D121" i="7" s="1"/>
  <c r="E121" i="5"/>
  <c r="E121" i="7" s="1"/>
  <c r="F121" i="5"/>
  <c r="F121" i="7" s="1"/>
  <c r="G121" i="5"/>
  <c r="G121" i="7" s="1"/>
  <c r="H121" i="5"/>
  <c r="H121" i="7" s="1"/>
  <c r="I121" i="5"/>
  <c r="I121" i="7" s="1"/>
  <c r="J121" i="5"/>
  <c r="J121" i="7" s="1"/>
  <c r="K121" i="5"/>
  <c r="K121" i="7" s="1"/>
  <c r="C122" i="5"/>
  <c r="D122" i="5"/>
  <c r="E122" i="5"/>
  <c r="F122" i="5"/>
  <c r="G122" i="5"/>
  <c r="G122" i="7" s="1"/>
  <c r="H122" i="5"/>
  <c r="H122" i="7" s="1"/>
  <c r="I122" i="5"/>
  <c r="I122" i="7" s="1"/>
  <c r="J122" i="5"/>
  <c r="K122" i="5"/>
  <c r="C123" i="5"/>
  <c r="C123" i="7" s="1"/>
  <c r="D123" i="5"/>
  <c r="D123" i="7" s="1"/>
  <c r="E123" i="5"/>
  <c r="E123" i="7" s="1"/>
  <c r="F123" i="5"/>
  <c r="F123" i="7" s="1"/>
  <c r="G123" i="5"/>
  <c r="G123" i="7" s="1"/>
  <c r="H123" i="5"/>
  <c r="H123" i="7" s="1"/>
  <c r="I123" i="5"/>
  <c r="I123" i="7" s="1"/>
  <c r="J123" i="5"/>
  <c r="K123" i="5"/>
  <c r="C124" i="5"/>
  <c r="D124" i="5"/>
  <c r="E124" i="5"/>
  <c r="E124" i="7" s="1"/>
  <c r="F124" i="5"/>
  <c r="F124" i="7" s="1"/>
  <c r="G124" i="5"/>
  <c r="G124" i="7" s="1"/>
  <c r="H124" i="5"/>
  <c r="I124" i="5"/>
  <c r="J124" i="5"/>
  <c r="J124" i="7" s="1"/>
  <c r="K124" i="5"/>
  <c r="K124" i="7" s="1"/>
  <c r="C125" i="5"/>
  <c r="C125" i="7" s="1"/>
  <c r="D125" i="5"/>
  <c r="D125" i="7" s="1"/>
  <c r="E125" i="5"/>
  <c r="E125" i="7" s="1"/>
  <c r="F125" i="5"/>
  <c r="F125" i="7" s="1"/>
  <c r="G125" i="5"/>
  <c r="G125" i="7" s="1"/>
  <c r="H125" i="5"/>
  <c r="I125" i="5"/>
  <c r="J125" i="5"/>
  <c r="K125" i="5"/>
  <c r="C126" i="5"/>
  <c r="C126" i="7" s="1"/>
  <c r="D126" i="5"/>
  <c r="D126" i="7" s="1"/>
  <c r="E126" i="5"/>
  <c r="E126" i="7" s="1"/>
  <c r="F126" i="5"/>
  <c r="F126" i="7" s="1"/>
  <c r="G126" i="5"/>
  <c r="G126" i="7" s="1"/>
  <c r="H126" i="5"/>
  <c r="H126" i="7" s="1"/>
  <c r="I126" i="5"/>
  <c r="I126" i="7" s="1"/>
  <c r="J126" i="5"/>
  <c r="J126" i="7" s="1"/>
  <c r="K126" i="5"/>
  <c r="K126" i="7" s="1"/>
  <c r="C127" i="5"/>
  <c r="C127" i="7" s="1"/>
  <c r="D127" i="5"/>
  <c r="D127" i="7" s="1"/>
  <c r="E127" i="5"/>
  <c r="E127" i="7" s="1"/>
  <c r="F127" i="5"/>
  <c r="G127" i="5"/>
  <c r="H127" i="5"/>
  <c r="I127" i="5"/>
  <c r="J127" i="5"/>
  <c r="J127" i="7" s="1"/>
  <c r="K127" i="5"/>
  <c r="K127" i="7" s="1"/>
  <c r="C128" i="5"/>
  <c r="C128" i="7" s="1"/>
  <c r="D128" i="5"/>
  <c r="D128" i="7" s="1"/>
  <c r="E128" i="5"/>
  <c r="E128" i="7" s="1"/>
  <c r="F128" i="5"/>
  <c r="F128" i="7" s="1"/>
  <c r="G128" i="5"/>
  <c r="G128" i="7" s="1"/>
  <c r="H128" i="5"/>
  <c r="H128" i="7" s="1"/>
  <c r="I128" i="5"/>
  <c r="I128" i="7" s="1"/>
  <c r="J128" i="5"/>
  <c r="J128" i="7" s="1"/>
  <c r="K128" i="5"/>
  <c r="K128" i="7" s="1"/>
  <c r="C129" i="5"/>
  <c r="D129" i="5"/>
  <c r="E129" i="5"/>
  <c r="F129" i="5"/>
  <c r="F129" i="7" s="1"/>
  <c r="G129" i="5"/>
  <c r="H129" i="5"/>
  <c r="H129" i="7" s="1"/>
  <c r="I129" i="5"/>
  <c r="I129" i="7" s="1"/>
  <c r="J129" i="5"/>
  <c r="J129" i="7" s="1"/>
  <c r="K129" i="5"/>
  <c r="K129" i="7" s="1"/>
  <c r="C130" i="5"/>
  <c r="C130" i="7" s="1"/>
  <c r="D130" i="5"/>
  <c r="D130" i="7" s="1"/>
  <c r="E130" i="5"/>
  <c r="E130" i="7" s="1"/>
  <c r="F130" i="5"/>
  <c r="F130" i="7" s="1"/>
  <c r="G130" i="5"/>
  <c r="G130" i="7" s="1"/>
  <c r="H130" i="5"/>
  <c r="H130" i="7" s="1"/>
  <c r="I130" i="5"/>
  <c r="I130" i="7" s="1"/>
  <c r="J130" i="5"/>
  <c r="J130" i="7" s="1"/>
  <c r="K130" i="5"/>
  <c r="C131" i="5"/>
  <c r="D131" i="5"/>
  <c r="E131" i="5"/>
  <c r="F131" i="5"/>
  <c r="F131" i="7" s="1"/>
  <c r="G131" i="5"/>
  <c r="G131" i="7" s="1"/>
  <c r="H131" i="5"/>
  <c r="H131" i="7" s="1"/>
  <c r="I131" i="5"/>
  <c r="I131" i="7" s="1"/>
  <c r="J131" i="5"/>
  <c r="J131" i="7" s="1"/>
  <c r="K131" i="5"/>
  <c r="K131" i="7" s="1"/>
  <c r="C132" i="5"/>
  <c r="C132" i="7" s="1"/>
  <c r="D132" i="5"/>
  <c r="D132" i="7" s="1"/>
  <c r="E132" i="5"/>
  <c r="E132" i="7" s="1"/>
  <c r="F132" i="5"/>
  <c r="F132" i="7" s="1"/>
  <c r="G132" i="5"/>
  <c r="G132" i="7" s="1"/>
  <c r="H132" i="5"/>
  <c r="H132" i="7" s="1"/>
  <c r="I132" i="5"/>
  <c r="J132" i="5"/>
  <c r="K132" i="5"/>
  <c r="C133" i="5"/>
  <c r="D133" i="5"/>
  <c r="D133" i="7" s="1"/>
  <c r="E133" i="5"/>
  <c r="E133" i="7" s="1"/>
  <c r="F133" i="5"/>
  <c r="F133" i="7" s="1"/>
  <c r="G133" i="5"/>
  <c r="G133" i="7" s="1"/>
  <c r="H133" i="5"/>
  <c r="H133" i="7" s="1"/>
  <c r="I133" i="5"/>
  <c r="I133" i="7" s="1"/>
  <c r="J133" i="5"/>
  <c r="J133" i="7" s="1"/>
  <c r="K133" i="5"/>
  <c r="K133" i="7" s="1"/>
  <c r="C134" i="5"/>
  <c r="C134" i="7" s="1"/>
  <c r="D134" i="5"/>
  <c r="D134" i="7" s="1"/>
  <c r="E134" i="5"/>
  <c r="E134" i="7" s="1"/>
  <c r="F134" i="5"/>
  <c r="F134" i="7" s="1"/>
  <c r="G134" i="5"/>
  <c r="H134" i="5"/>
  <c r="I134" i="5"/>
  <c r="J134" i="5"/>
  <c r="K134" i="5"/>
  <c r="K134" i="7" s="1"/>
  <c r="C135" i="5"/>
  <c r="C135" i="7" s="1"/>
  <c r="D135" i="5"/>
  <c r="D135" i="7" s="1"/>
  <c r="E135" i="5"/>
  <c r="E135" i="7" s="1"/>
  <c r="F135" i="5"/>
  <c r="F135" i="7" s="1"/>
  <c r="G135" i="5"/>
  <c r="H135" i="5"/>
  <c r="I135" i="5"/>
  <c r="J135" i="5"/>
  <c r="K135" i="5"/>
  <c r="K135" i="7" s="1"/>
  <c r="C136" i="5"/>
  <c r="C136" i="7" s="1"/>
  <c r="D136" i="5"/>
  <c r="D136" i="7" s="1"/>
  <c r="E136" i="5"/>
  <c r="F136" i="5"/>
  <c r="G136" i="5"/>
  <c r="H136" i="5"/>
  <c r="I136" i="5"/>
  <c r="I136" i="7" s="1"/>
  <c r="J136" i="5"/>
  <c r="J136" i="7" s="1"/>
  <c r="K136" i="5"/>
  <c r="K136" i="7" s="1"/>
  <c r="C137" i="5"/>
  <c r="C137" i="7" s="1"/>
  <c r="D137" i="5"/>
  <c r="D137" i="7" s="1"/>
  <c r="E137" i="5"/>
  <c r="E137" i="7" s="1"/>
  <c r="F137" i="5"/>
  <c r="G137" i="5"/>
  <c r="H137" i="5"/>
  <c r="I137" i="5"/>
  <c r="J137" i="5"/>
  <c r="J137" i="7" s="1"/>
  <c r="K137" i="5"/>
  <c r="K137" i="7" s="1"/>
  <c r="C138" i="5"/>
  <c r="D138" i="5"/>
  <c r="E138" i="5"/>
  <c r="F138" i="5"/>
  <c r="G138" i="5"/>
  <c r="G138" i="7" s="1"/>
  <c r="H138" i="5"/>
  <c r="H138" i="7" s="1"/>
  <c r="I138" i="5"/>
  <c r="I138" i="7" s="1"/>
  <c r="J138" i="5"/>
  <c r="J138" i="7" s="1"/>
  <c r="K138" i="5"/>
  <c r="K138" i="7" s="1"/>
  <c r="C139" i="5"/>
  <c r="C139" i="7" s="1"/>
  <c r="D139" i="5"/>
  <c r="D139" i="7" s="1"/>
  <c r="E139" i="5"/>
  <c r="E139" i="7" s="1"/>
  <c r="F139" i="5"/>
  <c r="F139" i="7" s="1"/>
  <c r="G139" i="5"/>
  <c r="G139" i="7" s="1"/>
  <c r="H139" i="5"/>
  <c r="H139" i="7" s="1"/>
  <c r="I139" i="5"/>
  <c r="I139" i="7" s="1"/>
  <c r="J139" i="5"/>
  <c r="K139" i="5"/>
  <c r="C140" i="5"/>
  <c r="D140" i="5"/>
  <c r="E140" i="5"/>
  <c r="E140" i="7" s="1"/>
  <c r="F140" i="5"/>
  <c r="F140" i="7" s="1"/>
  <c r="G140" i="5"/>
  <c r="G140" i="7" s="1"/>
  <c r="H140" i="5"/>
  <c r="H140" i="7" s="1"/>
  <c r="I140" i="5"/>
  <c r="I140" i="7" s="1"/>
  <c r="J140" i="5"/>
  <c r="J140" i="7" s="1"/>
  <c r="K140" i="5"/>
  <c r="K140" i="7" s="1"/>
  <c r="C141" i="5"/>
  <c r="C141" i="7" s="1"/>
  <c r="D141" i="5"/>
  <c r="D141" i="7" s="1"/>
  <c r="E141" i="5"/>
  <c r="E141" i="7" s="1"/>
  <c r="F141" i="5"/>
  <c r="F141" i="7" s="1"/>
  <c r="G141" i="5"/>
  <c r="G141" i="7" s="1"/>
  <c r="H141" i="5"/>
  <c r="I141" i="5"/>
  <c r="J141" i="5"/>
  <c r="K141" i="5"/>
  <c r="C142" i="5"/>
  <c r="C142" i="7" s="1"/>
  <c r="D142" i="5"/>
  <c r="D142" i="7" s="1"/>
  <c r="E142" i="5"/>
  <c r="E142" i="7" s="1"/>
  <c r="F142" i="5"/>
  <c r="F142" i="7" s="1"/>
  <c r="G142" i="5"/>
  <c r="G142" i="7" s="1"/>
  <c r="H142" i="5"/>
  <c r="H142" i="7" s="1"/>
  <c r="I142" i="5"/>
  <c r="I142" i="7" s="1"/>
  <c r="J142" i="5"/>
  <c r="J142" i="7" s="1"/>
  <c r="K142" i="5"/>
  <c r="K142" i="7" s="1"/>
  <c r="C143" i="5"/>
  <c r="C143" i="7" s="1"/>
  <c r="D143" i="5"/>
  <c r="E143" i="5"/>
  <c r="E143" i="7" s="1"/>
  <c r="F143" i="5"/>
  <c r="G143" i="5"/>
  <c r="H143" i="5"/>
  <c r="H143" i="7" s="1"/>
  <c r="I143" i="5"/>
  <c r="I143" i="7" s="1"/>
  <c r="J143" i="5"/>
  <c r="J143" i="7" s="1"/>
  <c r="K143" i="5"/>
  <c r="K143" i="7" s="1"/>
  <c r="C144" i="5"/>
  <c r="C144" i="7" s="1"/>
  <c r="D144" i="5"/>
  <c r="D144" i="7" s="1"/>
  <c r="E144" i="5"/>
  <c r="E144" i="7" s="1"/>
  <c r="F144" i="5"/>
  <c r="F144" i="7" s="1"/>
  <c r="G144" i="5"/>
  <c r="G144" i="7" s="1"/>
  <c r="H144" i="5"/>
  <c r="H144" i="7" s="1"/>
  <c r="I144" i="5"/>
  <c r="I144" i="7" s="1"/>
  <c r="J144" i="5"/>
  <c r="J144" i="7" s="1"/>
  <c r="K144" i="5"/>
  <c r="K144" i="7" s="1"/>
  <c r="C145" i="5"/>
  <c r="C145" i="7" s="1"/>
  <c r="D145" i="5"/>
  <c r="E145" i="5"/>
  <c r="F145" i="5"/>
  <c r="G145" i="5"/>
  <c r="H145" i="5"/>
  <c r="H145" i="7" s="1"/>
  <c r="I145" i="5"/>
  <c r="I145" i="7" s="1"/>
  <c r="J145" i="5"/>
  <c r="J145" i="7" s="1"/>
  <c r="K145" i="5"/>
  <c r="K145" i="7" s="1"/>
  <c r="C146" i="5"/>
  <c r="C146" i="7" s="1"/>
  <c r="D146" i="5"/>
  <c r="D146" i="7" s="1"/>
  <c r="E146" i="5"/>
  <c r="E146" i="7" s="1"/>
  <c r="F146" i="5"/>
  <c r="F146" i="7" s="1"/>
  <c r="G146" i="5"/>
  <c r="G146" i="7" s="1"/>
  <c r="H146" i="5"/>
  <c r="H146" i="7" s="1"/>
  <c r="I146" i="5"/>
  <c r="I146" i="7" s="1"/>
  <c r="J146" i="5"/>
  <c r="J146" i="7" s="1"/>
  <c r="K146" i="5"/>
  <c r="C147" i="5"/>
  <c r="D147" i="5"/>
  <c r="E147" i="5"/>
  <c r="F147" i="5"/>
  <c r="F147" i="7" s="1"/>
  <c r="G147" i="5"/>
  <c r="G147" i="7" s="1"/>
  <c r="H147" i="5"/>
  <c r="H147" i="7" s="1"/>
  <c r="I147" i="5"/>
  <c r="J147" i="5"/>
  <c r="J147" i="7" s="1"/>
  <c r="K147" i="5"/>
  <c r="K147" i="7" s="1"/>
  <c r="C148" i="5"/>
  <c r="C148" i="7" s="1"/>
  <c r="D148" i="5"/>
  <c r="D148" i="7" s="1"/>
  <c r="E148" i="5"/>
  <c r="E148" i="7" s="1"/>
  <c r="F148" i="5"/>
  <c r="F148" i="7" s="1"/>
  <c r="G148" i="5"/>
  <c r="G148" i="7" s="1"/>
  <c r="H148" i="5"/>
  <c r="H148" i="7" s="1"/>
  <c r="I148" i="5"/>
  <c r="J148" i="5"/>
  <c r="K148" i="5"/>
  <c r="C149" i="5"/>
  <c r="D149" i="5"/>
  <c r="D149" i="7" s="1"/>
  <c r="E149" i="5"/>
  <c r="F149" i="5"/>
  <c r="G149" i="5"/>
  <c r="H149" i="5"/>
  <c r="I149" i="5"/>
  <c r="I149" i="7" s="1"/>
  <c r="J149" i="5"/>
  <c r="J149" i="7" s="1"/>
  <c r="K149" i="5"/>
  <c r="K149" i="7" s="1"/>
  <c r="C150" i="5"/>
  <c r="C150" i="7" s="1"/>
  <c r="D150" i="5"/>
  <c r="D150" i="7" s="1"/>
  <c r="E150" i="5"/>
  <c r="E150" i="7" s="1"/>
  <c r="F150" i="5"/>
  <c r="F150" i="7" s="1"/>
  <c r="G150" i="5"/>
  <c r="H150" i="5"/>
  <c r="I150" i="5"/>
  <c r="J150" i="5"/>
  <c r="K150" i="5"/>
  <c r="K150" i="7" s="1"/>
  <c r="C151" i="5"/>
  <c r="D151" i="5"/>
  <c r="D151" i="7" s="1"/>
  <c r="E151" i="5"/>
  <c r="E151" i="7" s="1"/>
  <c r="F151" i="5"/>
  <c r="F151" i="7" s="1"/>
  <c r="G151" i="5"/>
  <c r="G151" i="7" s="1"/>
  <c r="H151" i="5"/>
  <c r="H151" i="7" s="1"/>
  <c r="I151" i="5"/>
  <c r="I151" i="7" s="1"/>
  <c r="J151" i="5"/>
  <c r="J151" i="7" s="1"/>
  <c r="K151" i="5"/>
  <c r="K151" i="7" s="1"/>
  <c r="C152" i="5"/>
  <c r="C152" i="7" s="1"/>
  <c r="D152" i="5"/>
  <c r="D152" i="7" s="1"/>
  <c r="E152" i="5"/>
  <c r="F152" i="5"/>
  <c r="G152" i="5"/>
  <c r="H152" i="5"/>
  <c r="I152" i="5"/>
  <c r="I152" i="7" s="1"/>
  <c r="J152" i="5"/>
  <c r="J152" i="7" s="1"/>
  <c r="K152" i="5"/>
  <c r="K152" i="7" s="1"/>
  <c r="C153" i="5"/>
  <c r="C153" i="7" s="1"/>
  <c r="D153" i="5"/>
  <c r="D153" i="7" s="1"/>
  <c r="E153" i="5"/>
  <c r="E153" i="7" s="1"/>
  <c r="F153" i="5"/>
  <c r="F153" i="7" s="1"/>
  <c r="G153" i="5"/>
  <c r="G153" i="7" s="1"/>
  <c r="H153" i="5"/>
  <c r="H153" i="7" s="1"/>
  <c r="I153" i="5"/>
  <c r="J153" i="5"/>
  <c r="J153" i="7" s="1"/>
  <c r="K153" i="5"/>
  <c r="K153" i="7" s="1"/>
  <c r="C154" i="5"/>
  <c r="D154" i="5"/>
  <c r="E154" i="5"/>
  <c r="F154" i="5"/>
  <c r="G154" i="5"/>
  <c r="G154" i="7" s="1"/>
  <c r="H154" i="5"/>
  <c r="H154" i="7" s="1"/>
  <c r="I154" i="5"/>
  <c r="I154" i="7" s="1"/>
  <c r="J154" i="5"/>
  <c r="J154" i="7" s="1"/>
  <c r="K154" i="5"/>
  <c r="K154" i="7" s="1"/>
  <c r="C155" i="5"/>
  <c r="C155" i="7" s="1"/>
  <c r="D155" i="5"/>
  <c r="E155" i="5"/>
  <c r="F155" i="5"/>
  <c r="G155" i="5"/>
  <c r="H155" i="5"/>
  <c r="I155" i="5"/>
  <c r="I155" i="7" s="1"/>
  <c r="J155" i="5"/>
  <c r="K155" i="5"/>
  <c r="C156" i="5"/>
  <c r="D156" i="5"/>
  <c r="E156" i="5"/>
  <c r="E156" i="7" s="1"/>
  <c r="F156" i="5"/>
  <c r="F156" i="7" s="1"/>
  <c r="G156" i="5"/>
  <c r="G156" i="7" s="1"/>
  <c r="H156" i="5"/>
  <c r="H156" i="7" s="1"/>
  <c r="I156" i="5"/>
  <c r="I156" i="7" s="1"/>
  <c r="J156" i="5"/>
  <c r="J156" i="7" s="1"/>
  <c r="K156" i="5"/>
  <c r="K156" i="7" s="1"/>
  <c r="C157" i="5"/>
  <c r="D157" i="5"/>
  <c r="E157" i="5"/>
  <c r="E157" i="7" s="1"/>
  <c r="F157" i="5"/>
  <c r="F157" i="7" s="1"/>
  <c r="G157" i="5"/>
  <c r="G157" i="7" s="1"/>
  <c r="H157" i="5"/>
  <c r="I157" i="5"/>
  <c r="J157" i="5"/>
  <c r="K157" i="5"/>
  <c r="C158" i="5"/>
  <c r="C158" i="7" s="1"/>
  <c r="D158" i="5"/>
  <c r="D158" i="7" s="1"/>
  <c r="E158" i="5"/>
  <c r="E158" i="7" s="1"/>
  <c r="F158" i="5"/>
  <c r="F158" i="7" s="1"/>
  <c r="G158" i="5"/>
  <c r="G158" i="7" s="1"/>
  <c r="H158" i="5"/>
  <c r="H158" i="7" s="1"/>
  <c r="I158" i="5"/>
  <c r="I158" i="7" s="1"/>
  <c r="J158" i="5"/>
  <c r="J158" i="7" s="1"/>
  <c r="K158" i="5"/>
  <c r="K158" i="7" s="1"/>
  <c r="C159" i="5"/>
  <c r="C159" i="7" s="1"/>
  <c r="D159" i="5"/>
  <c r="D159" i="7" s="1"/>
  <c r="E159" i="5"/>
  <c r="E159" i="7" s="1"/>
  <c r="F159" i="5"/>
  <c r="G159" i="5"/>
  <c r="H159" i="5"/>
  <c r="I159" i="5"/>
  <c r="J159" i="5"/>
  <c r="J159" i="7" s="1"/>
  <c r="K159" i="5"/>
  <c r="K159" i="7" s="1"/>
  <c r="C160" i="5"/>
  <c r="C160" i="7" s="1"/>
  <c r="D160" i="5"/>
  <c r="D160" i="7" s="1"/>
  <c r="E160" i="5"/>
  <c r="E160" i="7" s="1"/>
  <c r="F160" i="5"/>
  <c r="F160" i="7" s="1"/>
  <c r="G160" i="5"/>
  <c r="G160" i="7" s="1"/>
  <c r="H160" i="5"/>
  <c r="H160" i="7" s="1"/>
  <c r="I160" i="5"/>
  <c r="I160" i="7" s="1"/>
  <c r="J160" i="5"/>
  <c r="J160" i="7" s="1"/>
  <c r="K160" i="5"/>
  <c r="K160" i="7" s="1"/>
  <c r="C161" i="5"/>
  <c r="C161" i="7" s="1"/>
  <c r="D161" i="5"/>
  <c r="E161" i="5"/>
  <c r="F161" i="5"/>
  <c r="G161" i="5"/>
  <c r="G161" i="7" s="1"/>
  <c r="H161" i="5"/>
  <c r="H161" i="7" s="1"/>
  <c r="I161" i="5"/>
  <c r="I161" i="7" s="1"/>
  <c r="J161" i="5"/>
  <c r="J161" i="7" s="1"/>
  <c r="K161" i="5"/>
  <c r="K161" i="7" s="1"/>
  <c r="C162" i="5"/>
  <c r="C162" i="7" s="1"/>
  <c r="D162" i="5"/>
  <c r="D162" i="7" s="1"/>
  <c r="E162" i="5"/>
  <c r="E162" i="7" s="1"/>
  <c r="F162" i="5"/>
  <c r="F162" i="7" s="1"/>
  <c r="G162" i="5"/>
  <c r="G162" i="7" s="1"/>
  <c r="H162" i="5"/>
  <c r="H162" i="7" s="1"/>
  <c r="I162" i="5"/>
  <c r="I162" i="7" s="1"/>
  <c r="J162" i="5"/>
  <c r="J162" i="7" s="1"/>
  <c r="K162" i="5"/>
  <c r="C163" i="5"/>
  <c r="D163" i="5"/>
  <c r="E163" i="5"/>
  <c r="F163" i="5"/>
  <c r="F163" i="7" s="1"/>
  <c r="G163" i="5"/>
  <c r="G163" i="7" s="1"/>
  <c r="H163" i="5"/>
  <c r="H163" i="7" s="1"/>
  <c r="I163" i="5"/>
  <c r="I163" i="7" s="1"/>
  <c r="J163" i="5"/>
  <c r="J163" i="7" s="1"/>
  <c r="K163" i="5"/>
  <c r="K163" i="7" s="1"/>
  <c r="C164" i="5"/>
  <c r="C164" i="7" s="1"/>
  <c r="D164" i="5"/>
  <c r="D164" i="7" s="1"/>
  <c r="E164" i="5"/>
  <c r="E164" i="7" s="1"/>
  <c r="F164" i="5"/>
  <c r="F164" i="7" s="1"/>
  <c r="G164" i="5"/>
  <c r="G164" i="7" s="1"/>
  <c r="H164" i="5"/>
  <c r="H164" i="7" s="1"/>
  <c r="I164" i="5"/>
  <c r="J164" i="5"/>
  <c r="K164" i="5"/>
  <c r="C165" i="5"/>
  <c r="D165" i="5"/>
  <c r="D165" i="7" s="1"/>
  <c r="E165" i="5"/>
  <c r="E165" i="7" s="1"/>
  <c r="F165" i="5"/>
  <c r="F165" i="7" s="1"/>
  <c r="G165" i="5"/>
  <c r="G165" i="7" s="1"/>
  <c r="H165" i="5"/>
  <c r="H165" i="7" s="1"/>
  <c r="I165" i="5"/>
  <c r="I165" i="7" s="1"/>
  <c r="J165" i="5"/>
  <c r="J165" i="7" s="1"/>
  <c r="K165" i="5"/>
  <c r="K165" i="7" s="1"/>
  <c r="C166" i="5"/>
  <c r="C166" i="7" s="1"/>
  <c r="D166" i="5"/>
  <c r="D166" i="7" s="1"/>
  <c r="E166" i="5"/>
  <c r="E166" i="7" s="1"/>
  <c r="F166" i="5"/>
  <c r="F166" i="7" s="1"/>
  <c r="G166" i="5"/>
  <c r="H166" i="5"/>
  <c r="I166" i="5"/>
  <c r="J166" i="5"/>
  <c r="K166" i="5"/>
  <c r="K166" i="7" s="1"/>
  <c r="C167" i="5"/>
  <c r="C167" i="7" s="1"/>
  <c r="D167" i="5"/>
  <c r="D167" i="7" s="1"/>
  <c r="E167" i="5"/>
  <c r="E167" i="7" s="1"/>
  <c r="F167" i="5"/>
  <c r="F167" i="7" s="1"/>
  <c r="G167" i="5"/>
  <c r="G167" i="7" s="1"/>
  <c r="H167" i="5"/>
  <c r="I167" i="5"/>
  <c r="I167" i="7" s="1"/>
  <c r="J167" i="5"/>
  <c r="J167" i="7" s="1"/>
  <c r="K167" i="5"/>
  <c r="K167" i="7" s="1"/>
  <c r="C168" i="5"/>
  <c r="D168" i="5"/>
  <c r="E168" i="5"/>
  <c r="F168" i="5"/>
  <c r="G168" i="5"/>
  <c r="H168" i="5"/>
  <c r="I168" i="5"/>
  <c r="I168" i="7" s="1"/>
  <c r="J168" i="5"/>
  <c r="K168" i="5"/>
  <c r="K168" i="7" s="1"/>
  <c r="C169" i="5"/>
  <c r="D169" i="5"/>
  <c r="E169" i="5"/>
  <c r="E169" i="7" s="1"/>
  <c r="F169" i="5"/>
  <c r="F169" i="7" s="1"/>
  <c r="G169" i="5"/>
  <c r="G169" i="7" s="1"/>
  <c r="H169" i="5"/>
  <c r="H169" i="7" s="1"/>
  <c r="I169" i="5"/>
  <c r="I169" i="7" s="1"/>
  <c r="J169" i="5"/>
  <c r="K169" i="5"/>
  <c r="C170" i="5"/>
  <c r="D170" i="5"/>
  <c r="E170" i="5"/>
  <c r="F170" i="5"/>
  <c r="G170" i="5"/>
  <c r="G170" i="7" s="1"/>
  <c r="H170" i="5"/>
  <c r="H170" i="7" s="1"/>
  <c r="I170" i="5"/>
  <c r="I170" i="7" s="1"/>
  <c r="J170" i="5"/>
  <c r="J170" i="7" s="1"/>
  <c r="K170" i="5"/>
  <c r="K170" i="7" s="1"/>
  <c r="C171" i="5"/>
  <c r="C171" i="7" s="1"/>
  <c r="D171" i="5"/>
  <c r="D171" i="7" s="1"/>
  <c r="E171" i="5"/>
  <c r="E171" i="7" s="1"/>
  <c r="F171" i="5"/>
  <c r="F171" i="7" s="1"/>
  <c r="G171" i="5"/>
  <c r="G171" i="7" s="1"/>
  <c r="H171" i="5"/>
  <c r="I171" i="5"/>
  <c r="J171" i="5"/>
  <c r="K171" i="5"/>
  <c r="C172" i="5"/>
  <c r="D172" i="5"/>
  <c r="E172" i="5"/>
  <c r="E172" i="7" s="1"/>
  <c r="F172" i="5"/>
  <c r="F172" i="7" s="1"/>
  <c r="G172" i="5"/>
  <c r="G172" i="7" s="1"/>
  <c r="H172" i="5"/>
  <c r="I172" i="5"/>
  <c r="J172" i="5"/>
  <c r="J172" i="7" s="1"/>
  <c r="K172" i="5"/>
  <c r="K172" i="7" s="1"/>
  <c r="C173" i="5"/>
  <c r="C173" i="7" s="1"/>
  <c r="D173" i="5"/>
  <c r="D173" i="7" s="1"/>
  <c r="E173" i="5"/>
  <c r="E173" i="7" s="1"/>
  <c r="F173" i="5"/>
  <c r="G173" i="5"/>
  <c r="H173" i="5"/>
  <c r="I173" i="5"/>
  <c r="J173" i="5"/>
  <c r="K173" i="5"/>
  <c r="C174" i="5"/>
  <c r="C174" i="7" s="1"/>
  <c r="D174" i="5"/>
  <c r="D174" i="7" s="1"/>
  <c r="E174" i="5"/>
  <c r="E174" i="7" s="1"/>
  <c r="F174" i="5"/>
  <c r="G174" i="5"/>
  <c r="G174" i="7" s="1"/>
  <c r="H174" i="5"/>
  <c r="H174" i="7" s="1"/>
  <c r="I174" i="5"/>
  <c r="I174" i="7" s="1"/>
  <c r="J174" i="5"/>
  <c r="J174" i="7" s="1"/>
  <c r="K174" i="5"/>
  <c r="K174" i="7" s="1"/>
  <c r="C175" i="5"/>
  <c r="C175" i="7" s="1"/>
  <c r="D175" i="5"/>
  <c r="E175" i="5"/>
  <c r="F175" i="5"/>
  <c r="G175" i="5"/>
  <c r="H175" i="5"/>
  <c r="I175" i="5"/>
  <c r="J175" i="5"/>
  <c r="J175" i="7" s="1"/>
  <c r="K175" i="5"/>
  <c r="K175" i="7" s="1"/>
  <c r="C176" i="5"/>
  <c r="C176" i="7" s="1"/>
  <c r="D176" i="5"/>
  <c r="D176" i="7" s="1"/>
  <c r="E176" i="5"/>
  <c r="E176" i="7" s="1"/>
  <c r="F176" i="5"/>
  <c r="F176" i="7" s="1"/>
  <c r="G176" i="5"/>
  <c r="G176" i="7" s="1"/>
  <c r="H176" i="5"/>
  <c r="H176" i="7" s="1"/>
  <c r="I176" i="5"/>
  <c r="I176" i="7" s="1"/>
  <c r="J176" i="5"/>
  <c r="J176" i="7" s="1"/>
  <c r="K176" i="5"/>
  <c r="C177" i="5"/>
  <c r="D177" i="5"/>
  <c r="E177" i="5"/>
  <c r="F177" i="5"/>
  <c r="G177" i="5"/>
  <c r="H177" i="5"/>
  <c r="H177" i="7" s="1"/>
  <c r="I177" i="5"/>
  <c r="I177" i="7" s="1"/>
  <c r="J177" i="5"/>
  <c r="J177" i="7" s="1"/>
  <c r="K177" i="5"/>
  <c r="K177" i="7" s="1"/>
  <c r="C178" i="5"/>
  <c r="C178" i="7" s="1"/>
  <c r="D178" i="5"/>
  <c r="D178" i="7" s="1"/>
  <c r="E178" i="5"/>
  <c r="E178" i="7" s="1"/>
  <c r="F178" i="5"/>
  <c r="F178" i="7" s="1"/>
  <c r="G178" i="5"/>
  <c r="G178" i="7" s="1"/>
  <c r="H178" i="5"/>
  <c r="H178" i="7" s="1"/>
  <c r="I178" i="5"/>
  <c r="J178" i="5"/>
  <c r="K178" i="5"/>
  <c r="C179" i="5"/>
  <c r="D179" i="5"/>
  <c r="D179" i="7" s="1"/>
  <c r="E179" i="5"/>
  <c r="F179" i="5"/>
  <c r="G179" i="5"/>
  <c r="H179" i="5"/>
  <c r="H179" i="7" s="1"/>
  <c r="I179" i="5"/>
  <c r="I179" i="7" s="1"/>
  <c r="J179" i="5"/>
  <c r="J179" i="7" s="1"/>
  <c r="K179" i="5"/>
  <c r="K179" i="7" s="1"/>
  <c r="C180" i="5"/>
  <c r="C180" i="7" s="1"/>
  <c r="D180" i="5"/>
  <c r="D180" i="7" s="1"/>
  <c r="E180" i="5"/>
  <c r="E180" i="7" s="1"/>
  <c r="F180" i="5"/>
  <c r="F180" i="7" s="1"/>
  <c r="G180" i="5"/>
  <c r="H180" i="5"/>
  <c r="I180" i="5"/>
  <c r="J180" i="5"/>
  <c r="K180" i="5"/>
  <c r="C181" i="5"/>
  <c r="D181" i="5"/>
  <c r="D181" i="7" s="1"/>
  <c r="E181" i="5"/>
  <c r="E181" i="7" s="1"/>
  <c r="F181" i="5"/>
  <c r="F181" i="7" s="1"/>
  <c r="G181" i="5"/>
  <c r="G181" i="7" s="1"/>
  <c r="H181" i="5"/>
  <c r="H181" i="7" s="1"/>
  <c r="I181" i="5"/>
  <c r="I181" i="7" s="1"/>
  <c r="J181" i="5"/>
  <c r="J181" i="7" s="1"/>
  <c r="K181" i="5"/>
  <c r="K181" i="7" s="1"/>
  <c r="C182" i="5"/>
  <c r="C182" i="7" s="1"/>
  <c r="D182" i="5"/>
  <c r="D182" i="7" s="1"/>
  <c r="E182" i="5"/>
  <c r="F182" i="5"/>
  <c r="G182" i="5"/>
  <c r="H182" i="5"/>
  <c r="I182" i="5"/>
  <c r="J182" i="5"/>
  <c r="K182" i="5"/>
  <c r="K182" i="7" s="1"/>
  <c r="C183" i="5"/>
  <c r="C183" i="7" s="1"/>
  <c r="D183" i="5"/>
  <c r="D183" i="7" s="1"/>
  <c r="E183" i="5"/>
  <c r="E183" i="7" s="1"/>
  <c r="F183" i="5"/>
  <c r="F183" i="7" s="1"/>
  <c r="G183" i="5"/>
  <c r="G183" i="7" s="1"/>
  <c r="H183" i="5"/>
  <c r="H183" i="7" s="1"/>
  <c r="I183" i="5"/>
  <c r="I183" i="7" s="1"/>
  <c r="J183" i="5"/>
  <c r="J183" i="7" s="1"/>
  <c r="K183" i="5"/>
  <c r="K183" i="7" s="1"/>
  <c r="C184" i="5"/>
  <c r="D184" i="5"/>
  <c r="E184" i="5"/>
  <c r="F184" i="5"/>
  <c r="G184" i="5"/>
  <c r="H184" i="5"/>
  <c r="I184" i="5"/>
  <c r="I184" i="7" s="1"/>
  <c r="J184" i="5"/>
  <c r="J184" i="7" s="1"/>
  <c r="K184" i="5"/>
  <c r="K184" i="7" s="1"/>
  <c r="C185" i="5"/>
  <c r="C185" i="7" s="1"/>
  <c r="D185" i="5"/>
  <c r="D185" i="7" s="1"/>
  <c r="E185" i="5"/>
  <c r="E185" i="7" s="1"/>
  <c r="F185" i="5"/>
  <c r="F185" i="7" s="1"/>
  <c r="G185" i="5"/>
  <c r="G185" i="7" s="1"/>
  <c r="H185" i="5"/>
  <c r="H185" i="7" s="1"/>
  <c r="I185" i="5"/>
  <c r="I185" i="7" s="1"/>
  <c r="J185" i="5"/>
  <c r="K185" i="5"/>
  <c r="C186" i="5"/>
  <c r="D186" i="5"/>
  <c r="E186" i="5"/>
  <c r="F186" i="5"/>
  <c r="G186" i="5"/>
  <c r="G186" i="7" s="1"/>
  <c r="H186" i="5"/>
  <c r="H186" i="7" s="1"/>
  <c r="I186" i="5"/>
  <c r="I186" i="7" s="1"/>
  <c r="J186" i="5"/>
  <c r="J186" i="7" s="1"/>
  <c r="K186" i="5"/>
  <c r="K186" i="7" s="1"/>
  <c r="C187" i="5"/>
  <c r="C187" i="7" s="1"/>
  <c r="D187" i="5"/>
  <c r="D187" i="7" s="1"/>
  <c r="E187" i="5"/>
  <c r="E187" i="7" s="1"/>
  <c r="F187" i="5"/>
  <c r="F187" i="7" s="1"/>
  <c r="G187" i="5"/>
  <c r="G187" i="7" s="1"/>
  <c r="H187" i="5"/>
  <c r="H187" i="7" s="1"/>
  <c r="I187" i="5"/>
  <c r="J187" i="5"/>
  <c r="K187" i="5"/>
  <c r="C188" i="5"/>
  <c r="D188" i="5"/>
  <c r="E188" i="5"/>
  <c r="E188" i="7" s="1"/>
  <c r="F188" i="5"/>
  <c r="F188" i="7" s="1"/>
  <c r="G188" i="5"/>
  <c r="G188" i="7" s="1"/>
  <c r="H188" i="5"/>
  <c r="H188" i="7" s="1"/>
  <c r="I188" i="5"/>
  <c r="I188" i="7" s="1"/>
  <c r="J188" i="5"/>
  <c r="J188" i="7" s="1"/>
  <c r="K188" i="5"/>
  <c r="K188" i="7" s="1"/>
  <c r="C189" i="5"/>
  <c r="C189" i="7" s="1"/>
  <c r="D189" i="5"/>
  <c r="D189" i="7" s="1"/>
  <c r="E189" i="5"/>
  <c r="F189" i="5"/>
  <c r="G189" i="5"/>
  <c r="H189" i="5"/>
  <c r="I189" i="5"/>
  <c r="J189" i="5"/>
  <c r="J189" i="7" s="1"/>
  <c r="K189" i="5"/>
  <c r="C190" i="5"/>
  <c r="C190" i="7" s="1"/>
  <c r="D190" i="5"/>
  <c r="D190" i="7" s="1"/>
  <c r="E190" i="5"/>
  <c r="E190" i="7" s="1"/>
  <c r="F190" i="5"/>
  <c r="F190" i="7" s="1"/>
  <c r="G190" i="5"/>
  <c r="G190" i="7" s="1"/>
  <c r="H190" i="5"/>
  <c r="H190" i="7" s="1"/>
  <c r="I190" i="5"/>
  <c r="I190" i="7" s="1"/>
  <c r="J190" i="5"/>
  <c r="J190" i="7" s="1"/>
  <c r="K190" i="5"/>
  <c r="K190" i="7" s="1"/>
  <c r="C191" i="5"/>
  <c r="D191" i="5"/>
  <c r="E191" i="5"/>
  <c r="F191" i="5"/>
  <c r="G191" i="5"/>
  <c r="H191" i="5"/>
  <c r="I191" i="5"/>
  <c r="J191" i="5"/>
  <c r="J191" i="7" s="1"/>
  <c r="K191" i="5"/>
  <c r="K191" i="7" s="1"/>
  <c r="C192" i="5"/>
  <c r="C192" i="7" s="1"/>
  <c r="D192" i="5"/>
  <c r="D192" i="7" s="1"/>
  <c r="E192" i="5"/>
  <c r="E192" i="7" s="1"/>
  <c r="F192" i="5"/>
  <c r="F192" i="7" s="1"/>
  <c r="G192" i="5"/>
  <c r="G192" i="7" s="1"/>
  <c r="H192" i="5"/>
  <c r="H192" i="7" s="1"/>
  <c r="I192" i="5"/>
  <c r="I192" i="7" s="1"/>
  <c r="J192" i="5"/>
  <c r="J192" i="7" s="1"/>
  <c r="K192" i="5"/>
  <c r="C193" i="5"/>
  <c r="D193" i="5"/>
  <c r="E193" i="5"/>
  <c r="F193" i="5"/>
  <c r="G193" i="5"/>
  <c r="H193" i="5"/>
  <c r="H193" i="7" s="1"/>
  <c r="I193" i="5"/>
  <c r="I193" i="7" s="1"/>
  <c r="J193" i="5"/>
  <c r="J193" i="7" s="1"/>
  <c r="K193" i="5"/>
  <c r="K193" i="7" s="1"/>
  <c r="C194" i="5"/>
  <c r="C194" i="7" s="1"/>
  <c r="D194" i="5"/>
  <c r="D194" i="7" s="1"/>
  <c r="E194" i="5"/>
  <c r="E194" i="7" s="1"/>
  <c r="F194" i="5"/>
  <c r="F194" i="7" s="1"/>
  <c r="G194" i="5"/>
  <c r="G194" i="7" s="1"/>
  <c r="H194" i="5"/>
  <c r="I194" i="5"/>
  <c r="J194" i="5"/>
  <c r="K194" i="5"/>
  <c r="C195" i="5"/>
  <c r="D195" i="5"/>
  <c r="E195" i="5"/>
  <c r="F195" i="5"/>
  <c r="F195" i="7" s="1"/>
  <c r="G195" i="5"/>
  <c r="G195" i="7" s="1"/>
  <c r="H195" i="5"/>
  <c r="H195" i="7" s="1"/>
  <c r="I195" i="5"/>
  <c r="I195" i="7" s="1"/>
  <c r="J195" i="5"/>
  <c r="J195" i="7" s="1"/>
  <c r="K195" i="5"/>
  <c r="K195" i="7" s="1"/>
  <c r="C196" i="5"/>
  <c r="C196" i="7" s="1"/>
  <c r="D196" i="5"/>
  <c r="E196" i="5"/>
  <c r="F196" i="5"/>
  <c r="G196" i="5"/>
  <c r="H196" i="5"/>
  <c r="I196" i="5"/>
  <c r="J196" i="5"/>
  <c r="K196" i="5"/>
  <c r="C197" i="5"/>
  <c r="D197" i="5"/>
  <c r="D197" i="7" s="1"/>
  <c r="E197" i="5"/>
  <c r="E197" i="7" s="1"/>
  <c r="F197" i="5"/>
  <c r="F197" i="7" s="1"/>
  <c r="G197" i="5"/>
  <c r="G197" i="7" s="1"/>
  <c r="H197" i="5"/>
  <c r="H197" i="7" s="1"/>
  <c r="I197" i="5"/>
  <c r="I197" i="7" s="1"/>
  <c r="J197" i="5"/>
  <c r="J197" i="7" s="1"/>
  <c r="K197" i="5"/>
  <c r="K197" i="7" s="1"/>
  <c r="C198" i="5"/>
  <c r="C198" i="7" s="1"/>
  <c r="D198" i="5"/>
  <c r="D198" i="7" s="1"/>
  <c r="E198" i="5"/>
  <c r="E198" i="7" s="1"/>
  <c r="F198" i="5"/>
  <c r="G198" i="5"/>
  <c r="H198" i="5"/>
  <c r="I198" i="5"/>
  <c r="J198" i="5"/>
  <c r="K198" i="5"/>
  <c r="K198" i="7" s="1"/>
  <c r="C199" i="5"/>
  <c r="C199" i="7" s="1"/>
  <c r="D199" i="5"/>
  <c r="D199" i="7" s="1"/>
  <c r="E199" i="5"/>
  <c r="E199" i="7" s="1"/>
  <c r="F199" i="5"/>
  <c r="F199" i="7" s="1"/>
  <c r="G199" i="5"/>
  <c r="G199" i="7" s="1"/>
  <c r="H199" i="5"/>
  <c r="H199" i="7" s="1"/>
  <c r="I199" i="5"/>
  <c r="I199" i="7" s="1"/>
  <c r="J199" i="5"/>
  <c r="K199" i="5"/>
  <c r="C200" i="5"/>
  <c r="D200" i="5"/>
  <c r="E200" i="5"/>
  <c r="F200" i="5"/>
  <c r="G200" i="5"/>
  <c r="H200" i="5"/>
  <c r="I200" i="5"/>
  <c r="I200" i="7" s="1"/>
  <c r="J200" i="5"/>
  <c r="J200" i="7" s="1"/>
  <c r="K200" i="5"/>
  <c r="K200" i="7" s="1"/>
  <c r="C201" i="5"/>
  <c r="C201" i="7" s="1"/>
  <c r="D201" i="5"/>
  <c r="D201" i="7" s="1"/>
  <c r="E201" i="5"/>
  <c r="F201" i="5"/>
  <c r="G201" i="5"/>
  <c r="H201" i="5"/>
  <c r="I201" i="5"/>
  <c r="J201" i="5"/>
  <c r="K201" i="5"/>
  <c r="C202" i="5"/>
  <c r="D202" i="5"/>
  <c r="E202" i="5"/>
  <c r="F202" i="5"/>
  <c r="G202" i="5"/>
  <c r="G202" i="7" s="1"/>
  <c r="H202" i="5"/>
  <c r="H202" i="7" s="1"/>
  <c r="I202" i="5"/>
  <c r="I202" i="7" s="1"/>
  <c r="J202" i="5"/>
  <c r="J202" i="7" s="1"/>
  <c r="K202" i="5"/>
  <c r="K202" i="7" s="1"/>
  <c r="C203" i="5"/>
  <c r="C203" i="7" s="1"/>
  <c r="D203" i="5"/>
  <c r="D203" i="7" s="1"/>
  <c r="E203" i="5"/>
  <c r="E203" i="7" s="1"/>
  <c r="F203" i="5"/>
  <c r="F203" i="7" s="1"/>
  <c r="G203" i="5"/>
  <c r="G203" i="7" s="1"/>
  <c r="H203" i="5"/>
  <c r="I203" i="5"/>
  <c r="J203" i="5"/>
  <c r="K203" i="5"/>
  <c r="C204" i="5"/>
  <c r="D204" i="5"/>
  <c r="E204" i="5"/>
  <c r="E204" i="7" s="1"/>
  <c r="F204" i="5"/>
  <c r="F204" i="7" s="1"/>
  <c r="G204" i="5"/>
  <c r="G204" i="7" s="1"/>
  <c r="H204" i="5"/>
  <c r="H204" i="7" s="1"/>
  <c r="I204" i="5"/>
  <c r="I204" i="7" s="1"/>
  <c r="J204" i="5"/>
  <c r="J204" i="7" s="1"/>
  <c r="K204" i="5"/>
  <c r="K204" i="7" s="1"/>
  <c r="C205" i="5"/>
  <c r="D205" i="5"/>
  <c r="D205" i="7" s="1"/>
  <c r="E205" i="5"/>
  <c r="E205" i="7" s="1"/>
  <c r="F205" i="5"/>
  <c r="G205" i="5"/>
  <c r="H205" i="5"/>
  <c r="I205" i="5"/>
  <c r="J205" i="5"/>
  <c r="K205" i="5"/>
  <c r="C206" i="5"/>
  <c r="C206" i="7" s="1"/>
  <c r="D206" i="5"/>
  <c r="D206" i="7" s="1"/>
  <c r="E206" i="5"/>
  <c r="E206" i="7" s="1"/>
  <c r="F206" i="5"/>
  <c r="G206" i="5"/>
  <c r="H206" i="5"/>
  <c r="I206" i="5"/>
  <c r="J206" i="5"/>
  <c r="K206" i="5"/>
  <c r="K206" i="7" s="1"/>
  <c r="C207" i="5"/>
  <c r="C207" i="7" s="1"/>
  <c r="D207" i="5"/>
  <c r="E207" i="5"/>
  <c r="F207" i="5"/>
  <c r="G207" i="5"/>
  <c r="H207" i="5"/>
  <c r="I207" i="5"/>
  <c r="J207" i="5"/>
  <c r="J207" i="7" s="1"/>
  <c r="K207" i="5"/>
  <c r="K207" i="7" s="1"/>
  <c r="B3" i="5"/>
  <c r="B3" i="7" s="1"/>
  <c r="B4" i="5"/>
  <c r="B4" i="7" s="1"/>
  <c r="B5" i="5"/>
  <c r="B5" i="7" s="1"/>
  <c r="B6" i="5"/>
  <c r="B6" i="7" s="1"/>
  <c r="B7" i="5"/>
  <c r="B7" i="7" s="1"/>
  <c r="B8" i="5"/>
  <c r="B8" i="7" s="1"/>
  <c r="B9" i="5"/>
  <c r="B9" i="7" s="1"/>
  <c r="B10" i="5"/>
  <c r="B10" i="7" s="1"/>
  <c r="B11" i="5"/>
  <c r="B12" i="5"/>
  <c r="B13" i="5"/>
  <c r="B14" i="5"/>
  <c r="B15" i="5"/>
  <c r="B16" i="5"/>
  <c r="B17" i="5"/>
  <c r="B17" i="7" s="1"/>
  <c r="B18" i="5"/>
  <c r="B18" i="7" s="1"/>
  <c r="B19" i="5"/>
  <c r="B19" i="7" s="1"/>
  <c r="B20" i="5"/>
  <c r="B20" i="7" s="1"/>
  <c r="B21" i="5"/>
  <c r="B22" i="5"/>
  <c r="B22" i="7" s="1"/>
  <c r="B23" i="5"/>
  <c r="B23" i="7" s="1"/>
  <c r="B24" i="5"/>
  <c r="B24" i="7" s="1"/>
  <c r="B25" i="5"/>
  <c r="B25" i="7" s="1"/>
  <c r="B26" i="5"/>
  <c r="B26" i="7" s="1"/>
  <c r="B27" i="5"/>
  <c r="B28" i="5"/>
  <c r="B29" i="5"/>
  <c r="B30" i="5"/>
  <c r="B31" i="5"/>
  <c r="B32" i="5"/>
  <c r="B33" i="5"/>
  <c r="B33" i="7" s="1"/>
  <c r="B34" i="5"/>
  <c r="B34" i="7" s="1"/>
  <c r="B35" i="5"/>
  <c r="B35" i="7" s="1"/>
  <c r="B36" i="5"/>
  <c r="B36" i="7" s="1"/>
  <c r="B37" i="5"/>
  <c r="B37" i="7" s="1"/>
  <c r="B38" i="5"/>
  <c r="B38" i="7" s="1"/>
  <c r="B39" i="5"/>
  <c r="B40" i="5"/>
  <c r="B40" i="7" s="1"/>
  <c r="B41" i="5"/>
  <c r="B41" i="7" s="1"/>
  <c r="B42" i="5"/>
  <c r="B42" i="7" s="1"/>
  <c r="B43" i="5"/>
  <c r="B44" i="5"/>
  <c r="B45" i="5"/>
  <c r="B46" i="5"/>
  <c r="B47" i="5"/>
  <c r="B48" i="5"/>
  <c r="B49" i="5"/>
  <c r="B49" i="7" s="1"/>
  <c r="B50" i="5"/>
  <c r="B50" i="7" s="1"/>
  <c r="B51" i="5"/>
  <c r="B51" i="7" s="1"/>
  <c r="B52" i="5"/>
  <c r="B52" i="7" s="1"/>
  <c r="B53" i="5"/>
  <c r="B53" i="7" s="1"/>
  <c r="B54" i="5"/>
  <c r="B54" i="7" s="1"/>
  <c r="B55" i="5"/>
  <c r="B55" i="7" s="1"/>
  <c r="B56" i="5"/>
  <c r="B56" i="7" s="1"/>
  <c r="B57" i="5"/>
  <c r="B57" i="7" s="1"/>
  <c r="B58" i="5"/>
  <c r="B58" i="7" s="1"/>
  <c r="B59" i="5"/>
  <c r="B60" i="5"/>
  <c r="B61" i="5"/>
  <c r="B62" i="5"/>
  <c r="B63" i="5"/>
  <c r="B64" i="5"/>
  <c r="B65" i="5"/>
  <c r="B65" i="7" s="1"/>
  <c r="B66" i="5"/>
  <c r="B66" i="7" s="1"/>
  <c r="B67" i="5"/>
  <c r="B67" i="7" s="1"/>
  <c r="B68" i="5"/>
  <c r="B68" i="7" s="1"/>
  <c r="B69" i="5"/>
  <c r="B69" i="7" s="1"/>
  <c r="B70" i="5"/>
  <c r="B70" i="7" s="1"/>
  <c r="B71" i="5"/>
  <c r="B71" i="7" s="1"/>
  <c r="B72" i="5"/>
  <c r="B72" i="7" s="1"/>
  <c r="B73" i="5"/>
  <c r="B73" i="7" s="1"/>
  <c r="B74" i="5"/>
  <c r="B74" i="7" s="1"/>
  <c r="B75" i="5"/>
  <c r="B76" i="5"/>
  <c r="B77" i="5"/>
  <c r="B78" i="5"/>
  <c r="B79" i="5"/>
  <c r="B80" i="5"/>
  <c r="B81" i="5"/>
  <c r="B81" i="7" s="1"/>
  <c r="B82" i="5"/>
  <c r="B82" i="7" s="1"/>
  <c r="B83" i="5"/>
  <c r="B84" i="5"/>
  <c r="B84" i="7" s="1"/>
  <c r="B85" i="5"/>
  <c r="B85" i="7" s="1"/>
  <c r="B86" i="5"/>
  <c r="B86" i="7" s="1"/>
  <c r="B87" i="5"/>
  <c r="B87" i="7" s="1"/>
  <c r="B88" i="5"/>
  <c r="B88" i="7" s="1"/>
  <c r="B89" i="5"/>
  <c r="B89" i="7" s="1"/>
  <c r="B90" i="5"/>
  <c r="B90" i="7" s="1"/>
  <c r="B91" i="5"/>
  <c r="B92" i="5"/>
  <c r="B93" i="5"/>
  <c r="B94" i="5"/>
  <c r="B95" i="5"/>
  <c r="B96" i="5"/>
  <c r="B97" i="5"/>
  <c r="B97" i="7" s="1"/>
  <c r="B98" i="5"/>
  <c r="B98" i="7" s="1"/>
  <c r="B99" i="5"/>
  <c r="B99" i="7" s="1"/>
  <c r="B100" i="5"/>
  <c r="B100" i="7" s="1"/>
  <c r="B101" i="5"/>
  <c r="B101" i="7" s="1"/>
  <c r="B102" i="5"/>
  <c r="B103" i="5"/>
  <c r="B103" i="7" s="1"/>
  <c r="B104" i="5"/>
  <c r="B105" i="5"/>
  <c r="B105" i="7" s="1"/>
  <c r="B106" i="5"/>
  <c r="B106" i="7" s="1"/>
  <c r="B107" i="5"/>
  <c r="B108" i="5"/>
  <c r="B109" i="5"/>
  <c r="B110" i="5"/>
  <c r="B111" i="5"/>
  <c r="B112" i="5"/>
  <c r="B113" i="5"/>
  <c r="B113" i="7" s="1"/>
  <c r="B114" i="5"/>
  <c r="B114" i="7" s="1"/>
  <c r="B115" i="5"/>
  <c r="B115" i="7" s="1"/>
  <c r="B116" i="5"/>
  <c r="B116" i="7" s="1"/>
  <c r="B117" i="5"/>
  <c r="B117" i="7" s="1"/>
  <c r="B118" i="5"/>
  <c r="B118" i="7" s="1"/>
  <c r="B119" i="5"/>
  <c r="B119" i="7" s="1"/>
  <c r="B120" i="5"/>
  <c r="B120" i="7" s="1"/>
  <c r="B121" i="5"/>
  <c r="B122" i="5"/>
  <c r="B122" i="7" s="1"/>
  <c r="B123" i="5"/>
  <c r="B124" i="5"/>
  <c r="B125" i="5"/>
  <c r="B126" i="5"/>
  <c r="B127" i="5"/>
  <c r="B128" i="5"/>
  <c r="B129" i="5"/>
  <c r="B129" i="7" s="1"/>
  <c r="B130" i="5"/>
  <c r="B130" i="7" s="1"/>
  <c r="B131" i="5"/>
  <c r="B131" i="7" s="1"/>
  <c r="B132" i="5"/>
  <c r="B132" i="7" s="1"/>
  <c r="B133" i="5"/>
  <c r="B133" i="7" s="1"/>
  <c r="B134" i="5"/>
  <c r="B134" i="7" s="1"/>
  <c r="B135" i="5"/>
  <c r="B135" i="7" s="1"/>
  <c r="B136" i="5"/>
  <c r="B136" i="7" s="1"/>
  <c r="B137" i="5"/>
  <c r="B137" i="7" s="1"/>
  <c r="B138" i="5"/>
  <c r="B138" i="7" s="1"/>
  <c r="B139" i="5"/>
  <c r="B140" i="5"/>
  <c r="B141" i="5"/>
  <c r="B142" i="5"/>
  <c r="B143" i="5"/>
  <c r="B144" i="5"/>
  <c r="B145" i="5"/>
  <c r="B145" i="7" s="1"/>
  <c r="B146" i="5"/>
  <c r="B146" i="7" s="1"/>
  <c r="B147" i="5"/>
  <c r="B147" i="7" s="1"/>
  <c r="B148" i="5"/>
  <c r="B148" i="7" s="1"/>
  <c r="B149" i="5"/>
  <c r="B149" i="7" s="1"/>
  <c r="B150" i="5"/>
  <c r="B150" i="7" s="1"/>
  <c r="B151" i="5"/>
  <c r="B151" i="7" s="1"/>
  <c r="B152" i="5"/>
  <c r="B152" i="7" s="1"/>
  <c r="B153" i="5"/>
  <c r="B153" i="7" s="1"/>
  <c r="B154" i="5"/>
  <c r="B154" i="7" s="1"/>
  <c r="B155" i="5"/>
  <c r="B156" i="5"/>
  <c r="B157" i="5"/>
  <c r="B158" i="5"/>
  <c r="B159" i="5"/>
  <c r="B160" i="5"/>
  <c r="B161" i="5"/>
  <c r="B161" i="7" s="1"/>
  <c r="B162" i="5"/>
  <c r="B162" i="7" s="1"/>
  <c r="B163" i="5"/>
  <c r="B163" i="7" s="1"/>
  <c r="B164" i="5"/>
  <c r="B164" i="7" s="1"/>
  <c r="B165" i="5"/>
  <c r="B165" i="7" s="1"/>
  <c r="B166" i="5"/>
  <c r="B166" i="7" s="1"/>
  <c r="B167" i="5"/>
  <c r="B168" i="5"/>
  <c r="B168" i="7" s="1"/>
  <c r="B169" i="5"/>
  <c r="B170" i="5"/>
  <c r="B170" i="7" s="1"/>
  <c r="B171" i="5"/>
  <c r="B171" i="7" s="1"/>
  <c r="B172" i="5"/>
  <c r="B173" i="5"/>
  <c r="B174" i="5"/>
  <c r="B174" i="7" s="1"/>
  <c r="B175" i="5"/>
  <c r="B176" i="5"/>
  <c r="B177" i="5"/>
  <c r="B177" i="7" s="1"/>
  <c r="B178" i="5"/>
  <c r="B178" i="7" s="1"/>
  <c r="B179" i="5"/>
  <c r="B179" i="7" s="1"/>
  <c r="B180" i="5"/>
  <c r="B180" i="7" s="1"/>
  <c r="B181" i="5"/>
  <c r="B181" i="7" s="1"/>
  <c r="B182" i="5"/>
  <c r="B182" i="7" s="1"/>
  <c r="B183" i="5"/>
  <c r="B183" i="7" s="1"/>
  <c r="B184" i="5"/>
  <c r="B184" i="7" s="1"/>
  <c r="B185" i="5"/>
  <c r="B185" i="7" s="1"/>
  <c r="B186" i="5"/>
  <c r="B187" i="5"/>
  <c r="B188" i="5"/>
  <c r="B189" i="5"/>
  <c r="B190" i="5"/>
  <c r="B191" i="5"/>
  <c r="B191" i="7" s="1"/>
  <c r="B192" i="5"/>
  <c r="B193" i="5"/>
  <c r="B193" i="7" s="1"/>
  <c r="B194" i="5"/>
  <c r="B194" i="7" s="1"/>
  <c r="B195" i="5"/>
  <c r="B195" i="7" s="1"/>
  <c r="B196" i="5"/>
  <c r="B196" i="7" s="1"/>
  <c r="B197" i="5"/>
  <c r="B197" i="7" s="1"/>
  <c r="B198" i="5"/>
  <c r="B198" i="7" s="1"/>
  <c r="B199" i="5"/>
  <c r="B199" i="7" s="1"/>
  <c r="B200" i="5"/>
  <c r="B201" i="5"/>
  <c r="B201" i="7" s="1"/>
  <c r="B202" i="5"/>
  <c r="B202" i="7" s="1"/>
  <c r="B203" i="5"/>
  <c r="B203" i="7" s="1"/>
  <c r="B204" i="5"/>
  <c r="B205" i="5"/>
  <c r="B206" i="5"/>
  <c r="B207" i="5"/>
  <c r="E9" i="2"/>
  <c r="F9" i="2"/>
  <c r="E10" i="2"/>
  <c r="F10" i="2"/>
  <c r="E11" i="2"/>
  <c r="F11" i="2"/>
  <c r="E12" i="2"/>
  <c r="F12" i="2"/>
  <c r="F4" i="2"/>
  <c r="F5" i="2"/>
  <c r="F6" i="2"/>
  <c r="F7" i="2"/>
  <c r="E4" i="2"/>
  <c r="E5" i="2"/>
  <c r="E6" i="2"/>
  <c r="E7" i="2"/>
  <c r="D5" i="2"/>
  <c r="D6" i="2"/>
  <c r="D7" i="2"/>
  <c r="D9" i="2"/>
  <c r="D10" i="2"/>
  <c r="D11" i="2"/>
  <c r="D12" i="2"/>
  <c r="D4" i="2"/>
  <c r="D15" i="9" l="1"/>
  <c r="E15" i="9" s="1"/>
  <c r="B16" i="9"/>
  <c r="C16" i="9"/>
  <c r="D16" i="9" s="1"/>
  <c r="E16" i="9" s="1"/>
  <c r="B15" i="9"/>
  <c r="B17" i="9"/>
  <c r="B14" i="9"/>
  <c r="C17" i="9"/>
  <c r="D17" i="9" s="1"/>
  <c r="E17" i="9" s="1"/>
  <c r="C14" i="9"/>
  <c r="D14" i="9" s="1"/>
  <c r="E14" i="9" s="1"/>
  <c r="D14" i="4"/>
  <c r="E14" i="4" s="1"/>
  <c r="D17" i="4"/>
  <c r="E17" i="4" s="1"/>
  <c r="D16" i="4"/>
  <c r="E16" i="4" s="1"/>
  <c r="D15" i="4"/>
  <c r="E15" i="4" s="1"/>
  <c r="B17" i="4"/>
  <c r="B16" i="4"/>
  <c r="B15" i="4"/>
  <c r="B14" i="4"/>
  <c r="B176" i="7"/>
  <c r="B96" i="7"/>
  <c r="K205" i="7"/>
  <c r="C197" i="7"/>
  <c r="F186" i="7"/>
  <c r="K173" i="7"/>
  <c r="J150" i="7"/>
  <c r="D140" i="7"/>
  <c r="E131" i="7"/>
  <c r="H120" i="7"/>
  <c r="K109" i="7"/>
  <c r="F106" i="7"/>
  <c r="C85" i="7"/>
  <c r="C69" i="7"/>
  <c r="F58" i="7"/>
  <c r="E51" i="7"/>
  <c r="H40" i="7"/>
  <c r="D28" i="7"/>
  <c r="E3" i="7"/>
  <c r="B80" i="7"/>
  <c r="D204" i="7"/>
  <c r="G193" i="7"/>
  <c r="C181" i="7"/>
  <c r="D172" i="7"/>
  <c r="I159" i="7"/>
  <c r="E147" i="7"/>
  <c r="H136" i="7"/>
  <c r="K125" i="7"/>
  <c r="I111" i="7"/>
  <c r="E99" i="7"/>
  <c r="F90" i="7"/>
  <c r="I79" i="7"/>
  <c r="F74" i="7"/>
  <c r="J54" i="7"/>
  <c r="D44" i="7"/>
  <c r="G33" i="7"/>
  <c r="C21" i="7"/>
  <c r="I15" i="7"/>
  <c r="J6" i="7"/>
  <c r="B207" i="7"/>
  <c r="B143" i="7"/>
  <c r="B63" i="7"/>
  <c r="J205" i="7"/>
  <c r="K196" i="7"/>
  <c r="E186" i="7"/>
  <c r="F177" i="7"/>
  <c r="E170" i="7"/>
  <c r="F161" i="7"/>
  <c r="G152" i="7"/>
  <c r="I134" i="7"/>
  <c r="J125" i="7"/>
  <c r="D115" i="7"/>
  <c r="G104" i="7"/>
  <c r="J93" i="7"/>
  <c r="B192" i="7"/>
  <c r="B112" i="7"/>
  <c r="B32" i="7"/>
  <c r="H200" i="7"/>
  <c r="D188" i="7"/>
  <c r="G177" i="7"/>
  <c r="H168" i="7"/>
  <c r="F154" i="7"/>
  <c r="G145" i="7"/>
  <c r="J134" i="7"/>
  <c r="F122" i="7"/>
  <c r="G113" i="7"/>
  <c r="H104" i="7"/>
  <c r="K93" i="7"/>
  <c r="E83" i="7"/>
  <c r="J70" i="7"/>
  <c r="D60" i="7"/>
  <c r="C53" i="7"/>
  <c r="F42" i="7"/>
  <c r="I31" i="7"/>
  <c r="E19" i="7"/>
  <c r="K13" i="7"/>
  <c r="C5" i="7"/>
  <c r="B175" i="7"/>
  <c r="B95" i="7"/>
  <c r="B31" i="7"/>
  <c r="E202" i="7"/>
  <c r="F193" i="7"/>
  <c r="H175" i="7"/>
  <c r="C172" i="7"/>
  <c r="E154" i="7"/>
  <c r="D147" i="7"/>
  <c r="E138" i="7"/>
  <c r="H127" i="7"/>
  <c r="I118" i="7"/>
  <c r="H111" i="7"/>
  <c r="E106" i="7"/>
  <c r="B190" i="7"/>
  <c r="B158" i="7"/>
  <c r="B94" i="7"/>
  <c r="B14" i="7"/>
  <c r="F200" i="7"/>
  <c r="B144" i="7"/>
  <c r="B64" i="7"/>
  <c r="I207" i="7"/>
  <c r="J198" i="7"/>
  <c r="K189" i="7"/>
  <c r="I175" i="7"/>
  <c r="J166" i="7"/>
  <c r="K157" i="7"/>
  <c r="C149" i="7"/>
  <c r="F138" i="7"/>
  <c r="C133" i="7"/>
  <c r="D124" i="7"/>
  <c r="E115" i="7"/>
  <c r="D108" i="7"/>
  <c r="G97" i="7"/>
  <c r="H88" i="7"/>
  <c r="G81" i="7"/>
  <c r="H72" i="7"/>
  <c r="K61" i="7"/>
  <c r="H56" i="7"/>
  <c r="K45" i="7"/>
  <c r="J38" i="7"/>
  <c r="K29" i="7"/>
  <c r="J22" i="7"/>
  <c r="G17" i="7"/>
  <c r="H8" i="7"/>
  <c r="B159" i="7"/>
  <c r="B79" i="7"/>
  <c r="H207" i="7"/>
  <c r="G200" i="7"/>
  <c r="D195" i="7"/>
  <c r="I182" i="7"/>
  <c r="J173" i="7"/>
  <c r="K164" i="7"/>
  <c r="H159" i="7"/>
  <c r="I150" i="7"/>
  <c r="J141" i="7"/>
  <c r="C140" i="7"/>
  <c r="E122" i="7"/>
  <c r="C108" i="7"/>
  <c r="K100" i="7"/>
  <c r="E90" i="7"/>
  <c r="B126" i="7"/>
  <c r="B78" i="7"/>
  <c r="B30" i="7"/>
  <c r="G207" i="7"/>
  <c r="I205" i="7"/>
  <c r="H198" i="7"/>
  <c r="J196" i="7"/>
  <c r="C195" i="7"/>
  <c r="E193" i="7"/>
  <c r="G191" i="7"/>
  <c r="I189" i="7"/>
  <c r="H182" i="7"/>
  <c r="C179" i="7"/>
  <c r="E177" i="7"/>
  <c r="I173" i="7"/>
  <c r="D170" i="7"/>
  <c r="E161" i="7"/>
  <c r="H118" i="7"/>
  <c r="G95" i="7"/>
  <c r="F72" i="7"/>
  <c r="C67" i="7"/>
  <c r="H54" i="7"/>
  <c r="K43" i="7"/>
  <c r="H38" i="7"/>
  <c r="B205" i="7"/>
  <c r="D193" i="7"/>
  <c r="F191" i="7"/>
  <c r="J187" i="7"/>
  <c r="C186" i="7"/>
  <c r="G182" i="7"/>
  <c r="D161" i="7"/>
  <c r="H141" i="7"/>
  <c r="J139" i="7"/>
  <c r="F127" i="7"/>
  <c r="K114" i="7"/>
  <c r="F95" i="7"/>
  <c r="H93" i="7"/>
  <c r="D81" i="7"/>
  <c r="E72" i="7"/>
  <c r="H61" i="7"/>
  <c r="G54" i="7"/>
  <c r="G38" i="7"/>
  <c r="E8" i="7"/>
  <c r="B160" i="7"/>
  <c r="B48" i="7"/>
  <c r="F202" i="7"/>
  <c r="I191" i="7"/>
  <c r="C165" i="7"/>
  <c r="H152" i="7"/>
  <c r="I127" i="7"/>
  <c r="C117" i="7"/>
  <c r="J102" i="7"/>
  <c r="D92" i="7"/>
  <c r="D76" i="7"/>
  <c r="G65" i="7"/>
  <c r="I47" i="7"/>
  <c r="E35" i="7"/>
  <c r="F26" i="7"/>
  <c r="D12" i="7"/>
  <c r="B111" i="7"/>
  <c r="B15" i="7"/>
  <c r="I198" i="7"/>
  <c r="C188" i="7"/>
  <c r="I166" i="7"/>
  <c r="J157" i="7"/>
  <c r="K148" i="7"/>
  <c r="G136" i="7"/>
  <c r="C124" i="7"/>
  <c r="F113" i="7"/>
  <c r="I102" i="7"/>
  <c r="C92" i="7"/>
  <c r="B206" i="7"/>
  <c r="B110" i="7"/>
  <c r="B62" i="7"/>
  <c r="D202" i="7"/>
  <c r="K187" i="7"/>
  <c r="B188" i="7"/>
  <c r="B108" i="7"/>
  <c r="H196" i="7"/>
  <c r="C193" i="7"/>
  <c r="I187" i="7"/>
  <c r="B128" i="7"/>
  <c r="B16" i="7"/>
  <c r="E195" i="7"/>
  <c r="J182" i="7"/>
  <c r="F170" i="7"/>
  <c r="D156" i="7"/>
  <c r="K141" i="7"/>
  <c r="G129" i="7"/>
  <c r="J118" i="7"/>
  <c r="C101" i="7"/>
  <c r="J86" i="7"/>
  <c r="K77" i="7"/>
  <c r="I63" i="7"/>
  <c r="G49" i="7"/>
  <c r="C37" i="7"/>
  <c r="H24" i="7"/>
  <c r="F10" i="7"/>
  <c r="B127" i="7"/>
  <c r="B47" i="7"/>
  <c r="C204" i="7"/>
  <c r="H191" i="7"/>
  <c r="K180" i="7"/>
  <c r="G168" i="7"/>
  <c r="C156" i="7"/>
  <c r="F145" i="7"/>
  <c r="K132" i="7"/>
  <c r="G120" i="7"/>
  <c r="J109" i="7"/>
  <c r="D99" i="7"/>
  <c r="B142" i="7"/>
  <c r="B46" i="7"/>
  <c r="K203" i="7"/>
  <c r="D186" i="7"/>
  <c r="K171" i="7"/>
  <c r="G159" i="7"/>
  <c r="C147" i="7"/>
  <c r="J132" i="7"/>
  <c r="C115" i="7"/>
  <c r="H102" i="7"/>
  <c r="D90" i="7"/>
  <c r="G79" i="7"/>
  <c r="J68" i="7"/>
  <c r="K59" i="7"/>
  <c r="E49" i="7"/>
  <c r="K27" i="7"/>
  <c r="C19" i="7"/>
  <c r="H6" i="7"/>
  <c r="B109" i="7"/>
  <c r="B13" i="7"/>
  <c r="I196" i="7"/>
  <c r="D177" i="7"/>
  <c r="E168" i="7"/>
  <c r="H157" i="7"/>
  <c r="D145" i="7"/>
  <c r="I132" i="7"/>
  <c r="C122" i="7"/>
  <c r="H109" i="7"/>
  <c r="I100" i="7"/>
  <c r="C90" i="7"/>
  <c r="H77" i="7"/>
  <c r="D65" i="7"/>
  <c r="I52" i="7"/>
  <c r="E40" i="7"/>
  <c r="D33" i="7"/>
  <c r="G22" i="7"/>
  <c r="B60" i="7"/>
  <c r="G205" i="7"/>
  <c r="G173" i="7"/>
  <c r="B155" i="7"/>
  <c r="B59" i="7"/>
  <c r="B43" i="7"/>
  <c r="B27" i="7"/>
  <c r="D207" i="7"/>
  <c r="F205" i="7"/>
  <c r="H203" i="7"/>
  <c r="J201" i="7"/>
  <c r="C200" i="7"/>
  <c r="K192" i="7"/>
  <c r="J185" i="7"/>
  <c r="C184" i="7"/>
  <c r="E182" i="7"/>
  <c r="G180" i="7"/>
  <c r="I178" i="7"/>
  <c r="K176" i="7"/>
  <c r="D175" i="7"/>
  <c r="F173" i="7"/>
  <c r="H171" i="7"/>
  <c r="J169" i="7"/>
  <c r="C168" i="7"/>
  <c r="H166" i="7"/>
  <c r="D154" i="7"/>
  <c r="K139" i="7"/>
  <c r="G127" i="7"/>
  <c r="I109" i="7"/>
  <c r="D74" i="7"/>
  <c r="F56" i="7"/>
  <c r="F40" i="7"/>
  <c r="G31" i="7"/>
  <c r="J4" i="7"/>
  <c r="B189" i="7"/>
  <c r="B77" i="7"/>
  <c r="F207" i="7"/>
  <c r="C170" i="7"/>
  <c r="F159" i="7"/>
  <c r="I148" i="7"/>
  <c r="E136" i="7"/>
  <c r="E120" i="7"/>
  <c r="J107" i="7"/>
  <c r="E88" i="7"/>
  <c r="G70" i="7"/>
  <c r="I20" i="7"/>
  <c r="B172" i="7"/>
  <c r="E175" i="7"/>
  <c r="K155" i="7"/>
  <c r="D138" i="7"/>
  <c r="K123" i="7"/>
  <c r="K107" i="7"/>
  <c r="E65" i="7"/>
  <c r="I45" i="7"/>
  <c r="D26" i="7"/>
  <c r="K11" i="7"/>
  <c r="C202" i="7"/>
  <c r="K66" i="7"/>
  <c r="E56" i="7"/>
  <c r="C42" i="7"/>
  <c r="K34" i="7"/>
  <c r="E24" i="7"/>
  <c r="H13" i="7"/>
  <c r="B156" i="7"/>
  <c r="B28" i="7"/>
  <c r="F198" i="7"/>
  <c r="K169" i="7"/>
  <c r="B139" i="7"/>
  <c r="I157" i="7"/>
  <c r="G143" i="7"/>
  <c r="E113" i="7"/>
  <c r="K91" i="7"/>
  <c r="I77" i="7"/>
  <c r="E33" i="7"/>
  <c r="G15" i="7"/>
  <c r="B157" i="7"/>
  <c r="B29" i="7"/>
  <c r="I180" i="7"/>
  <c r="I164" i="7"/>
  <c r="E152" i="7"/>
  <c r="C106" i="7"/>
  <c r="J75" i="7"/>
  <c r="C58" i="7"/>
  <c r="H29" i="7"/>
  <c r="J11" i="7"/>
  <c r="B140" i="7"/>
  <c r="I203" i="7"/>
  <c r="F182" i="7"/>
  <c r="B91" i="7"/>
  <c r="E145" i="7"/>
  <c r="I125" i="7"/>
  <c r="F104" i="7"/>
  <c r="F88" i="7"/>
  <c r="H70" i="7"/>
  <c r="J52" i="7"/>
  <c r="C35" i="7"/>
  <c r="I13" i="7"/>
  <c r="B93" i="7"/>
  <c r="H205" i="7"/>
  <c r="F175" i="7"/>
  <c r="K146" i="7"/>
  <c r="K130" i="7"/>
  <c r="K98" i="7"/>
  <c r="F63" i="7"/>
  <c r="J43" i="7"/>
  <c r="F31" i="7"/>
  <c r="K18" i="7"/>
  <c r="K2" i="7"/>
  <c r="B124" i="7"/>
  <c r="K201" i="7"/>
  <c r="H180" i="7"/>
  <c r="B107" i="7"/>
  <c r="F168" i="7"/>
  <c r="H150" i="7"/>
  <c r="H134" i="7"/>
  <c r="J100" i="7"/>
  <c r="E81" i="7"/>
  <c r="G63" i="7"/>
  <c r="G47" i="7"/>
  <c r="F24" i="7"/>
  <c r="F8" i="7"/>
  <c r="B125" i="7"/>
  <c r="J203" i="7"/>
  <c r="J171" i="7"/>
  <c r="J155" i="7"/>
  <c r="J123" i="7"/>
  <c r="F111" i="7"/>
  <c r="G102" i="7"/>
  <c r="I84" i="7"/>
  <c r="C74" i="7"/>
  <c r="J59" i="7"/>
  <c r="D49" i="7"/>
  <c r="C26" i="7"/>
  <c r="C10" i="7"/>
  <c r="E207" i="7"/>
  <c r="E191" i="7"/>
  <c r="J178" i="7"/>
  <c r="D168" i="7"/>
  <c r="B75" i="7"/>
  <c r="J164" i="7"/>
  <c r="J148" i="7"/>
  <c r="F136" i="7"/>
  <c r="D122" i="7"/>
  <c r="D106" i="7"/>
  <c r="I93" i="7"/>
  <c r="D58" i="7"/>
  <c r="D42" i="7"/>
  <c r="I29" i="7"/>
  <c r="E17" i="7"/>
  <c r="C3" i="7"/>
  <c r="B173" i="7"/>
  <c r="G198" i="7"/>
  <c r="H173" i="7"/>
  <c r="K162" i="7"/>
  <c r="G150" i="7"/>
  <c r="C138" i="7"/>
  <c r="D113" i="7"/>
  <c r="D97" i="7"/>
  <c r="G86" i="7"/>
  <c r="K50" i="7"/>
  <c r="F15" i="7"/>
  <c r="B204" i="7"/>
  <c r="B76" i="7"/>
  <c r="D200" i="7"/>
  <c r="I171" i="7"/>
  <c r="B187" i="7"/>
  <c r="G175" i="7"/>
  <c r="F152" i="7"/>
  <c r="I141" i="7"/>
  <c r="F120" i="7"/>
  <c r="G111" i="7"/>
  <c r="C99" i="7"/>
  <c r="H86" i="7"/>
  <c r="K75" i="7"/>
  <c r="I61" i="7"/>
  <c r="C51" i="7"/>
  <c r="J36" i="7"/>
  <c r="H22" i="7"/>
  <c r="D10" i="7"/>
  <c r="B141" i="7"/>
  <c r="B45" i="7"/>
  <c r="E200" i="7"/>
  <c r="K178" i="7"/>
  <c r="G166" i="7"/>
  <c r="C154" i="7"/>
  <c r="F143" i="7"/>
  <c r="G134" i="7"/>
  <c r="H125" i="7"/>
  <c r="E104" i="7"/>
  <c r="J91" i="7"/>
  <c r="F79" i="7"/>
  <c r="I68" i="7"/>
  <c r="F47" i="7"/>
  <c r="I36" i="7"/>
  <c r="J27" i="7"/>
  <c r="D17" i="7"/>
  <c r="B92" i="7"/>
  <c r="B12" i="7"/>
  <c r="C177" i="7"/>
  <c r="B2" i="7"/>
  <c r="G6" i="7"/>
  <c r="I4" i="7"/>
  <c r="E13" i="9" l="1"/>
  <c r="E13" i="4"/>
</calcChain>
</file>

<file path=xl/sharedStrings.xml><?xml version="1.0" encoding="utf-8"?>
<sst xmlns="http://schemas.openxmlformats.org/spreadsheetml/2006/main" count="37800" uniqueCount="259">
  <si>
    <t>Időbélyeg</t>
  </si>
  <si>
    <t>Mennyire jellemzőek Rád az alábbi állítások? [Nem tudok elszakadni a telefonomtól]</t>
  </si>
  <si>
    <t>Mennyire jellemzőek Rád az alábbi állítások? [Rosszul érzem magam, ha nem vagyok online elérhető]</t>
  </si>
  <si>
    <t>Mennyire jellemzőek Rád az alábbi állítások? [Gyakran foglalkozok munkahelyi/iskolai dolgokkal a telefonomon]</t>
  </si>
  <si>
    <t>Mennyire jellemzőek Rád az alábbi állítások? [Sokszor úgy érzem, jobb lenne egy lakatlan szigeten, mindenféle digitális eszköz nélkül]</t>
  </si>
  <si>
    <t>Mennyire jellemzőek Rád az alábbi állítások? [A különböző elektronikus készülékeim gyakran nem úgy működnek, ahogy kellene]</t>
  </si>
  <si>
    <t>Mennyire jellemzőek Rád az alábbi állítások? [Túl gyorsan változik a technológia napjainkban]</t>
  </si>
  <si>
    <t>Mennyire jellemzőek Rád az alábbi állítások? [Lehetetlen lépést tartani a legújabb szoftverekkel, eszközökkel]</t>
  </si>
  <si>
    <t>Mennyire jellemzőek Rád az alábbi állítások? [Ma már nem lehet elbújni, mert mindenkiről minden fent van az interneten]</t>
  </si>
  <si>
    <t>Mennyire jellemzőek Rád az alábbi állítások? [Ha nem vagyok fent minden közösségi médián, akkor fontos dolgokból maradok ki]</t>
  </si>
  <si>
    <t>Mennyire jellemzőek Rád az alábbi állítások? [A közösségi média lehetőséget nyújt arra, hogy sok barátom legyen]</t>
  </si>
  <si>
    <t>Hány okos eszközt használsz napi rendszerességgel?</t>
  </si>
  <si>
    <t>Milyen gyakran érzed magad feszültnek a Téged körülvevő technológia miatt az élet különböző színterein? [otthon]</t>
  </si>
  <si>
    <t>Milyen gyakran érzed magad feszültnek a Téged körülvevő technológia miatt az élet különböző színterein? [út közben (munkába, iskolába menet/jövet)]</t>
  </si>
  <si>
    <t>Milyen gyakran érzed magad feszültnek a Téged körülvevő technológia miatt az élet különböző színterein? [munkahelyen]</t>
  </si>
  <si>
    <t>Milyen gyakran érzed magad feszültnek a Téged körülvevő technológia miatt az élet különböző színterein? [iskolában]</t>
  </si>
  <si>
    <t>Mennyire vagy elégedett az életed különböző szegmenseivel? [munka]</t>
  </si>
  <si>
    <t>Mennyire vagy elégedett az életed különböző szegmenseivel? [iskola]</t>
  </si>
  <si>
    <t>Mennyire vagy elégedett az életed különböző szegmenseivel? [párkapcsolat]</t>
  </si>
  <si>
    <t>Mennyire vagy elégedett az életed különböző szegmenseivel? [hobbi]</t>
  </si>
  <si>
    <t>Mennyire vagy elégedett az életed különböző szegmenseivel? [szórakozás]</t>
  </si>
  <si>
    <t>Mennyire vagy elégedett az életed különböző szegmenseivel? [családi élet]</t>
  </si>
  <si>
    <t>Ha a mindennapjaid során stresszes helyzetbe kerülsz, mennyire jellemzőek Rád az alábbi reakciók? [Egyszerűen megszüntetem a stressz forrását]</t>
  </si>
  <si>
    <t>Ha a mindennapjaid során stresszes helyzetbe kerülsz, mennyire jellemzőek Rád az alábbi reakciók? [Sajnos nincs megfelelő megoldásom az ilyen helyzetekre]</t>
  </si>
  <si>
    <t>Ha a mindennapjaid során stresszes helyzetbe kerülsz, mennyire jellemzőek Rád az alábbi reakciók? [Sok olyan kedvenc tevékenységem van, amelyek segítségével megnyugszom]</t>
  </si>
  <si>
    <t>Ha a mindennapjaid során stresszes helyzetbe kerülsz, mennyire jellemzőek Rád az alábbi reakciók? [Vannak olyan társaim, akik ilyenkor segítenek]</t>
  </si>
  <si>
    <t>Ha a mindennapjaid során stresszes helyzetbe kerülsz, mennyire jellemzőek Rád az alábbi reakciók? [Ritkán kerülök stresszes helyzetbe, de ha mégis, akkor sem súlyos a helyzet]</t>
  </si>
  <si>
    <t>Ha a mindennapjaid során stresszes helyzetbe kerülsz, mennyire jellemzőek Rád az alábbi reakciók? [Megpróbálok a helyzethez másképp viszonyulni, és a stresszt okozó helyzetet pozitív szemüvegen keresztül látni]</t>
  </si>
  <si>
    <t>Van jogosítványod?</t>
  </si>
  <si>
    <t>Mennyire értesz egyet az alábbi állításokkal? [Tartanék az önvezető autóktól a környezetemben.]</t>
  </si>
  <si>
    <t>Mennyire értesz egyet az alábbi állításokkal? [Szeretnék önvezető autót venni a későbbiekben.]</t>
  </si>
  <si>
    <t>Mennyire értesz egyet az alábbi állításokkal? [Az önvezető autók pozitív hatással lesznek a károsanyag kibocsátásra.]</t>
  </si>
  <si>
    <t>Mennyire értesz egyet az alábbi állításokkal? [Az önvezető autók pozitív hatással lesznek a társadalomra]</t>
  </si>
  <si>
    <t>Mennyire értesz egyet az alábbi állításokkal? [Az önvezető autók hatására csökkennek az autóbalesetek.]</t>
  </si>
  <si>
    <t>Mennyire értesz egyet az alábbi állításokkal? [Szívesen kipróbálnék egy önvezető autót.]</t>
  </si>
  <si>
    <t>Mennyire értesz egyet az alábbi állításokkal? [Támogatom az önvezető autók bevezetését.]</t>
  </si>
  <si>
    <t>Értékeld, hogy szerinted mennyire biztonságosak az alábbi dolgok! [Teljes mértékben a sofőr irányít.]</t>
  </si>
  <si>
    <t>Értékeld, hogy szerinted mennyire biztonságosak az alábbi dolgok! [A vezető irányít, az autó- parkol VAGY sebességet tart. ]</t>
  </si>
  <si>
    <t>Értékeld, hogy szerinted mennyire biztonságosak az alábbi dolgok! [Az autó átveheti a pedálok és a kormány irányítását IS egyszerre, de a vezető végig figyel és, ha szükséges közbelép.]</t>
  </si>
  <si>
    <t>Értékeld, hogy szerinted mennyire biztonságosak az alábbi dolgok! [Az autó sávokat válthat és reagál a környezetre. A vezető feladata: figyel; irányítást visszavesz.]</t>
  </si>
  <si>
    <t>Értékeld, hogy szerinted mennyire biztonságosak az alábbi dolgok! [Az autó irányít, de kérhet emberi segítséget.]</t>
  </si>
  <si>
    <t>Értékeld, hogy szerinted mennyire biztonságosak az alábbi dolgok! [Az autó irányít mindent.]</t>
  </si>
  <si>
    <t>Az előző 6 opció közül te melyiket választanád?</t>
  </si>
  <si>
    <t>Ki legyen a felelős, ha az önvezető autó balesetet okoz?</t>
  </si>
  <si>
    <t>Kit mentsen meg az önvezető autó egy baleseti szituációban, ahol már nem lehet megállni?</t>
  </si>
  <si>
    <t>Mi alapján döntsön egy baleseti szituációban az önvezető autó?</t>
  </si>
  <si>
    <t>Ha te vagy a sofőr kit mentsen meg az önvezető autó?</t>
  </si>
  <si>
    <t>Jelöld be aggodalmaid okának mértékét. [Hackerek nyúlnak az autó rendszerébe.]</t>
  </si>
  <si>
    <t>Jelöld be aggodalmaid okának mértékét. [Az önvezető autó meghibásodik.]</t>
  </si>
  <si>
    <t>Jelöld be aggodalmaid okának mértékét. [Az autó nem úgy dönt/választ, ahogy mi szeretnénk.]</t>
  </si>
  <si>
    <t>Jelöld be aggodalmaid okának mértékét. [Félelem az új technológiától.]</t>
  </si>
  <si>
    <t>Jelöld be aggodalmaid okának mértékét. [Emberek veszítik el a munkájukat általa (pl.: taxi sofőrök)]</t>
  </si>
  <si>
    <t>Jelöld be aggodalmaid okának mértékét. [Nem vehető vissza az irányítás.]</t>
  </si>
  <si>
    <t>Jelöld be aggodalmaid okának mértékét. [Túl drága.]</t>
  </si>
  <si>
    <t>Jelöld be aggodalmaid okának mértékét. [Elveszik a vezetés élménye.]</t>
  </si>
  <si>
    <t>Jelöld be aggodalmaid okának mértékét. [A személyes adatok biztonságának hiánya.]</t>
  </si>
  <si>
    <t>Mi a nemed?</t>
  </si>
  <si>
    <t>Hány éves vagy?</t>
  </si>
  <si>
    <t>Mi a jelenlegi lakhelyed?</t>
  </si>
  <si>
    <t>Mi a legmagasabb iskolai végzettséged?</t>
  </si>
  <si>
    <t>Milyen képzésben tanulsz jelenleg? (ha dolgozol (is), azt is jelöld be) [Középiskola]</t>
  </si>
  <si>
    <t>Milyen képzésben tanulsz jelenleg? (ha dolgozol (is), azt is jelöld be) [Szakiskola]</t>
  </si>
  <si>
    <t>Milyen képzésben tanulsz jelenleg? (ha dolgozol (is), azt is jelöld be) [FOSZK]</t>
  </si>
  <si>
    <t>Milyen képzésben tanulsz jelenleg? (ha dolgozol (is), azt is jelöld be) [BSc]</t>
  </si>
  <si>
    <t>Milyen képzésben tanulsz jelenleg? (ha dolgozol (is), azt is jelöld be) [MSc]</t>
  </si>
  <si>
    <t>Milyen képzésben tanulsz jelenleg? (ha dolgozol (is), azt is jelöld be) [PhD]</t>
  </si>
  <si>
    <t>Milyen képzésben tanulsz jelenleg? (ha dolgozol (is), azt is jelöld be) [Valamilyen felnőttképzés (pl.: OKJ)]</t>
  </si>
  <si>
    <t>Milyen képzésben tanulsz jelenleg? (ha dolgozol (is), azt is jelöld be) [Nem tanulok]</t>
  </si>
  <si>
    <t>Milyen képzésben tanulsz jelenleg? (ha dolgozol (is), azt is jelöld be) [Általános iskola]</t>
  </si>
  <si>
    <t>Kicsit jellemző</t>
  </si>
  <si>
    <t>Nagyon jellemző</t>
  </si>
  <si>
    <t>Egyáltalán nem jellemző</t>
  </si>
  <si>
    <t>Inkább jellemző, mint nem</t>
  </si>
  <si>
    <t>szinte soha</t>
  </si>
  <si>
    <t>néha</t>
  </si>
  <si>
    <t>soha</t>
  </si>
  <si>
    <t>átlagosan</t>
  </si>
  <si>
    <t>egyáltalán nem vagyok elégedett</t>
  </si>
  <si>
    <t>inkább elégedett vagyok</t>
  </si>
  <si>
    <t>nagyon</t>
  </si>
  <si>
    <t>többnyire jellemző</t>
  </si>
  <si>
    <t>egyáltalán nem jellemző</t>
  </si>
  <si>
    <t>nagyon jellemző</t>
  </si>
  <si>
    <t>Igen, van</t>
  </si>
  <si>
    <t>Inkébb nem értek egyet</t>
  </si>
  <si>
    <t>Semleges</t>
  </si>
  <si>
    <t>Inkább egyetértek</t>
  </si>
  <si>
    <t>Inkább biztonságos</t>
  </si>
  <si>
    <t>Többnyire biztonságos</t>
  </si>
  <si>
    <t>Nem biztonságos</t>
  </si>
  <si>
    <t>2.</t>
  </si>
  <si>
    <t>Autó tulajdonos</t>
  </si>
  <si>
    <t>Mindenképp a sofőrt.</t>
  </si>
  <si>
    <t>Mindenképp védje az utasokat.</t>
  </si>
  <si>
    <t>Téged.</t>
  </si>
  <si>
    <t>5 (jelentős)</t>
  </si>
  <si>
    <t>1 (elhanyagolható)</t>
  </si>
  <si>
    <t>Nő</t>
  </si>
  <si>
    <t>Főváros</t>
  </si>
  <si>
    <t>PhD</t>
  </si>
  <si>
    <t>Dolgozom</t>
  </si>
  <si>
    <t>gyakran</t>
  </si>
  <si>
    <t>kicsit jellemző</t>
  </si>
  <si>
    <t>Nincs és nem is szeretnék</t>
  </si>
  <si>
    <t>Kevésbé biztonságos</t>
  </si>
  <si>
    <t>Általános iskola</t>
  </si>
  <si>
    <t>Tanulás</t>
  </si>
  <si>
    <t>Nincs, de szeretnék</t>
  </si>
  <si>
    <t>Nem értek egyet</t>
  </si>
  <si>
    <t>Inkább nem értek egyet</t>
  </si>
  <si>
    <t>Biztonságos</t>
  </si>
  <si>
    <t>Software gyártó cég</t>
  </si>
  <si>
    <t>A terhes anyukát, aki az autó elé kerülne.</t>
  </si>
  <si>
    <t>Minimalizálja a sérültek számát.</t>
  </si>
  <si>
    <t>Város</t>
  </si>
  <si>
    <t>Középiskola</t>
  </si>
  <si>
    <t>4.</t>
  </si>
  <si>
    <t>Aki az autóban ül</t>
  </si>
  <si>
    <t>2/3</t>
  </si>
  <si>
    <t>Egyetértek</t>
  </si>
  <si>
    <t>5.</t>
  </si>
  <si>
    <t>A másik autóban ülőt, ahol gyerek is van, pedig ő volt a hibás.</t>
  </si>
  <si>
    <t>3.</t>
  </si>
  <si>
    <t>Autó gyártó, Software gyártó cég</t>
  </si>
  <si>
    <t>A gyalogosokat, akik többen vannak.</t>
  </si>
  <si>
    <t>kicsit</t>
  </si>
  <si>
    <t>Autó tulajdonos, Autó gyártó, Software gyártó cég</t>
  </si>
  <si>
    <t>Tanulás, Dolgozom</t>
  </si>
  <si>
    <t>Férfi</t>
  </si>
  <si>
    <t>Aki az autóban ül, Autó gyártó, Software gyártó cég</t>
  </si>
  <si>
    <t>1.</t>
  </si>
  <si>
    <t>Aki az autóban ül, Software gyártó cég</t>
  </si>
  <si>
    <t>Autó tulajdonos, Aki az autóban ül, Autó gyártó, Software gyártó cég</t>
  </si>
  <si>
    <t xml:space="preserve">Kettő </t>
  </si>
  <si>
    <t>Nagyváros</t>
  </si>
  <si>
    <t>Nem kívánok válaszolni</t>
  </si>
  <si>
    <t>Helyzettől függ</t>
  </si>
  <si>
    <t>Autó tulajdonos, Software gyártó cég, Biztosító</t>
  </si>
  <si>
    <t>Aki az autóban ül, Autó gyártó</t>
  </si>
  <si>
    <t>Hajléktalan csoportot, akiket elütne az autó, ha félrerántja a kormányt. (4 ember)</t>
  </si>
  <si>
    <t>Még tanulok</t>
  </si>
  <si>
    <t>Kisváros</t>
  </si>
  <si>
    <t>3-4</t>
  </si>
  <si>
    <t>Autó gyártó, Software gyártó cég, Biztosító</t>
  </si>
  <si>
    <t>mindig</t>
  </si>
  <si>
    <t>6.</t>
  </si>
  <si>
    <t>Autó tulajdonos, Software gyártó cég</t>
  </si>
  <si>
    <t>Autó tulajdonos, Aki az autóban ül, Autó gyártó, Software gyártó cég, Kormány</t>
  </si>
  <si>
    <t>MSc</t>
  </si>
  <si>
    <t>Autó tulajdonos, Autó gyártó, Biztosító</t>
  </si>
  <si>
    <t>BSc</t>
  </si>
  <si>
    <t>Autó tulajdonos, Aki az autóban ül, Software gyártó cég</t>
  </si>
  <si>
    <t>3 db-ot</t>
  </si>
  <si>
    <t>Autó tulajdonos, Aki az autóban ül</t>
  </si>
  <si>
    <t>Attól függ, hogy milyen mértékű önvezetéstől van szó</t>
  </si>
  <si>
    <t>Aki az autóban ül, Software gyártó cég, Attól függ, az autó mennyire volt önvezető "állapotban"; tehetett-e valamit az ember, hogy elkerülje a balesetet</t>
  </si>
  <si>
    <t>Valamilyen felnőttképzés (pl.: OKJ)</t>
  </si>
  <si>
    <t>Biztosító</t>
  </si>
  <si>
    <t>Község/falu</t>
  </si>
  <si>
    <t xml:space="preserve">Attól függ mennyire veszük ki az emberi tényezőt a vezetésből. </t>
  </si>
  <si>
    <t>Autó gyártó</t>
  </si>
  <si>
    <t>Aki az autóban ül, Autó gyártó, Software gyártó cég, Attól függ, hogy hanyas szintű önvezetésről van szó.</t>
  </si>
  <si>
    <t xml:space="preserve">Aki az autóban ül, Aki beállította a konfigurációt. </t>
  </si>
  <si>
    <t>általában egyet de max kettőt</t>
  </si>
  <si>
    <t>Egyet</t>
  </si>
  <si>
    <t xml:space="preserve">Software gyártó cég, Attól függően hogy hw vagy sw elégtelenség okozta a balesetet a hw vagy a sw gyártója, (praktikus ha ugyanazon gyártó készíti mindkettőt) </t>
  </si>
  <si>
    <t>1-2</t>
  </si>
  <si>
    <t>Aki az autóban ül, Kormány, Biztosító</t>
  </si>
  <si>
    <t xml:space="preserve">Attól függ mi okozta a belesetett </t>
  </si>
  <si>
    <t>2-3</t>
  </si>
  <si>
    <t xml:space="preserve">Aki miatt a baleset történt. </t>
  </si>
  <si>
    <t>4-5</t>
  </si>
  <si>
    <t>Kormány</t>
  </si>
  <si>
    <t>2-t.</t>
  </si>
  <si>
    <t>Gimnazista vagyok</t>
  </si>
  <si>
    <t>Három</t>
  </si>
  <si>
    <t>Autó tulajdonos, Aki az autóban ül, Autó gyártó</t>
  </si>
  <si>
    <t>Aki az autóban ül, Autó gyártó, Software gyártó cég, Biztosító</t>
  </si>
  <si>
    <t>FOSZK</t>
  </si>
  <si>
    <t xml:space="preserve">Ez egy rossz kérdés, mert a felelőst a baleset körülményeihez képest kellene meghatározni. Hogy miben volt a hiba. Okozhat az önvezető autó balesetet szoftver hibából, de más oka is lehet. </t>
  </si>
  <si>
    <t>Diploma</t>
  </si>
  <si>
    <t>Véletlenszerűen döntsön.</t>
  </si>
  <si>
    <t>Csak a telefonomat</t>
  </si>
  <si>
    <t>Autó tulajdonos, Aki az autóban ül, Software gyártó cég, Biztosító</t>
  </si>
  <si>
    <t>Aki a kormánynál ül</t>
  </si>
  <si>
    <t>kettőt</t>
  </si>
  <si>
    <t>Autó tulajdonos, Aki az autóban ül, Kormány</t>
  </si>
  <si>
    <t>Szakiskola</t>
  </si>
  <si>
    <t>Hármat, okostelefon, okosvillanykörte, okoskonvektor, okosvízforraló</t>
  </si>
  <si>
    <t>Akinek a mulasztásából a baleset bekövetkezett: sofőr/autógyártó/software-készítő vállalat.</t>
  </si>
  <si>
    <t>1 et</t>
  </si>
  <si>
    <t>3 db</t>
  </si>
  <si>
    <t>Autó tulajdonos, Autó gyártó, Software gyártó cég, Kormány</t>
  </si>
  <si>
    <t>Autó tulajdonos, Biztosító</t>
  </si>
  <si>
    <t>Kettőt, telefont és laptopot</t>
  </si>
  <si>
    <t>seemi</t>
  </si>
  <si>
    <t>Egy ebook olvasót, amin van internet is, de azt nem nézem csak ritkán. Viszont a számítógépem túl sokat is.</t>
  </si>
  <si>
    <t>Eseti, a balesettől függ.</t>
  </si>
  <si>
    <t>sokat</t>
  </si>
  <si>
    <t>Software gyártó cég, Biztosító</t>
  </si>
  <si>
    <t>Nagyon sokat. Több mint négyet</t>
  </si>
  <si>
    <t>Autó tulajdonos, Autó gyártó, Software gyártó cég, A kérdés nem megválaszolható. Függ a szolgáltatástól</t>
  </si>
  <si>
    <t xml:space="preserve">Autó tulajdonos, Aki az autóban ül, Autó gyártó, Software gyártó cég, Kormány, Biztosító, Mindenki </t>
  </si>
  <si>
    <t>Egyetemi diplomák (osztatlan képzések)</t>
  </si>
  <si>
    <t>helyzettol fugg</t>
  </si>
  <si>
    <t xml:space="preserve">Software gyártó cég, Hibától függően.... </t>
  </si>
  <si>
    <t>digitális tábla</t>
  </si>
  <si>
    <t>Autó gyártó, Software gyártó cég, Kormány, Biztosító</t>
  </si>
  <si>
    <t>telefon, számítógép</t>
  </si>
  <si>
    <t>Csak Mobiltelefon, Notebook (?)</t>
  </si>
  <si>
    <t>Aki az autóban ül, Autó gyártó, Biztosító</t>
  </si>
  <si>
    <t>Autó gyártó, Software gyártó cég, Az autót irányító/felügyelő ember</t>
  </si>
  <si>
    <t>3-5</t>
  </si>
  <si>
    <t>kettő</t>
  </si>
  <si>
    <t>ez attól függ, hogy az előző opciókból melyik valósul meg</t>
  </si>
  <si>
    <t>Ha a vezető rossz döntését nem tudja felülírni és balesetet okoz: az autóban ülő. Ha műszaki hiba miatt: az autó tulajdonos</t>
  </si>
  <si>
    <t>Gimnáziumba járok</t>
  </si>
  <si>
    <t>hármat</t>
  </si>
  <si>
    <t>Count of Mennyire jellemzőek Rád az alábbi állítások? [Nem tudok elszakadni a telefonomtól]</t>
  </si>
  <si>
    <t>Row Labels</t>
  </si>
  <si>
    <t>(blank)</t>
  </si>
  <si>
    <t>Grand Total</t>
  </si>
  <si>
    <t>Count of Mennyire jellemzőek Rád az alábbi állítások? [Rosszul érzem magam, ha nem vagyok online elérhető]</t>
  </si>
  <si>
    <t>kérdés</t>
  </si>
  <si>
    <t>B</t>
  </si>
  <si>
    <t>C</t>
  </si>
  <si>
    <t>szoveg</t>
  </si>
  <si>
    <t>darab</t>
  </si>
  <si>
    <t>Count of kérdés</t>
  </si>
  <si>
    <t>csereérték</t>
  </si>
  <si>
    <t>hossz</t>
  </si>
  <si>
    <t>maradék</t>
  </si>
  <si>
    <t>vlookup</t>
  </si>
  <si>
    <t>if</t>
  </si>
  <si>
    <t>numeric</t>
  </si>
  <si>
    <t>futas idő</t>
  </si>
  <si>
    <t>képlethossz</t>
  </si>
  <si>
    <t>IFERROR((VLOOKUP(alap!B2;Sheet3!$A$4:$C$7;3;0));99)</t>
  </si>
  <si>
    <t>IF(alap!B9=Sheet3!$A$4;Sheet3!$C$4;IF(alap!B9=Sheet3!$A$5;Sheet3!$C$5;IF(alap!B9=Sheet3!$A$6;Sheet3!$C$6;IF(alap!B9=Sheet3!$A$7;Sheet3!$C$7;99))))</t>
  </si>
  <si>
    <t>megalkotandó</t>
  </si>
  <si>
    <t>irány</t>
  </si>
  <si>
    <t>iferror</t>
  </si>
  <si>
    <t>fuggveny()</t>
  </si>
  <si>
    <t>ascii kod alapjan 1 fv hívás</t>
  </si>
  <si>
    <t>parameterszam</t>
  </si>
  <si>
    <t>szótár és 99</t>
  </si>
  <si>
    <t>solver input</t>
  </si>
  <si>
    <t>Y(1)</t>
  </si>
  <si>
    <t>Y0</t>
  </si>
  <si>
    <t>…</t>
  </si>
  <si>
    <t>Feladat: kérdőív szöveges tartalmának számokká konvertálása</t>
  </si>
  <si>
    <t>Cím</t>
  </si>
  <si>
    <t>Szerző</t>
  </si>
  <si>
    <t>Pitlik László</t>
  </si>
  <si>
    <t>Kiadvány</t>
  </si>
  <si>
    <t>MIAÚ</t>
  </si>
  <si>
    <t>Nr.</t>
  </si>
  <si>
    <t>MIAÚ Nr284</t>
  </si>
  <si>
    <t>Alternatív algoritmikus problémamegoldások versenyeztetése (Evaluation of alternative algorithmic solutions)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</si>
</sst>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/>
    <xf numFmtId="0" fontId="1" fillId="0" borderId="0" xfId="0" quotePrefix="1" applyFont="1" applyAlignment="1"/>
    <xf numFmtId="0" fontId="0" fillId="0" borderId="0" xfId="0" applyNumberFormat="1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/>
    <xf numFmtId="0" fontId="4" fillId="0" borderId="0" xfId="0" applyFont="1" applyAlignment="1">
      <alignment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677.433146412041" createdVersion="7" refreshedVersion="7" minRefreshableVersion="3" recordCount="207" xr:uid="{739BBD2F-1123-2B4A-9F01-226F06CBA31A}">
  <cacheSource type="worksheet">
    <worksheetSource ref="B1:B1048576" sheet="alap"/>
  </cacheSource>
  <cacheFields count="1">
    <cacheField name="Mennyire jellemzőek Rád az alábbi állítások? [Nem tudok elszakadni a telefonomtól]" numFmtId="0">
      <sharedItems containsBlank="1" count="5">
        <s v="Kicsit jellemző"/>
        <s v="Inkább jellemző, mint nem"/>
        <s v="Nagyon jellemző"/>
        <s v="Egyáltalán nem jellemző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677.433721990739" createdVersion="7" refreshedVersion="7" minRefreshableVersion="3" recordCount="207" xr:uid="{15B8FAF9-48C3-474A-8EC8-AB7F9A5ACF3A}">
  <cacheSource type="worksheet">
    <worksheetSource ref="C1:C1048576" sheet="alap"/>
  </cacheSource>
  <cacheFields count="1">
    <cacheField name="Mennyire jellemzőek Rád az alábbi állítások? [Rosszul érzem magam, ha nem vagyok online elérhető]" numFmtId="0">
      <sharedItems containsBlank="1" count="5">
        <s v="Kicsit jellemző"/>
        <s v="Egyáltalán nem jellemző"/>
        <s v="Inkább jellemző, mint nem"/>
        <s v="Nagyon jellemző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677.438176157404" createdVersion="7" refreshedVersion="7" minRefreshableVersion="3" recordCount="9" xr:uid="{F891AE0F-EC0E-514C-B0D9-3AA3999B92C2}">
  <cacheSource type="worksheet">
    <worksheetSource ref="D3:F12" sheet="Sheet1"/>
  </cacheSource>
  <cacheFields count="3">
    <cacheField name="szoveg" numFmtId="0">
      <sharedItems containsBlank="1" count="5">
        <s v="Egyáltalán nem jellemző"/>
        <s v="Inkább jellemző, mint nem"/>
        <s v="Kicsit jellemző"/>
        <s v="Nagyon jellemző"/>
        <m/>
      </sharedItems>
    </cacheField>
    <cacheField name="darab" numFmtId="0">
      <sharedItems containsString="0" containsBlank="1" containsNumber="1" containsInteger="1" minValue="12" maxValue="110"/>
    </cacheField>
    <cacheField name="kérdé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7">
  <r>
    <x v="0"/>
  </r>
  <r>
    <x v="1"/>
  </r>
  <r>
    <x v="0"/>
  </r>
  <r>
    <x v="1"/>
  </r>
  <r>
    <x v="1"/>
  </r>
  <r>
    <x v="1"/>
  </r>
  <r>
    <x v="0"/>
  </r>
  <r>
    <x v="1"/>
  </r>
  <r>
    <x v="0"/>
  </r>
  <r>
    <x v="1"/>
  </r>
  <r>
    <x v="0"/>
  </r>
  <r>
    <x v="1"/>
  </r>
  <r>
    <x v="2"/>
  </r>
  <r>
    <x v="1"/>
  </r>
  <r>
    <x v="0"/>
  </r>
  <r>
    <x v="0"/>
  </r>
  <r>
    <x v="3"/>
  </r>
  <r>
    <x v="3"/>
  </r>
  <r>
    <x v="0"/>
  </r>
  <r>
    <x v="2"/>
  </r>
  <r>
    <x v="2"/>
  </r>
  <r>
    <x v="0"/>
  </r>
  <r>
    <x v="2"/>
  </r>
  <r>
    <x v="3"/>
  </r>
  <r>
    <x v="0"/>
  </r>
  <r>
    <x v="3"/>
  </r>
  <r>
    <x v="0"/>
  </r>
  <r>
    <x v="1"/>
  </r>
  <r>
    <x v="2"/>
  </r>
  <r>
    <x v="1"/>
  </r>
  <r>
    <x v="3"/>
  </r>
  <r>
    <x v="2"/>
  </r>
  <r>
    <x v="2"/>
  </r>
  <r>
    <x v="0"/>
  </r>
  <r>
    <x v="0"/>
  </r>
  <r>
    <x v="3"/>
  </r>
  <r>
    <x v="1"/>
  </r>
  <r>
    <x v="0"/>
  </r>
  <r>
    <x v="3"/>
  </r>
  <r>
    <x v="3"/>
  </r>
  <r>
    <x v="0"/>
  </r>
  <r>
    <x v="3"/>
  </r>
  <r>
    <x v="0"/>
  </r>
  <r>
    <x v="1"/>
  </r>
  <r>
    <x v="2"/>
  </r>
  <r>
    <x v="1"/>
  </r>
  <r>
    <x v="1"/>
  </r>
  <r>
    <x v="0"/>
  </r>
  <r>
    <x v="1"/>
  </r>
  <r>
    <x v="0"/>
  </r>
  <r>
    <x v="3"/>
  </r>
  <r>
    <x v="3"/>
  </r>
  <r>
    <x v="1"/>
  </r>
  <r>
    <x v="0"/>
  </r>
  <r>
    <x v="0"/>
  </r>
  <r>
    <x v="0"/>
  </r>
  <r>
    <x v="0"/>
  </r>
  <r>
    <x v="2"/>
  </r>
  <r>
    <x v="1"/>
  </r>
  <r>
    <x v="0"/>
  </r>
  <r>
    <x v="0"/>
  </r>
  <r>
    <x v="2"/>
  </r>
  <r>
    <x v="1"/>
  </r>
  <r>
    <x v="0"/>
  </r>
  <r>
    <x v="0"/>
  </r>
  <r>
    <x v="2"/>
  </r>
  <r>
    <x v="0"/>
  </r>
  <r>
    <x v="0"/>
  </r>
  <r>
    <x v="1"/>
  </r>
  <r>
    <x v="3"/>
  </r>
  <r>
    <x v="1"/>
  </r>
  <r>
    <x v="0"/>
  </r>
  <r>
    <x v="3"/>
  </r>
  <r>
    <x v="1"/>
  </r>
  <r>
    <x v="0"/>
  </r>
  <r>
    <x v="3"/>
  </r>
  <r>
    <x v="2"/>
  </r>
  <r>
    <x v="0"/>
  </r>
  <r>
    <x v="1"/>
  </r>
  <r>
    <x v="3"/>
  </r>
  <r>
    <x v="3"/>
  </r>
  <r>
    <x v="1"/>
  </r>
  <r>
    <x v="3"/>
  </r>
  <r>
    <x v="0"/>
  </r>
  <r>
    <x v="3"/>
  </r>
  <r>
    <x v="3"/>
  </r>
  <r>
    <x v="0"/>
  </r>
  <r>
    <x v="0"/>
  </r>
  <r>
    <x v="3"/>
  </r>
  <r>
    <x v="0"/>
  </r>
  <r>
    <x v="0"/>
  </r>
  <r>
    <x v="0"/>
  </r>
  <r>
    <x v="0"/>
  </r>
  <r>
    <x v="2"/>
  </r>
  <r>
    <x v="1"/>
  </r>
  <r>
    <x v="1"/>
  </r>
  <r>
    <x v="0"/>
  </r>
  <r>
    <x v="1"/>
  </r>
  <r>
    <x v="2"/>
  </r>
  <r>
    <x v="0"/>
  </r>
  <r>
    <x v="0"/>
  </r>
  <r>
    <x v="2"/>
  </r>
  <r>
    <x v="3"/>
  </r>
  <r>
    <x v="1"/>
  </r>
  <r>
    <x v="1"/>
  </r>
  <r>
    <x v="1"/>
  </r>
  <r>
    <x v="0"/>
  </r>
  <r>
    <x v="3"/>
  </r>
  <r>
    <x v="2"/>
  </r>
  <r>
    <x v="1"/>
  </r>
  <r>
    <x v="0"/>
  </r>
  <r>
    <x v="0"/>
  </r>
  <r>
    <x v="1"/>
  </r>
  <r>
    <x v="3"/>
  </r>
  <r>
    <x v="0"/>
  </r>
  <r>
    <x v="0"/>
  </r>
  <r>
    <x v="0"/>
  </r>
  <r>
    <x v="3"/>
  </r>
  <r>
    <x v="1"/>
  </r>
  <r>
    <x v="3"/>
  </r>
  <r>
    <x v="0"/>
  </r>
  <r>
    <x v="0"/>
  </r>
  <r>
    <x v="1"/>
  </r>
  <r>
    <x v="0"/>
  </r>
  <r>
    <x v="1"/>
  </r>
  <r>
    <x v="1"/>
  </r>
  <r>
    <x v="1"/>
  </r>
  <r>
    <x v="1"/>
  </r>
  <r>
    <x v="2"/>
  </r>
  <r>
    <x v="1"/>
  </r>
  <r>
    <x v="2"/>
  </r>
  <r>
    <x v="1"/>
  </r>
  <r>
    <x v="0"/>
  </r>
  <r>
    <x v="1"/>
  </r>
  <r>
    <x v="0"/>
  </r>
  <r>
    <x v="3"/>
  </r>
  <r>
    <x v="3"/>
  </r>
  <r>
    <x v="1"/>
  </r>
  <r>
    <x v="3"/>
  </r>
  <r>
    <x v="1"/>
  </r>
  <r>
    <x v="0"/>
  </r>
  <r>
    <x v="2"/>
  </r>
  <r>
    <x v="0"/>
  </r>
  <r>
    <x v="1"/>
  </r>
  <r>
    <x v="0"/>
  </r>
  <r>
    <x v="3"/>
  </r>
  <r>
    <x v="0"/>
  </r>
  <r>
    <x v="0"/>
  </r>
  <r>
    <x v="1"/>
  </r>
  <r>
    <x v="3"/>
  </r>
  <r>
    <x v="3"/>
  </r>
  <r>
    <x v="1"/>
  </r>
  <r>
    <x v="0"/>
  </r>
  <r>
    <x v="0"/>
  </r>
  <r>
    <x v="0"/>
  </r>
  <r>
    <x v="3"/>
  </r>
  <r>
    <x v="0"/>
  </r>
  <r>
    <x v="3"/>
  </r>
  <r>
    <x v="0"/>
  </r>
  <r>
    <x v="3"/>
  </r>
  <r>
    <x v="2"/>
  </r>
  <r>
    <x v="0"/>
  </r>
  <r>
    <x v="0"/>
  </r>
  <r>
    <x v="0"/>
  </r>
  <r>
    <x v="2"/>
  </r>
  <r>
    <x v="2"/>
  </r>
  <r>
    <x v="0"/>
  </r>
  <r>
    <x v="0"/>
  </r>
  <r>
    <x v="0"/>
  </r>
  <r>
    <x v="3"/>
  </r>
  <r>
    <x v="3"/>
  </r>
  <r>
    <x v="1"/>
  </r>
  <r>
    <x v="2"/>
  </r>
  <r>
    <x v="3"/>
  </r>
  <r>
    <x v="0"/>
  </r>
  <r>
    <x v="3"/>
  </r>
  <r>
    <x v="3"/>
  </r>
  <r>
    <x v="2"/>
  </r>
  <r>
    <x v="1"/>
  </r>
  <r>
    <x v="2"/>
  </r>
  <r>
    <x v="2"/>
  </r>
  <r>
    <x v="1"/>
  </r>
  <r>
    <x v="2"/>
  </r>
  <r>
    <x v="3"/>
  </r>
  <r>
    <x v="1"/>
  </r>
  <r>
    <x v="3"/>
  </r>
  <r>
    <x v="1"/>
  </r>
  <r>
    <x v="0"/>
  </r>
  <r>
    <x v="0"/>
  </r>
  <r>
    <x v="3"/>
  </r>
  <r>
    <x v="2"/>
  </r>
  <r>
    <x v="2"/>
  </r>
  <r>
    <x v="0"/>
  </r>
  <r>
    <x v="3"/>
  </r>
  <r>
    <x v="0"/>
  </r>
  <r>
    <x v="0"/>
  </r>
  <r>
    <x v="1"/>
  </r>
  <r>
    <x v="2"/>
  </r>
  <r>
    <x v="3"/>
  </r>
  <r>
    <x v="0"/>
  </r>
  <r>
    <x v="1"/>
  </r>
  <r>
    <x v="1"/>
  </r>
  <r>
    <x v="0"/>
  </r>
  <r>
    <x v="3"/>
  </r>
  <r>
    <x v="3"/>
  </r>
  <r>
    <x v="3"/>
  </r>
  <r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7">
  <r>
    <x v="0"/>
  </r>
  <r>
    <x v="0"/>
  </r>
  <r>
    <x v="1"/>
  </r>
  <r>
    <x v="0"/>
  </r>
  <r>
    <x v="0"/>
  </r>
  <r>
    <x v="2"/>
  </r>
  <r>
    <x v="1"/>
  </r>
  <r>
    <x v="2"/>
  </r>
  <r>
    <x v="0"/>
  </r>
  <r>
    <x v="1"/>
  </r>
  <r>
    <x v="2"/>
  </r>
  <r>
    <x v="0"/>
  </r>
  <r>
    <x v="1"/>
  </r>
  <r>
    <x v="1"/>
  </r>
  <r>
    <x v="1"/>
  </r>
  <r>
    <x v="1"/>
  </r>
  <r>
    <x v="0"/>
  </r>
  <r>
    <x v="1"/>
  </r>
  <r>
    <x v="0"/>
  </r>
  <r>
    <x v="1"/>
  </r>
  <r>
    <x v="3"/>
  </r>
  <r>
    <x v="1"/>
  </r>
  <r>
    <x v="1"/>
  </r>
  <r>
    <x v="1"/>
  </r>
  <r>
    <x v="1"/>
  </r>
  <r>
    <x v="0"/>
  </r>
  <r>
    <x v="1"/>
  </r>
  <r>
    <x v="0"/>
  </r>
  <r>
    <x v="0"/>
  </r>
  <r>
    <x v="2"/>
  </r>
  <r>
    <x v="1"/>
  </r>
  <r>
    <x v="2"/>
  </r>
  <r>
    <x v="0"/>
  </r>
  <r>
    <x v="0"/>
  </r>
  <r>
    <x v="1"/>
  </r>
  <r>
    <x v="1"/>
  </r>
  <r>
    <x v="1"/>
  </r>
  <r>
    <x v="1"/>
  </r>
  <r>
    <x v="0"/>
  </r>
  <r>
    <x v="1"/>
  </r>
  <r>
    <x v="1"/>
  </r>
  <r>
    <x v="1"/>
  </r>
  <r>
    <x v="1"/>
  </r>
  <r>
    <x v="0"/>
  </r>
  <r>
    <x v="0"/>
  </r>
  <r>
    <x v="0"/>
  </r>
  <r>
    <x v="1"/>
  </r>
  <r>
    <x v="1"/>
  </r>
  <r>
    <x v="1"/>
  </r>
  <r>
    <x v="1"/>
  </r>
  <r>
    <x v="1"/>
  </r>
  <r>
    <x v="0"/>
  </r>
  <r>
    <x v="0"/>
  </r>
  <r>
    <x v="2"/>
  </r>
  <r>
    <x v="1"/>
  </r>
  <r>
    <x v="1"/>
  </r>
  <r>
    <x v="1"/>
  </r>
  <r>
    <x v="2"/>
  </r>
  <r>
    <x v="0"/>
  </r>
  <r>
    <x v="2"/>
  </r>
  <r>
    <x v="1"/>
  </r>
  <r>
    <x v="0"/>
  </r>
  <r>
    <x v="0"/>
  </r>
  <r>
    <x v="2"/>
  </r>
  <r>
    <x v="1"/>
  </r>
  <r>
    <x v="3"/>
  </r>
  <r>
    <x v="1"/>
  </r>
  <r>
    <x v="1"/>
  </r>
  <r>
    <x v="1"/>
  </r>
  <r>
    <x v="0"/>
  </r>
  <r>
    <x v="2"/>
  </r>
  <r>
    <x v="1"/>
  </r>
  <r>
    <x v="1"/>
  </r>
  <r>
    <x v="1"/>
  </r>
  <r>
    <x v="0"/>
  </r>
  <r>
    <x v="1"/>
  </r>
  <r>
    <x v="1"/>
  </r>
  <r>
    <x v="1"/>
  </r>
  <r>
    <x v="0"/>
  </r>
  <r>
    <x v="1"/>
  </r>
  <r>
    <x v="0"/>
  </r>
  <r>
    <x v="1"/>
  </r>
  <r>
    <x v="1"/>
  </r>
  <r>
    <x v="1"/>
  </r>
  <r>
    <x v="1"/>
  </r>
  <r>
    <x v="1"/>
  </r>
  <r>
    <x v="1"/>
  </r>
  <r>
    <x v="2"/>
  </r>
  <r>
    <x v="1"/>
  </r>
  <r>
    <x v="1"/>
  </r>
  <r>
    <x v="1"/>
  </r>
  <r>
    <x v="1"/>
  </r>
  <r>
    <x v="0"/>
  </r>
  <r>
    <x v="0"/>
  </r>
  <r>
    <x v="1"/>
  </r>
  <r>
    <x v="1"/>
  </r>
  <r>
    <x v="0"/>
  </r>
  <r>
    <x v="0"/>
  </r>
  <r>
    <x v="0"/>
  </r>
  <r>
    <x v="1"/>
  </r>
  <r>
    <x v="0"/>
  </r>
  <r>
    <x v="3"/>
  </r>
  <r>
    <x v="1"/>
  </r>
  <r>
    <x v="1"/>
  </r>
  <r>
    <x v="0"/>
  </r>
  <r>
    <x v="0"/>
  </r>
  <r>
    <x v="1"/>
  </r>
  <r>
    <x v="0"/>
  </r>
  <r>
    <x v="2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3"/>
  </r>
  <r>
    <x v="1"/>
  </r>
  <r>
    <x v="2"/>
  </r>
  <r>
    <x v="0"/>
  </r>
  <r>
    <x v="0"/>
  </r>
  <r>
    <x v="1"/>
  </r>
  <r>
    <x v="2"/>
  </r>
  <r>
    <x v="1"/>
  </r>
  <r>
    <x v="0"/>
  </r>
  <r>
    <x v="0"/>
  </r>
  <r>
    <x v="2"/>
  </r>
  <r>
    <x v="0"/>
  </r>
  <r>
    <x v="1"/>
  </r>
  <r>
    <x v="0"/>
  </r>
  <r>
    <x v="1"/>
  </r>
  <r>
    <x v="0"/>
  </r>
  <r>
    <x v="0"/>
  </r>
  <r>
    <x v="1"/>
  </r>
  <r>
    <x v="0"/>
  </r>
  <r>
    <x v="1"/>
  </r>
  <r>
    <x v="1"/>
  </r>
  <r>
    <x v="1"/>
  </r>
  <r>
    <x v="3"/>
  </r>
  <r>
    <x v="0"/>
  </r>
  <r>
    <x v="0"/>
  </r>
  <r>
    <x v="1"/>
  </r>
  <r>
    <x v="1"/>
  </r>
  <r>
    <x v="1"/>
  </r>
  <r>
    <x v="0"/>
  </r>
  <r>
    <x v="0"/>
  </r>
  <r>
    <x v="1"/>
  </r>
  <r>
    <x v="1"/>
  </r>
  <r>
    <x v="0"/>
  </r>
  <r>
    <x v="1"/>
  </r>
  <r>
    <x v="1"/>
  </r>
  <r>
    <x v="2"/>
  </r>
  <r>
    <x v="1"/>
  </r>
  <r>
    <x v="0"/>
  </r>
  <r>
    <x v="3"/>
  </r>
  <r>
    <x v="0"/>
  </r>
  <r>
    <x v="1"/>
  </r>
  <r>
    <x v="2"/>
  </r>
  <r>
    <x v="0"/>
  </r>
  <r>
    <x v="1"/>
  </r>
  <r>
    <x v="0"/>
  </r>
  <r>
    <x v="1"/>
  </r>
  <r>
    <x v="1"/>
  </r>
  <r>
    <x v="1"/>
  </r>
  <r>
    <x v="3"/>
  </r>
  <r>
    <x v="1"/>
  </r>
  <r>
    <x v="0"/>
  </r>
  <r>
    <x v="1"/>
  </r>
  <r>
    <x v="1"/>
  </r>
  <r>
    <x v="0"/>
  </r>
  <r>
    <x v="1"/>
  </r>
  <r>
    <x v="2"/>
  </r>
  <r>
    <x v="1"/>
  </r>
  <r>
    <x v="1"/>
  </r>
  <r>
    <x v="2"/>
  </r>
  <r>
    <x v="0"/>
  </r>
  <r>
    <x v="3"/>
  </r>
  <r>
    <x v="3"/>
  </r>
  <r>
    <x v="2"/>
  </r>
  <r>
    <x v="2"/>
  </r>
  <r>
    <x v="1"/>
  </r>
  <r>
    <x v="2"/>
  </r>
  <r>
    <x v="1"/>
  </r>
  <r>
    <x v="0"/>
  </r>
  <r>
    <x v="1"/>
  </r>
  <r>
    <x v="0"/>
  </r>
  <r>
    <x v="1"/>
  </r>
  <r>
    <x v="0"/>
  </r>
  <r>
    <x v="3"/>
  </r>
  <r>
    <x v="1"/>
  </r>
  <r>
    <x v="1"/>
  </r>
  <r>
    <x v="1"/>
  </r>
  <r>
    <x v="1"/>
  </r>
  <r>
    <x v="3"/>
  </r>
  <r>
    <x v="3"/>
  </r>
  <r>
    <x v="1"/>
  </r>
  <r>
    <x v="1"/>
  </r>
  <r>
    <x v="0"/>
  </r>
  <r>
    <x v="0"/>
  </r>
  <r>
    <x v="1"/>
  </r>
  <r>
    <x v="1"/>
  </r>
  <r>
    <x v="1"/>
  </r>
  <r>
    <x v="1"/>
  </r>
  <r>
    <x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n v="47"/>
    <s v="B"/>
  </r>
  <r>
    <x v="1"/>
    <n v="53"/>
    <s v="B"/>
  </r>
  <r>
    <x v="2"/>
    <n v="76"/>
    <s v="B"/>
  </r>
  <r>
    <x v="3"/>
    <n v="30"/>
    <s v="B"/>
  </r>
  <r>
    <x v="4"/>
    <m/>
    <m/>
  </r>
  <r>
    <x v="0"/>
    <n v="110"/>
    <s v="C"/>
  </r>
  <r>
    <x v="1"/>
    <n v="22"/>
    <s v="C"/>
  </r>
  <r>
    <x v="2"/>
    <n v="62"/>
    <s v="C"/>
  </r>
  <r>
    <x v="3"/>
    <n v="12"/>
    <s v="C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97F73A-A3F5-CE4E-AA4C-367A1C222DAB}" name="PivotTable4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9" firstHeaderRow="1" firstDataRow="1" firstDataCol="1"/>
  <pivotFields count="3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kérdé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1A5FEE-5DF8-BE41-B6D3-0E457654076F}" name="PivotTable4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9" firstHeaderRow="1" firstDataRow="1" firstDataCol="1"/>
  <pivotFields count="3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kérdés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81341F-3997-F548-9B8C-45C83FA6B44C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9" firstHeaderRow="1" firstDataRow="1" firstDataCol="1"/>
  <pivotFields count="1">
    <pivotField axis="axisRow" dataField="1" showAll="0">
      <items count="6">
        <item x="1"/>
        <item x="2"/>
        <item x="0"/>
        <item x="3"/>
        <item x="4"/>
        <item t="default"/>
      </items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unt of Mennyire jellemzőek Rád az alábbi állítások? [Rosszul érzem magam, ha nem vagyok online elérhető]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8E34D63-9A3A-A247-BF6F-87E53FED6012}" name="PivotTable3" cacheId="1" applyNumberFormats="0" applyBorderFormats="0" applyFontFormats="0" applyPatternFormats="0" applyAlignmentFormats="0" applyWidthHeightFormats="1" dataCaption="Values" updatedVersion="7" minRefreshableVersion="3" useAutoFormatting="1" rowGrandTotals="0" itemPrintTitles="1" createdVersion="7" indent="0" outline="1" outlineData="1" multipleFieldFilters="0">
  <location ref="A8:B12" firstHeaderRow="1" firstDataRow="1" firstDataCol="1"/>
  <pivotFields count="1">
    <pivotField axis="axisRow" dataField="1" showAll="0">
      <items count="6">
        <item x="1"/>
        <item x="2"/>
        <item x="0"/>
        <item x="3"/>
        <item h="1" x="4"/>
        <item t="default"/>
      </items>
    </pivotField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Count of Mennyire jellemzőek Rád az alábbi állítások? [Rosszul érzem magam, ha nem vagyok online elérhető]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101D580-1A9C-C145-845B-073FB5B8F69C}" name="PivotTable1" cacheId="0" applyNumberFormats="0" applyBorderFormats="0" applyFontFormats="0" applyPatternFormats="0" applyAlignmentFormats="0" applyWidthHeightFormats="1" dataCaption="Values" updatedVersion="7" minRefreshableVersion="3" useAutoFormatting="1" rowGrandTotals="0" itemPrintTitles="1" createdVersion="7" indent="0" outline="1" outlineData="1" multipleFieldFilters="0">
  <location ref="A3:B7" firstHeaderRow="1" firstDataRow="1" firstDataCol="1"/>
  <pivotFields count="1">
    <pivotField axis="axisRow" dataField="1" showAll="0">
      <items count="6">
        <item x="3"/>
        <item x="1"/>
        <item x="0"/>
        <item x="2"/>
        <item h="1" x="4"/>
        <item t="default"/>
      </items>
    </pivotField>
  </pivotFields>
  <rowFields count="1">
    <field x="0"/>
  </rowFields>
  <rowItems count="4">
    <i>
      <x/>
    </i>
    <i>
      <x v="1"/>
    </i>
    <i>
      <x v="2"/>
    </i>
    <i>
      <x v="3"/>
    </i>
  </rowItems>
  <colItems count="1">
    <i/>
  </colItems>
  <dataFields count="1">
    <dataField name="Count of Mennyire jellemzőek Rád az alábbi állítások? [Nem tudok elszakadni a telefonomtól]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1CF3A-9606-0E41-BE2C-FE535911D61A}">
  <dimension ref="A1:G16"/>
  <sheetViews>
    <sheetView tabSelected="1" zoomScale="85" zoomScaleNormal="85" workbookViewId="0">
      <selection activeCell="B14" sqref="B14"/>
    </sheetView>
  </sheetViews>
  <sheetFormatPr defaultColWidth="22.88671875" defaultRowHeight="13.2" x14ac:dyDescent="0.25"/>
  <cols>
    <col min="2" max="2" width="91.6640625" bestFit="1" customWidth="1"/>
  </cols>
  <sheetData>
    <row r="1" spans="1:7" x14ac:dyDescent="0.25">
      <c r="A1" s="9" t="s">
        <v>240</v>
      </c>
      <c r="B1">
        <v>1</v>
      </c>
      <c r="C1">
        <v>1</v>
      </c>
      <c r="D1">
        <v>1</v>
      </c>
      <c r="E1">
        <v>1</v>
      </c>
      <c r="F1" s="9" t="s">
        <v>247</v>
      </c>
      <c r="G1" s="9" t="s">
        <v>248</v>
      </c>
    </row>
    <row r="2" spans="1:7" x14ac:dyDescent="0.25">
      <c r="B2" s="9" t="s">
        <v>236</v>
      </c>
      <c r="C2" s="9" t="s">
        <v>241</v>
      </c>
      <c r="D2" s="9" t="s">
        <v>242</v>
      </c>
      <c r="E2" s="9" t="s">
        <v>244</v>
      </c>
      <c r="F2" s="9" t="s">
        <v>235</v>
      </c>
      <c r="G2" s="12" t="s">
        <v>248</v>
      </c>
    </row>
    <row r="3" spans="1:7" x14ac:dyDescent="0.25">
      <c r="A3" s="9" t="s">
        <v>232</v>
      </c>
      <c r="B3">
        <f>LEN(B9)</f>
        <v>51</v>
      </c>
      <c r="C3">
        <v>1</v>
      </c>
      <c r="D3">
        <v>2</v>
      </c>
      <c r="E3">
        <v>2</v>
      </c>
      <c r="F3">
        <v>17</v>
      </c>
      <c r="G3">
        <v>100</v>
      </c>
    </row>
    <row r="4" spans="1:7" x14ac:dyDescent="0.25">
      <c r="A4" s="9" t="s">
        <v>233</v>
      </c>
      <c r="B4">
        <f>LEN(B10)</f>
        <v>146</v>
      </c>
      <c r="C4">
        <v>1</v>
      </c>
      <c r="D4">
        <v>4</v>
      </c>
      <c r="E4">
        <v>2</v>
      </c>
      <c r="F4">
        <v>23</v>
      </c>
      <c r="G4">
        <v>100</v>
      </c>
    </row>
    <row r="5" spans="1:7" x14ac:dyDescent="0.25">
      <c r="A5" s="9" t="s">
        <v>234</v>
      </c>
      <c r="B5">
        <v>30</v>
      </c>
      <c r="C5">
        <v>0</v>
      </c>
      <c r="D5">
        <v>1</v>
      </c>
      <c r="E5">
        <v>3</v>
      </c>
      <c r="F5">
        <v>10</v>
      </c>
      <c r="G5">
        <v>100</v>
      </c>
    </row>
    <row r="6" spans="1:7" x14ac:dyDescent="0.25">
      <c r="A6" s="12" t="s">
        <v>249</v>
      </c>
      <c r="B6" s="12" t="s">
        <v>249</v>
      </c>
      <c r="C6" s="12" t="s">
        <v>249</v>
      </c>
      <c r="D6" s="12" t="s">
        <v>249</v>
      </c>
      <c r="E6" s="12" t="s">
        <v>249</v>
      </c>
      <c r="F6" s="12" t="s">
        <v>249</v>
      </c>
      <c r="G6">
        <v>100</v>
      </c>
    </row>
    <row r="9" spans="1:7" x14ac:dyDescent="0.25">
      <c r="A9" s="9" t="s">
        <v>245</v>
      </c>
      <c r="B9" s="10" t="s">
        <v>237</v>
      </c>
    </row>
    <row r="10" spans="1:7" ht="39.6" x14ac:dyDescent="0.25">
      <c r="A10" s="9" t="s">
        <v>245</v>
      </c>
      <c r="B10" s="11" t="s">
        <v>238</v>
      </c>
      <c r="F10" s="13" t="s">
        <v>250</v>
      </c>
    </row>
    <row r="11" spans="1:7" x14ac:dyDescent="0.25">
      <c r="A11" s="9" t="s">
        <v>246</v>
      </c>
      <c r="B11" s="10" t="s">
        <v>239</v>
      </c>
      <c r="C11" s="9" t="s">
        <v>243</v>
      </c>
    </row>
    <row r="13" spans="1:7" x14ac:dyDescent="0.25">
      <c r="A13" s="12" t="s">
        <v>252</v>
      </c>
      <c r="B13" s="12" t="s">
        <v>253</v>
      </c>
    </row>
    <row r="14" spans="1:7" x14ac:dyDescent="0.25">
      <c r="A14" s="12" t="s">
        <v>251</v>
      </c>
      <c r="B14" s="12" t="s">
        <v>258</v>
      </c>
    </row>
    <row r="15" spans="1:7" x14ac:dyDescent="0.25">
      <c r="A15" s="12" t="s">
        <v>254</v>
      </c>
      <c r="B15" s="12" t="s">
        <v>255</v>
      </c>
    </row>
    <row r="16" spans="1:7" x14ac:dyDescent="0.25">
      <c r="A16" s="12" t="s">
        <v>256</v>
      </c>
      <c r="B16" s="12" t="s">
        <v>257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1400-F85B-9347-AD53-CBA0332FDE4C}">
  <dimension ref="A1"/>
  <sheetViews>
    <sheetView zoomScale="110" zoomScaleNormal="110" workbookViewId="0"/>
  </sheetViews>
  <sheetFormatPr defaultColWidth="11.5546875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901CD-FA4C-494B-8D5F-76D41E9FFA25}">
  <dimension ref="A1:E17"/>
  <sheetViews>
    <sheetView zoomScale="115" zoomScaleNormal="115" workbookViewId="0"/>
  </sheetViews>
  <sheetFormatPr defaultColWidth="11.5546875" defaultRowHeight="13.2" x14ac:dyDescent="0.25"/>
  <cols>
    <col min="1" max="1" width="22.21875" bestFit="1" customWidth="1"/>
    <col min="2" max="2" width="15.33203125" bestFit="1" customWidth="1"/>
    <col min="3" max="3" width="9.5546875" bestFit="1" customWidth="1"/>
    <col min="4" max="4" width="12.5546875" bestFit="1" customWidth="1"/>
    <col min="5" max="5" width="13.109375" bestFit="1" customWidth="1"/>
    <col min="6" max="6" width="10.6640625" bestFit="1" customWidth="1"/>
  </cols>
  <sheetData>
    <row r="1" spans="1:5" x14ac:dyDescent="0.25">
      <c r="A1" s="9"/>
    </row>
    <row r="3" spans="1:5" x14ac:dyDescent="0.25">
      <c r="A3" t="s">
        <v>219</v>
      </c>
      <c r="B3" t="s">
        <v>228</v>
      </c>
      <c r="C3" s="9" t="s">
        <v>229</v>
      </c>
      <c r="D3" s="9" t="s">
        <v>230</v>
      </c>
    </row>
    <row r="4" spans="1:5" x14ac:dyDescent="0.25">
      <c r="A4" s="8" t="s">
        <v>71</v>
      </c>
      <c r="B4" s="6">
        <v>2</v>
      </c>
      <c r="C4">
        <v>1</v>
      </c>
      <c r="D4">
        <f>LEN(A4)</f>
        <v>23</v>
      </c>
    </row>
    <row r="5" spans="1:5" x14ac:dyDescent="0.25">
      <c r="A5" s="8" t="s">
        <v>72</v>
      </c>
      <c r="B5" s="6">
        <v>2</v>
      </c>
      <c r="C5">
        <v>2</v>
      </c>
      <c r="D5">
        <f t="shared" ref="D5:D7" si="0">LEN(A5)</f>
        <v>25</v>
      </c>
    </row>
    <row r="6" spans="1:5" x14ac:dyDescent="0.25">
      <c r="A6" s="8" t="s">
        <v>69</v>
      </c>
      <c r="B6" s="6">
        <v>2</v>
      </c>
      <c r="C6">
        <v>3</v>
      </c>
      <c r="D6">
        <f t="shared" si="0"/>
        <v>15</v>
      </c>
    </row>
    <row r="7" spans="1:5" x14ac:dyDescent="0.25">
      <c r="A7" s="8" t="s">
        <v>70</v>
      </c>
      <c r="B7" s="6">
        <v>2</v>
      </c>
      <c r="C7">
        <v>4</v>
      </c>
      <c r="D7">
        <f t="shared" si="0"/>
        <v>15</v>
      </c>
    </row>
    <row r="8" spans="1:5" x14ac:dyDescent="0.25">
      <c r="A8" s="8" t="s">
        <v>220</v>
      </c>
      <c r="B8" s="6"/>
    </row>
    <row r="9" spans="1:5" x14ac:dyDescent="0.25">
      <c r="A9" s="8" t="s">
        <v>221</v>
      </c>
      <c r="B9" s="6">
        <v>8</v>
      </c>
    </row>
    <row r="11" spans="1:5" x14ac:dyDescent="0.25">
      <c r="A11">
        <v>1</v>
      </c>
    </row>
    <row r="12" spans="1:5" x14ac:dyDescent="0.25">
      <c r="A12">
        <v>2</v>
      </c>
    </row>
    <row r="13" spans="1:5" x14ac:dyDescent="0.25">
      <c r="A13">
        <v>3.1250000000473364</v>
      </c>
      <c r="D13" s="9" t="s">
        <v>231</v>
      </c>
      <c r="E13">
        <f>SUMSQ(E14:E17)</f>
        <v>2.3437500054673492</v>
      </c>
    </row>
    <row r="14" spans="1:5" x14ac:dyDescent="0.25">
      <c r="A14">
        <f>CODE(LEFT(A4,1))</f>
        <v>69</v>
      </c>
      <c r="B14">
        <f>RANK(A14,A$14:A$17)</f>
        <v>4</v>
      </c>
      <c r="C14">
        <f>A14/$A$13</f>
        <v>22.079999999665539</v>
      </c>
      <c r="D14">
        <f>A14-INT(C14)*$A$13</f>
        <v>0.24999999895860014</v>
      </c>
      <c r="E14">
        <f>1-D14</f>
        <v>0.75000000104139986</v>
      </c>
    </row>
    <row r="15" spans="1:5" x14ac:dyDescent="0.25">
      <c r="A15">
        <f t="shared" ref="A15:A17" si="1">CODE(LEFT(A5,1))</f>
        <v>73</v>
      </c>
      <c r="B15">
        <f t="shared" ref="B15:B17" si="2">RANK(A15,A$14:A$17)</f>
        <v>3</v>
      </c>
      <c r="C15">
        <f t="shared" ref="C15:C17" si="3">A15/$A$13</f>
        <v>23.359999999646153</v>
      </c>
      <c r="D15">
        <f t="shared" ref="D15:D17" si="4">A15-INT(C15)*$A$13</f>
        <v>1.1249999989112638</v>
      </c>
      <c r="E15">
        <f>2-D15</f>
        <v>0.87500000108873621</v>
      </c>
    </row>
    <row r="16" spans="1:5" x14ac:dyDescent="0.25">
      <c r="A16">
        <f t="shared" si="1"/>
        <v>75</v>
      </c>
      <c r="B16">
        <f t="shared" si="2"/>
        <v>2</v>
      </c>
      <c r="C16">
        <f t="shared" si="3"/>
        <v>23.999999999636458</v>
      </c>
      <c r="D16">
        <f t="shared" si="4"/>
        <v>3.1249999989112638</v>
      </c>
      <c r="E16">
        <f>3-D16</f>
        <v>-0.12499999891126379</v>
      </c>
    </row>
    <row r="17" spans="1:5" x14ac:dyDescent="0.25">
      <c r="A17">
        <f t="shared" si="1"/>
        <v>78</v>
      </c>
      <c r="B17">
        <f t="shared" si="2"/>
        <v>1</v>
      </c>
      <c r="C17">
        <f t="shared" si="3"/>
        <v>24.959999999621914</v>
      </c>
      <c r="D17">
        <f t="shared" si="4"/>
        <v>2.9999999988639274</v>
      </c>
      <c r="E17">
        <f>4-D17</f>
        <v>1.0000000011360726</v>
      </c>
    </row>
  </sheetData>
  <scenarios current="0">
    <scenario name="k" count="3" user="Microsoft Office User" comment="Created by Microsoft Office User on 4/26/2022">
      <inputCells r="A11" val="7.79721651253996"/>
      <inputCells r="A12" val="10.6248900051306"/>
      <inputCells r="A13" val="6.14188932429456"/>
    </scenario>
  </scenario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46289-2B0E-A649-B564-F2EB79249DC2}">
  <dimension ref="A3:E17"/>
  <sheetViews>
    <sheetView zoomScale="130" zoomScaleNormal="130" workbookViewId="0"/>
  </sheetViews>
  <sheetFormatPr defaultColWidth="11.5546875" defaultRowHeight="13.2" x14ac:dyDescent="0.25"/>
  <cols>
    <col min="1" max="1" width="22.109375" bestFit="1" customWidth="1"/>
    <col min="2" max="2" width="15.109375" bestFit="1" customWidth="1"/>
    <col min="3" max="4" width="12.109375" bestFit="1" customWidth="1"/>
    <col min="5" max="5" width="12.6640625" bestFit="1" customWidth="1"/>
    <col min="6" max="6" width="10.6640625" bestFit="1" customWidth="1"/>
  </cols>
  <sheetData>
    <row r="3" spans="1:5" x14ac:dyDescent="0.25">
      <c r="A3" s="7" t="s">
        <v>219</v>
      </c>
      <c r="B3" t="s">
        <v>228</v>
      </c>
      <c r="C3" s="9" t="s">
        <v>229</v>
      </c>
      <c r="D3" s="9" t="s">
        <v>230</v>
      </c>
    </row>
    <row r="4" spans="1:5" x14ac:dyDescent="0.25">
      <c r="A4" s="8" t="s">
        <v>71</v>
      </c>
      <c r="B4" s="6">
        <v>2</v>
      </c>
      <c r="C4">
        <v>1</v>
      </c>
      <c r="D4">
        <f>LEN(A4)</f>
        <v>23</v>
      </c>
    </row>
    <row r="5" spans="1:5" x14ac:dyDescent="0.25">
      <c r="A5" s="8" t="s">
        <v>72</v>
      </c>
      <c r="B5" s="6">
        <v>2</v>
      </c>
      <c r="C5">
        <v>2</v>
      </c>
      <c r="D5">
        <f t="shared" ref="D5:D7" si="0">LEN(A5)</f>
        <v>25</v>
      </c>
    </row>
    <row r="6" spans="1:5" x14ac:dyDescent="0.25">
      <c r="A6" s="8" t="s">
        <v>69</v>
      </c>
      <c r="B6" s="6">
        <v>2</v>
      </c>
      <c r="C6">
        <v>3</v>
      </c>
      <c r="D6">
        <f t="shared" si="0"/>
        <v>15</v>
      </c>
    </row>
    <row r="7" spans="1:5" x14ac:dyDescent="0.25">
      <c r="A7" s="8" t="s">
        <v>70</v>
      </c>
      <c r="B7" s="6">
        <v>2</v>
      </c>
      <c r="C7">
        <v>4</v>
      </c>
      <c r="D7">
        <f t="shared" si="0"/>
        <v>15</v>
      </c>
    </row>
    <row r="8" spans="1:5" x14ac:dyDescent="0.25">
      <c r="A8" s="8" t="s">
        <v>220</v>
      </c>
      <c r="B8" s="6"/>
    </row>
    <row r="9" spans="1:5" x14ac:dyDescent="0.25">
      <c r="A9" s="8" t="s">
        <v>221</v>
      </c>
      <c r="B9" s="6">
        <v>8</v>
      </c>
    </row>
    <row r="11" spans="1:5" x14ac:dyDescent="0.25">
      <c r="A11">
        <v>0.81103750241311967</v>
      </c>
    </row>
    <row r="12" spans="1:5" x14ac:dyDescent="0.25">
      <c r="A12">
        <v>3.6991644724039352</v>
      </c>
    </row>
    <row r="13" spans="1:5" x14ac:dyDescent="0.25">
      <c r="A13">
        <v>5.9985436377109211</v>
      </c>
      <c r="D13" s="9" t="s">
        <v>231</v>
      </c>
      <c r="E13">
        <f>SUMSQ(E14:E17)</f>
        <v>0.40000063349908133</v>
      </c>
    </row>
    <row r="14" spans="1:5" x14ac:dyDescent="0.25">
      <c r="A14">
        <f>IFERROR(FIND("n",A4,1),$A$11)*$A$12</f>
        <v>36.991644724039354</v>
      </c>
      <c r="B14">
        <f>RANK(A14,A$14:A$17)</f>
        <v>1</v>
      </c>
      <c r="C14">
        <f>A14/$A$13</f>
        <v>6.166770962785824</v>
      </c>
      <c r="D14">
        <f>A14-INT(C14)*$A$13</f>
        <v>1.0003828977738252</v>
      </c>
      <c r="E14">
        <f>1-D14</f>
        <v>-3.8289777382516377E-4</v>
      </c>
    </row>
    <row r="15" spans="1:5" x14ac:dyDescent="0.25">
      <c r="A15">
        <f t="shared" ref="A15:A17" si="1">IFERROR(FIND("n",A5,1),$A$11)*$A$12</f>
        <v>7.3983289448078704</v>
      </c>
      <c r="B15">
        <f t="shared" ref="B15:B17" si="2">RANK(A15,A$14:A$17)</f>
        <v>3</v>
      </c>
      <c r="C15">
        <f t="shared" ref="C15:C17" si="3">A15/$A$13</f>
        <v>1.2333541925571647</v>
      </c>
      <c r="D15">
        <f t="shared" ref="D15:D17" si="4">A15-INT(C15)*$A$13</f>
        <v>1.3997853070969493</v>
      </c>
      <c r="E15">
        <f>2-D15</f>
        <v>0.60021469290305074</v>
      </c>
    </row>
    <row r="16" spans="1:5" x14ac:dyDescent="0.25">
      <c r="A16">
        <f t="shared" si="1"/>
        <v>3.000161114713833</v>
      </c>
      <c r="B16">
        <f t="shared" si="2"/>
        <v>4</v>
      </c>
      <c r="C16">
        <f t="shared" si="3"/>
        <v>0.50014825196115631</v>
      </c>
      <c r="D16">
        <f t="shared" si="4"/>
        <v>3.000161114713833</v>
      </c>
      <c r="E16">
        <f>3-D16</f>
        <v>-1.6111471383295495E-4</v>
      </c>
    </row>
    <row r="17" spans="1:5" x14ac:dyDescent="0.25">
      <c r="A17">
        <f t="shared" si="1"/>
        <v>22.194986834423609</v>
      </c>
      <c r="B17">
        <f t="shared" si="2"/>
        <v>2</v>
      </c>
      <c r="C17">
        <f t="shared" si="3"/>
        <v>3.7000625776714937</v>
      </c>
      <c r="D17">
        <f t="shared" si="4"/>
        <v>4.1993559212908451</v>
      </c>
      <c r="E17">
        <f>4-D17</f>
        <v>-0.19935592129084512</v>
      </c>
    </row>
  </sheetData>
  <scenarios current="0">
    <scenario name="k" count="3" user="Microsoft Office User" comment="Created by Microsoft Office User on 4/26/2022">
      <inputCells r="A11" val="7.79721651253996"/>
      <inputCells r="A12" val="10.6248900051306"/>
      <inputCells r="A13" val="6.14188932429456"/>
    </scenario>
  </scenario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5E22E-3661-4A47-B8F8-A2973F310C00}">
  <dimension ref="A3:B9"/>
  <sheetViews>
    <sheetView zoomScale="140" zoomScaleNormal="140" workbookViewId="0"/>
  </sheetViews>
  <sheetFormatPr defaultColWidth="11.5546875" defaultRowHeight="13.2" x14ac:dyDescent="0.25"/>
  <cols>
    <col min="1" max="1" width="22.109375" bestFit="1" customWidth="1"/>
    <col min="2" max="2" width="99.33203125" bestFit="1" customWidth="1"/>
    <col min="3" max="3" width="22.109375" bestFit="1" customWidth="1"/>
    <col min="4" max="4" width="12.6640625" bestFit="1" customWidth="1"/>
    <col min="5" max="5" width="14.33203125" bestFit="1" customWidth="1"/>
    <col min="6" max="6" width="6.6640625" bestFit="1" customWidth="1"/>
    <col min="7" max="7" width="10.6640625" bestFit="1" customWidth="1"/>
  </cols>
  <sheetData>
    <row r="3" spans="1:2" x14ac:dyDescent="0.25">
      <c r="A3" s="7" t="s">
        <v>219</v>
      </c>
      <c r="B3" t="s">
        <v>222</v>
      </c>
    </row>
    <row r="4" spans="1:2" x14ac:dyDescent="0.25">
      <c r="A4" s="8" t="s">
        <v>71</v>
      </c>
      <c r="B4" s="6">
        <v>110</v>
      </c>
    </row>
    <row r="5" spans="1:2" x14ac:dyDescent="0.25">
      <c r="A5" s="8" t="s">
        <v>72</v>
      </c>
      <c r="B5" s="6">
        <v>22</v>
      </c>
    </row>
    <row r="6" spans="1:2" x14ac:dyDescent="0.25">
      <c r="A6" s="8" t="s">
        <v>69</v>
      </c>
      <c r="B6" s="6">
        <v>62</v>
      </c>
    </row>
    <row r="7" spans="1:2" x14ac:dyDescent="0.25">
      <c r="A7" s="8" t="s">
        <v>70</v>
      </c>
      <c r="B7" s="6">
        <v>12</v>
      </c>
    </row>
    <row r="8" spans="1:2" x14ac:dyDescent="0.25">
      <c r="A8" s="8" t="s">
        <v>220</v>
      </c>
      <c r="B8" s="6"/>
    </row>
    <row r="9" spans="1:2" x14ac:dyDescent="0.25">
      <c r="A9" s="8" t="s">
        <v>221</v>
      </c>
      <c r="B9" s="6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BD12C-ED6C-BB42-AB3F-EC62037387FD}">
  <dimension ref="A2:F12"/>
  <sheetViews>
    <sheetView zoomScaleNormal="100" workbookViewId="0"/>
  </sheetViews>
  <sheetFormatPr defaultColWidth="11.5546875" defaultRowHeight="13.2" x14ac:dyDescent="0.25"/>
  <cols>
    <col min="1" max="1" width="22.109375" bestFit="1" customWidth="1"/>
    <col min="2" max="2" width="99.109375" bestFit="1" customWidth="1"/>
    <col min="3" max="3" width="6.44140625" bestFit="1" customWidth="1"/>
    <col min="4" max="4" width="22.109375" bestFit="1" customWidth="1"/>
    <col min="5" max="5" width="5.6640625" bestFit="1" customWidth="1"/>
    <col min="6" max="6" width="6.44140625" bestFit="1" customWidth="1"/>
  </cols>
  <sheetData>
    <row r="2" spans="1:6" x14ac:dyDescent="0.25">
      <c r="C2" s="9"/>
    </row>
    <row r="3" spans="1:6" x14ac:dyDescent="0.25">
      <c r="A3" s="7" t="s">
        <v>219</v>
      </c>
      <c r="B3" t="s">
        <v>218</v>
      </c>
      <c r="C3" s="9" t="s">
        <v>223</v>
      </c>
      <c r="D3" s="9" t="s">
        <v>226</v>
      </c>
      <c r="E3" s="9" t="s">
        <v>227</v>
      </c>
      <c r="F3" s="9" t="s">
        <v>223</v>
      </c>
    </row>
    <row r="4" spans="1:6" x14ac:dyDescent="0.25">
      <c r="A4" s="8" t="s">
        <v>71</v>
      </c>
      <c r="B4" s="6">
        <v>47</v>
      </c>
      <c r="C4" s="9" t="s">
        <v>224</v>
      </c>
      <c r="D4" t="str">
        <f>A4</f>
        <v>Egyáltalán nem jellemző</v>
      </c>
      <c r="E4">
        <f>B4</f>
        <v>47</v>
      </c>
      <c r="F4" t="str">
        <f>C4</f>
        <v>B</v>
      </c>
    </row>
    <row r="5" spans="1:6" x14ac:dyDescent="0.25">
      <c r="A5" s="8" t="s">
        <v>72</v>
      </c>
      <c r="B5" s="6">
        <v>53</v>
      </c>
      <c r="C5" s="9" t="s">
        <v>224</v>
      </c>
      <c r="D5" t="str">
        <f t="shared" ref="D5:F12" si="0">A5</f>
        <v>Inkább jellemző, mint nem</v>
      </c>
      <c r="E5">
        <f t="shared" si="0"/>
        <v>53</v>
      </c>
      <c r="F5" t="str">
        <f t="shared" si="0"/>
        <v>B</v>
      </c>
    </row>
    <row r="6" spans="1:6" x14ac:dyDescent="0.25">
      <c r="A6" s="8" t="s">
        <v>69</v>
      </c>
      <c r="B6" s="6">
        <v>76</v>
      </c>
      <c r="C6" s="9" t="s">
        <v>224</v>
      </c>
      <c r="D6" t="str">
        <f t="shared" si="0"/>
        <v>Kicsit jellemző</v>
      </c>
      <c r="E6">
        <f t="shared" si="0"/>
        <v>76</v>
      </c>
      <c r="F6" t="str">
        <f t="shared" si="0"/>
        <v>B</v>
      </c>
    </row>
    <row r="7" spans="1:6" x14ac:dyDescent="0.25">
      <c r="A7" s="8" t="s">
        <v>70</v>
      </c>
      <c r="B7" s="6">
        <v>30</v>
      </c>
      <c r="C7" s="9" t="s">
        <v>224</v>
      </c>
      <c r="D7" t="str">
        <f t="shared" si="0"/>
        <v>Nagyon jellemző</v>
      </c>
      <c r="E7">
        <f t="shared" si="0"/>
        <v>30</v>
      </c>
      <c r="F7" t="str">
        <f t="shared" si="0"/>
        <v>B</v>
      </c>
    </row>
    <row r="8" spans="1:6" x14ac:dyDescent="0.25">
      <c r="A8" s="7" t="s">
        <v>219</v>
      </c>
      <c r="B8" t="s">
        <v>222</v>
      </c>
    </row>
    <row r="9" spans="1:6" x14ac:dyDescent="0.25">
      <c r="A9" s="8" t="s">
        <v>71</v>
      </c>
      <c r="B9" s="6">
        <v>110</v>
      </c>
      <c r="C9" s="9" t="s">
        <v>225</v>
      </c>
      <c r="D9" t="str">
        <f t="shared" si="0"/>
        <v>Egyáltalán nem jellemző</v>
      </c>
      <c r="E9">
        <f t="shared" ref="E9:E12" si="1">B9</f>
        <v>110</v>
      </c>
      <c r="F9" t="str">
        <f t="shared" ref="F9:F12" si="2">C9</f>
        <v>C</v>
      </c>
    </row>
    <row r="10" spans="1:6" x14ac:dyDescent="0.25">
      <c r="A10" s="8" t="s">
        <v>72</v>
      </c>
      <c r="B10" s="6">
        <v>22</v>
      </c>
      <c r="C10" s="9" t="s">
        <v>225</v>
      </c>
      <c r="D10" t="str">
        <f t="shared" si="0"/>
        <v>Inkább jellemző, mint nem</v>
      </c>
      <c r="E10">
        <f t="shared" si="1"/>
        <v>22</v>
      </c>
      <c r="F10" t="str">
        <f t="shared" si="2"/>
        <v>C</v>
      </c>
    </row>
    <row r="11" spans="1:6" x14ac:dyDescent="0.25">
      <c r="A11" s="8" t="s">
        <v>69</v>
      </c>
      <c r="B11" s="6">
        <v>62</v>
      </c>
      <c r="C11" s="9" t="s">
        <v>225</v>
      </c>
      <c r="D11" t="str">
        <f t="shared" si="0"/>
        <v>Kicsit jellemző</v>
      </c>
      <c r="E11">
        <f t="shared" si="1"/>
        <v>62</v>
      </c>
      <c r="F11" t="str">
        <f t="shared" si="2"/>
        <v>C</v>
      </c>
    </row>
    <row r="12" spans="1:6" x14ac:dyDescent="0.25">
      <c r="A12" s="8" t="s">
        <v>70</v>
      </c>
      <c r="B12" s="6">
        <v>12</v>
      </c>
      <c r="C12" s="9" t="s">
        <v>225</v>
      </c>
      <c r="D12" t="str">
        <f t="shared" si="0"/>
        <v>Nagyon jellemző</v>
      </c>
      <c r="E12">
        <f t="shared" si="1"/>
        <v>12</v>
      </c>
      <c r="F12" t="str">
        <f t="shared" si="2"/>
        <v>C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Q207"/>
  <sheetViews>
    <sheetView zoomScale="115" zoomScaleNormal="115" workbookViewId="0">
      <pane ySplit="1" topLeftCell="A2" activePane="bottomLeft" state="frozen"/>
      <selection pane="bottomLeft"/>
    </sheetView>
  </sheetViews>
  <sheetFormatPr defaultColWidth="12.6640625" defaultRowHeight="15.75" customHeight="1" x14ac:dyDescent="0.25"/>
  <cols>
    <col min="1" max="75" width="18.77734375" customWidth="1"/>
  </cols>
  <sheetData>
    <row r="1" spans="1:69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2" t="s">
        <v>68</v>
      </c>
    </row>
    <row r="2" spans="1:69" ht="15.75" customHeight="1" x14ac:dyDescent="0.25">
      <c r="A2" s="3">
        <v>44660.868868032412</v>
      </c>
      <c r="B2" s="2" t="s">
        <v>69</v>
      </c>
      <c r="C2" s="2" t="s">
        <v>69</v>
      </c>
      <c r="D2" s="2" t="s">
        <v>70</v>
      </c>
      <c r="E2" s="2" t="s">
        <v>71</v>
      </c>
      <c r="F2" s="2" t="s">
        <v>72</v>
      </c>
      <c r="G2" s="2" t="s">
        <v>69</v>
      </c>
      <c r="H2" s="2" t="s">
        <v>69</v>
      </c>
      <c r="I2" s="2" t="s">
        <v>72</v>
      </c>
      <c r="J2" s="2" t="s">
        <v>69</v>
      </c>
      <c r="K2" s="2" t="s">
        <v>69</v>
      </c>
      <c r="L2" s="2">
        <v>4</v>
      </c>
      <c r="M2" s="2" t="s">
        <v>73</v>
      </c>
      <c r="N2" s="2" t="s">
        <v>74</v>
      </c>
      <c r="O2" s="2" t="s">
        <v>74</v>
      </c>
      <c r="P2" s="2" t="s">
        <v>75</v>
      </c>
      <c r="Q2" s="2" t="s">
        <v>76</v>
      </c>
      <c r="R2" s="2" t="s">
        <v>77</v>
      </c>
      <c r="S2" s="2" t="s">
        <v>77</v>
      </c>
      <c r="T2" s="2" t="s">
        <v>78</v>
      </c>
      <c r="U2" s="2" t="s">
        <v>78</v>
      </c>
      <c r="V2" s="2" t="s">
        <v>79</v>
      </c>
      <c r="W2" s="2" t="s">
        <v>80</v>
      </c>
      <c r="X2" s="2" t="s">
        <v>81</v>
      </c>
      <c r="Y2" s="2" t="s">
        <v>82</v>
      </c>
      <c r="Z2" s="2" t="s">
        <v>80</v>
      </c>
      <c r="AA2" s="2" t="s">
        <v>82</v>
      </c>
      <c r="AB2" s="2" t="s">
        <v>82</v>
      </c>
      <c r="AC2" s="2" t="s">
        <v>83</v>
      </c>
      <c r="AD2" s="2" t="s">
        <v>84</v>
      </c>
      <c r="AE2" s="2" t="s">
        <v>85</v>
      </c>
      <c r="AF2" s="2" t="s">
        <v>85</v>
      </c>
      <c r="AG2" s="2" t="s">
        <v>86</v>
      </c>
      <c r="AH2" s="2" t="s">
        <v>85</v>
      </c>
      <c r="AI2" s="2" t="s">
        <v>86</v>
      </c>
      <c r="AJ2" s="2" t="s">
        <v>85</v>
      </c>
      <c r="AK2" s="2" t="s">
        <v>87</v>
      </c>
      <c r="AL2" s="2" t="s">
        <v>88</v>
      </c>
      <c r="AM2" s="2" t="s">
        <v>85</v>
      </c>
      <c r="AN2" s="2" t="s">
        <v>87</v>
      </c>
      <c r="AO2" s="2" t="s">
        <v>89</v>
      </c>
      <c r="AP2" s="2" t="s">
        <v>85</v>
      </c>
      <c r="AQ2" s="2" t="s">
        <v>90</v>
      </c>
      <c r="AR2" s="2" t="s">
        <v>91</v>
      </c>
      <c r="AS2" s="2" t="s">
        <v>92</v>
      </c>
      <c r="AT2" s="2" t="s">
        <v>93</v>
      </c>
      <c r="AU2" s="2" t="s">
        <v>94</v>
      </c>
      <c r="AV2" s="2">
        <v>2</v>
      </c>
      <c r="AW2" s="2" t="s">
        <v>95</v>
      </c>
      <c r="AX2" s="2" t="s">
        <v>95</v>
      </c>
      <c r="AY2" s="2">
        <v>2</v>
      </c>
      <c r="AZ2" s="2">
        <v>2</v>
      </c>
      <c r="BA2" s="2">
        <v>3</v>
      </c>
      <c r="BB2" s="2" t="s">
        <v>95</v>
      </c>
      <c r="BC2" s="2" t="s">
        <v>96</v>
      </c>
      <c r="BD2" s="2">
        <v>2</v>
      </c>
      <c r="BE2" s="2" t="s">
        <v>97</v>
      </c>
      <c r="BF2" s="2">
        <v>43</v>
      </c>
      <c r="BG2" s="2" t="s">
        <v>98</v>
      </c>
      <c r="BH2" s="2" t="s">
        <v>99</v>
      </c>
      <c r="BP2" s="2" t="s">
        <v>100</v>
      </c>
      <c r="BQ2" s="4"/>
    </row>
    <row r="3" spans="1:69" ht="15.75" customHeight="1" x14ac:dyDescent="0.25">
      <c r="A3" s="3">
        <v>44660.876409826393</v>
      </c>
      <c r="B3" s="2" t="s">
        <v>72</v>
      </c>
      <c r="C3" s="2" t="s">
        <v>69</v>
      </c>
      <c r="D3" s="2" t="s">
        <v>72</v>
      </c>
      <c r="E3" s="2" t="s">
        <v>71</v>
      </c>
      <c r="F3" s="2" t="s">
        <v>69</v>
      </c>
      <c r="G3" s="2" t="s">
        <v>71</v>
      </c>
      <c r="H3" s="2" t="s">
        <v>69</v>
      </c>
      <c r="I3" s="2" t="s">
        <v>70</v>
      </c>
      <c r="J3" s="2" t="s">
        <v>72</v>
      </c>
      <c r="K3" s="2" t="s">
        <v>69</v>
      </c>
      <c r="L3" s="2">
        <v>2</v>
      </c>
      <c r="M3" s="2" t="s">
        <v>101</v>
      </c>
      <c r="N3" s="2" t="s">
        <v>73</v>
      </c>
      <c r="O3" s="2" t="s">
        <v>75</v>
      </c>
      <c r="P3" s="2" t="s">
        <v>74</v>
      </c>
      <c r="Q3" s="2" t="s">
        <v>77</v>
      </c>
      <c r="R3" s="2" t="s">
        <v>76</v>
      </c>
      <c r="S3" s="2" t="s">
        <v>77</v>
      </c>
      <c r="T3" s="2" t="s">
        <v>78</v>
      </c>
      <c r="U3" s="2" t="s">
        <v>76</v>
      </c>
      <c r="V3" s="2" t="s">
        <v>79</v>
      </c>
      <c r="W3" s="2" t="s">
        <v>81</v>
      </c>
      <c r="X3" s="2" t="s">
        <v>102</v>
      </c>
      <c r="Y3" s="2" t="s">
        <v>80</v>
      </c>
      <c r="Z3" s="2" t="s">
        <v>82</v>
      </c>
      <c r="AA3" s="2" t="s">
        <v>81</v>
      </c>
      <c r="AB3" s="2" t="s">
        <v>102</v>
      </c>
      <c r="AC3" s="2" t="s">
        <v>103</v>
      </c>
      <c r="AD3" s="2" t="s">
        <v>85</v>
      </c>
      <c r="AE3" s="2" t="s">
        <v>84</v>
      </c>
      <c r="AF3" s="2" t="s">
        <v>85</v>
      </c>
      <c r="AG3" s="2" t="s">
        <v>85</v>
      </c>
      <c r="AH3" s="2" t="s">
        <v>84</v>
      </c>
      <c r="AI3" s="2" t="s">
        <v>84</v>
      </c>
      <c r="AJ3" s="2" t="s">
        <v>85</v>
      </c>
      <c r="AK3" s="2" t="s">
        <v>87</v>
      </c>
      <c r="AL3" s="2" t="s">
        <v>87</v>
      </c>
      <c r="AM3" s="2" t="s">
        <v>87</v>
      </c>
      <c r="AN3" s="2" t="s">
        <v>87</v>
      </c>
      <c r="AO3" s="2" t="s">
        <v>89</v>
      </c>
      <c r="AP3" s="2" t="s">
        <v>104</v>
      </c>
      <c r="AQ3" s="2" t="s">
        <v>90</v>
      </c>
      <c r="AR3" s="2" t="s">
        <v>91</v>
      </c>
      <c r="AS3" s="2" t="s">
        <v>92</v>
      </c>
      <c r="AT3" s="2" t="s">
        <v>93</v>
      </c>
      <c r="AU3" s="2" t="s">
        <v>94</v>
      </c>
      <c r="AV3" s="2">
        <v>2</v>
      </c>
      <c r="AW3" s="2">
        <v>4</v>
      </c>
      <c r="AX3" s="2" t="s">
        <v>95</v>
      </c>
      <c r="AY3" s="2">
        <v>3</v>
      </c>
      <c r="AZ3" s="2">
        <v>3</v>
      </c>
      <c r="BA3" s="2">
        <v>4</v>
      </c>
      <c r="BB3" s="2" t="s">
        <v>95</v>
      </c>
      <c r="BC3" s="2" t="s">
        <v>96</v>
      </c>
      <c r="BD3" s="2" t="s">
        <v>96</v>
      </c>
      <c r="BE3" s="2" t="s">
        <v>97</v>
      </c>
      <c r="BF3" s="2">
        <v>15</v>
      </c>
      <c r="BG3" s="2" t="s">
        <v>98</v>
      </c>
      <c r="BH3" s="2" t="s">
        <v>105</v>
      </c>
      <c r="BI3" s="2" t="s">
        <v>106</v>
      </c>
    </row>
    <row r="4" spans="1:69" ht="15.75" customHeight="1" x14ac:dyDescent="0.25">
      <c r="A4" s="3">
        <v>44660.886472210652</v>
      </c>
      <c r="B4" s="2" t="s">
        <v>69</v>
      </c>
      <c r="C4" s="2" t="s">
        <v>71</v>
      </c>
      <c r="D4" s="2" t="s">
        <v>69</v>
      </c>
      <c r="E4" s="2" t="s">
        <v>71</v>
      </c>
      <c r="F4" s="2" t="s">
        <v>71</v>
      </c>
      <c r="G4" s="2" t="s">
        <v>72</v>
      </c>
      <c r="H4" s="2" t="s">
        <v>70</v>
      </c>
      <c r="I4" s="2" t="s">
        <v>72</v>
      </c>
      <c r="J4" s="2" t="s">
        <v>71</v>
      </c>
      <c r="K4" s="2" t="s">
        <v>71</v>
      </c>
      <c r="L4" s="2">
        <v>2</v>
      </c>
      <c r="M4" s="2" t="s">
        <v>75</v>
      </c>
      <c r="N4" s="2" t="s">
        <v>75</v>
      </c>
      <c r="O4" s="2" t="s">
        <v>75</v>
      </c>
      <c r="P4" s="2" t="s">
        <v>73</v>
      </c>
      <c r="Q4" s="2" t="s">
        <v>78</v>
      </c>
      <c r="R4" s="2" t="s">
        <v>78</v>
      </c>
      <c r="S4" s="2" t="s">
        <v>78</v>
      </c>
      <c r="T4" s="2" t="s">
        <v>79</v>
      </c>
      <c r="U4" s="2" t="s">
        <v>79</v>
      </c>
      <c r="V4" s="2" t="s">
        <v>78</v>
      </c>
      <c r="W4" s="2" t="s">
        <v>102</v>
      </c>
      <c r="X4" s="2" t="s">
        <v>102</v>
      </c>
      <c r="Y4" s="2" t="s">
        <v>82</v>
      </c>
      <c r="Z4" s="2" t="s">
        <v>81</v>
      </c>
      <c r="AA4" s="2" t="s">
        <v>81</v>
      </c>
      <c r="AB4" s="2" t="s">
        <v>81</v>
      </c>
      <c r="AC4" s="2" t="s">
        <v>107</v>
      </c>
      <c r="AD4" s="2" t="s">
        <v>85</v>
      </c>
      <c r="AE4" s="2" t="s">
        <v>108</v>
      </c>
      <c r="AF4" s="2" t="s">
        <v>108</v>
      </c>
      <c r="AG4" s="2" t="s">
        <v>109</v>
      </c>
      <c r="AH4" s="2" t="s">
        <v>85</v>
      </c>
      <c r="AI4" s="2" t="s">
        <v>86</v>
      </c>
      <c r="AJ4" s="2" t="s">
        <v>85</v>
      </c>
      <c r="AK4" s="2" t="s">
        <v>85</v>
      </c>
      <c r="AL4" s="2" t="s">
        <v>110</v>
      </c>
      <c r="AM4" s="2" t="s">
        <v>104</v>
      </c>
      <c r="AN4" s="2" t="s">
        <v>104</v>
      </c>
      <c r="AO4" s="2" t="s">
        <v>89</v>
      </c>
      <c r="AP4" s="2" t="s">
        <v>89</v>
      </c>
      <c r="AQ4" s="2" t="s">
        <v>90</v>
      </c>
      <c r="AR4" s="2" t="s">
        <v>111</v>
      </c>
      <c r="AS4" s="2" t="s">
        <v>112</v>
      </c>
      <c r="AT4" s="2" t="s">
        <v>113</v>
      </c>
      <c r="AU4" s="2" t="s">
        <v>94</v>
      </c>
      <c r="AV4" s="2" t="s">
        <v>95</v>
      </c>
      <c r="AW4" s="2">
        <v>4</v>
      </c>
      <c r="AX4" s="2">
        <v>3</v>
      </c>
      <c r="AY4" s="2" t="s">
        <v>96</v>
      </c>
      <c r="AZ4" s="2" t="s">
        <v>96</v>
      </c>
      <c r="BA4" s="2" t="s">
        <v>95</v>
      </c>
      <c r="BB4" s="2" t="s">
        <v>96</v>
      </c>
      <c r="BC4" s="2">
        <v>2</v>
      </c>
      <c r="BD4" s="2" t="s">
        <v>95</v>
      </c>
      <c r="BE4" s="2" t="s">
        <v>97</v>
      </c>
      <c r="BF4" s="2">
        <v>16</v>
      </c>
      <c r="BG4" s="2" t="s">
        <v>114</v>
      </c>
      <c r="BH4" s="2" t="s">
        <v>115</v>
      </c>
      <c r="BI4" s="2" t="s">
        <v>106</v>
      </c>
    </row>
    <row r="5" spans="1:69" ht="15.75" customHeight="1" x14ac:dyDescent="0.25">
      <c r="A5" s="3">
        <v>44660.890498715278</v>
      </c>
      <c r="B5" s="2" t="s">
        <v>72</v>
      </c>
      <c r="C5" s="2" t="s">
        <v>69</v>
      </c>
      <c r="D5" s="2" t="s">
        <v>70</v>
      </c>
      <c r="E5" s="2" t="s">
        <v>71</v>
      </c>
      <c r="F5" s="2" t="s">
        <v>69</v>
      </c>
      <c r="G5" s="2" t="s">
        <v>71</v>
      </c>
      <c r="H5" s="2" t="s">
        <v>71</v>
      </c>
      <c r="I5" s="2" t="s">
        <v>72</v>
      </c>
      <c r="J5" s="2" t="s">
        <v>72</v>
      </c>
      <c r="K5" s="2" t="s">
        <v>72</v>
      </c>
      <c r="L5" s="2">
        <v>2</v>
      </c>
      <c r="M5" s="2" t="s">
        <v>75</v>
      </c>
      <c r="N5" s="2" t="s">
        <v>75</v>
      </c>
      <c r="O5" s="2" t="s">
        <v>75</v>
      </c>
      <c r="P5" s="2" t="s">
        <v>75</v>
      </c>
      <c r="Q5" s="2" t="s">
        <v>79</v>
      </c>
      <c r="R5" s="2" t="s">
        <v>79</v>
      </c>
      <c r="S5" s="2" t="s">
        <v>79</v>
      </c>
      <c r="T5" s="2" t="s">
        <v>79</v>
      </c>
      <c r="U5" s="2" t="s">
        <v>79</v>
      </c>
      <c r="V5" s="2" t="s">
        <v>79</v>
      </c>
      <c r="W5" s="2" t="s">
        <v>82</v>
      </c>
      <c r="X5" s="2" t="s">
        <v>81</v>
      </c>
      <c r="Y5" s="2" t="s">
        <v>82</v>
      </c>
      <c r="Z5" s="2" t="s">
        <v>81</v>
      </c>
      <c r="AA5" s="2" t="s">
        <v>82</v>
      </c>
      <c r="AB5" s="2" t="s">
        <v>81</v>
      </c>
      <c r="AC5" s="2" t="s">
        <v>107</v>
      </c>
      <c r="AD5" s="2" t="s">
        <v>108</v>
      </c>
      <c r="AE5" s="2" t="s">
        <v>86</v>
      </c>
      <c r="AF5" s="2" t="s">
        <v>86</v>
      </c>
      <c r="AG5" s="2" t="s">
        <v>86</v>
      </c>
      <c r="AH5" s="2" t="s">
        <v>86</v>
      </c>
      <c r="AI5" s="2" t="s">
        <v>86</v>
      </c>
      <c r="AJ5" s="2" t="s">
        <v>86</v>
      </c>
      <c r="AK5" s="2" t="s">
        <v>110</v>
      </c>
      <c r="AL5" s="2" t="s">
        <v>110</v>
      </c>
      <c r="AM5" s="2" t="s">
        <v>110</v>
      </c>
      <c r="AN5" s="2" t="s">
        <v>110</v>
      </c>
      <c r="AO5" s="2" t="s">
        <v>110</v>
      </c>
      <c r="AP5" s="2" t="s">
        <v>87</v>
      </c>
      <c r="AQ5" s="2" t="s">
        <v>116</v>
      </c>
      <c r="AR5" s="2" t="s">
        <v>117</v>
      </c>
      <c r="AS5" s="2" t="s">
        <v>92</v>
      </c>
      <c r="AT5" s="2" t="s">
        <v>93</v>
      </c>
      <c r="AU5" s="2" t="s">
        <v>94</v>
      </c>
      <c r="AV5" s="2">
        <v>2</v>
      </c>
      <c r="AW5" s="2" t="s">
        <v>95</v>
      </c>
      <c r="AX5" s="2" t="s">
        <v>95</v>
      </c>
      <c r="AY5" s="2" t="s">
        <v>96</v>
      </c>
      <c r="AZ5" s="2">
        <v>2</v>
      </c>
      <c r="BA5" s="2" t="s">
        <v>95</v>
      </c>
      <c r="BB5" s="2">
        <v>2</v>
      </c>
      <c r="BC5" s="2">
        <v>3</v>
      </c>
      <c r="BD5" s="2">
        <v>2</v>
      </c>
      <c r="BE5" s="2" t="s">
        <v>97</v>
      </c>
      <c r="BF5" s="2">
        <v>18</v>
      </c>
      <c r="BG5" s="2" t="s">
        <v>98</v>
      </c>
      <c r="BH5" s="2" t="s">
        <v>105</v>
      </c>
      <c r="BI5" s="2" t="s">
        <v>106</v>
      </c>
    </row>
    <row r="6" spans="1:69" ht="15.75" customHeight="1" x14ac:dyDescent="0.25">
      <c r="A6" s="3">
        <v>44660.890634814816</v>
      </c>
      <c r="B6" s="2" t="s">
        <v>72</v>
      </c>
      <c r="C6" s="2" t="s">
        <v>69</v>
      </c>
      <c r="D6" s="2" t="s">
        <v>70</v>
      </c>
      <c r="E6" s="2" t="s">
        <v>69</v>
      </c>
      <c r="F6" s="2" t="s">
        <v>71</v>
      </c>
      <c r="G6" s="2" t="s">
        <v>70</v>
      </c>
      <c r="H6" s="2" t="s">
        <v>70</v>
      </c>
      <c r="I6" s="2" t="s">
        <v>72</v>
      </c>
      <c r="J6" s="2" t="s">
        <v>72</v>
      </c>
      <c r="K6" s="2" t="s">
        <v>72</v>
      </c>
      <c r="L6" s="5" t="s">
        <v>118</v>
      </c>
      <c r="M6" s="2" t="s">
        <v>101</v>
      </c>
      <c r="N6" s="2" t="s">
        <v>74</v>
      </c>
      <c r="O6" s="2" t="s">
        <v>74</v>
      </c>
      <c r="P6" s="2" t="s">
        <v>74</v>
      </c>
      <c r="Q6" s="2" t="s">
        <v>78</v>
      </c>
      <c r="R6" s="2" t="s">
        <v>79</v>
      </c>
      <c r="S6" s="2" t="s">
        <v>77</v>
      </c>
      <c r="T6" s="2" t="s">
        <v>78</v>
      </c>
      <c r="U6" s="2" t="s">
        <v>78</v>
      </c>
      <c r="V6" s="2" t="s">
        <v>79</v>
      </c>
      <c r="W6" s="2" t="s">
        <v>81</v>
      </c>
      <c r="X6" s="2" t="s">
        <v>80</v>
      </c>
      <c r="Y6" s="2" t="s">
        <v>102</v>
      </c>
      <c r="Z6" s="2" t="s">
        <v>80</v>
      </c>
      <c r="AA6" s="2" t="s">
        <v>81</v>
      </c>
      <c r="AB6" s="2" t="s">
        <v>81</v>
      </c>
      <c r="AC6" s="2" t="s">
        <v>103</v>
      </c>
      <c r="AD6" s="2" t="s">
        <v>108</v>
      </c>
      <c r="AE6" s="2" t="s">
        <v>119</v>
      </c>
      <c r="AF6" s="2" t="s">
        <v>86</v>
      </c>
      <c r="AG6" s="2" t="s">
        <v>86</v>
      </c>
      <c r="AH6" s="2" t="s">
        <v>86</v>
      </c>
      <c r="AI6" s="2" t="s">
        <v>119</v>
      </c>
      <c r="AJ6" s="2" t="s">
        <v>119</v>
      </c>
      <c r="AK6" s="2" t="s">
        <v>87</v>
      </c>
      <c r="AL6" s="2" t="s">
        <v>85</v>
      </c>
      <c r="AM6" s="2" t="s">
        <v>85</v>
      </c>
      <c r="AN6" s="2" t="s">
        <v>110</v>
      </c>
      <c r="AO6" s="2" t="s">
        <v>104</v>
      </c>
      <c r="AP6" s="2" t="s">
        <v>89</v>
      </c>
      <c r="AQ6" s="2" t="s">
        <v>116</v>
      </c>
      <c r="AR6" s="2" t="s">
        <v>111</v>
      </c>
      <c r="AS6" s="2" t="s">
        <v>112</v>
      </c>
      <c r="AT6" s="2" t="s">
        <v>113</v>
      </c>
      <c r="AU6" s="2" t="s">
        <v>94</v>
      </c>
      <c r="AV6" s="2">
        <v>4</v>
      </c>
      <c r="AW6" s="2" t="s">
        <v>95</v>
      </c>
      <c r="AX6" s="2" t="s">
        <v>95</v>
      </c>
      <c r="AY6" s="2">
        <v>4</v>
      </c>
      <c r="AZ6" s="2" t="s">
        <v>96</v>
      </c>
      <c r="BA6" s="2">
        <v>4</v>
      </c>
      <c r="BB6" s="2" t="s">
        <v>95</v>
      </c>
      <c r="BC6" s="2">
        <v>3</v>
      </c>
      <c r="BD6" s="2" t="s">
        <v>95</v>
      </c>
      <c r="BE6" s="2" t="s">
        <v>97</v>
      </c>
      <c r="BF6" s="2">
        <v>16</v>
      </c>
      <c r="BG6" s="2" t="s">
        <v>98</v>
      </c>
      <c r="BH6" s="2" t="s">
        <v>105</v>
      </c>
      <c r="BI6" s="2" t="s">
        <v>106</v>
      </c>
    </row>
    <row r="7" spans="1:69" ht="15.75" customHeight="1" x14ac:dyDescent="0.25">
      <c r="A7" s="3">
        <v>44660.891086388889</v>
      </c>
      <c r="B7" s="2" t="s">
        <v>72</v>
      </c>
      <c r="C7" s="2" t="s">
        <v>72</v>
      </c>
      <c r="D7" s="2" t="s">
        <v>72</v>
      </c>
      <c r="E7" s="2" t="s">
        <v>70</v>
      </c>
      <c r="F7" s="2" t="s">
        <v>69</v>
      </c>
      <c r="G7" s="2" t="s">
        <v>70</v>
      </c>
      <c r="H7" s="2" t="s">
        <v>70</v>
      </c>
      <c r="I7" s="2" t="s">
        <v>70</v>
      </c>
      <c r="J7" s="2" t="s">
        <v>72</v>
      </c>
      <c r="K7" s="2" t="s">
        <v>72</v>
      </c>
      <c r="L7" s="2">
        <v>2</v>
      </c>
      <c r="M7" s="2" t="s">
        <v>74</v>
      </c>
      <c r="N7" s="2" t="s">
        <v>73</v>
      </c>
      <c r="O7" s="2" t="s">
        <v>74</v>
      </c>
      <c r="P7" s="2" t="s">
        <v>74</v>
      </c>
      <c r="Q7" s="2" t="s">
        <v>79</v>
      </c>
      <c r="R7" s="2" t="s">
        <v>79</v>
      </c>
      <c r="S7" s="2" t="s">
        <v>77</v>
      </c>
      <c r="T7" s="2" t="s">
        <v>78</v>
      </c>
      <c r="U7" s="2" t="s">
        <v>78</v>
      </c>
      <c r="V7" s="2" t="s">
        <v>78</v>
      </c>
      <c r="W7" s="2" t="s">
        <v>81</v>
      </c>
      <c r="X7" s="2" t="s">
        <v>80</v>
      </c>
      <c r="Y7" s="2" t="s">
        <v>80</v>
      </c>
      <c r="Z7" s="2" t="s">
        <v>82</v>
      </c>
      <c r="AA7" s="2" t="s">
        <v>81</v>
      </c>
      <c r="AB7" s="2" t="s">
        <v>80</v>
      </c>
      <c r="AC7" s="2" t="s">
        <v>107</v>
      </c>
      <c r="AD7" s="2" t="s">
        <v>108</v>
      </c>
      <c r="AE7" s="2" t="s">
        <v>108</v>
      </c>
      <c r="AF7" s="2" t="s">
        <v>86</v>
      </c>
      <c r="AG7" s="2" t="s">
        <v>85</v>
      </c>
      <c r="AH7" s="2" t="s">
        <v>86</v>
      </c>
      <c r="AI7" s="2" t="s">
        <v>119</v>
      </c>
      <c r="AJ7" s="2" t="s">
        <v>86</v>
      </c>
      <c r="AK7" s="2" t="s">
        <v>104</v>
      </c>
      <c r="AL7" s="2" t="s">
        <v>87</v>
      </c>
      <c r="AM7" s="2" t="s">
        <v>87</v>
      </c>
      <c r="AN7" s="2" t="s">
        <v>110</v>
      </c>
      <c r="AO7" s="2" t="s">
        <v>87</v>
      </c>
      <c r="AP7" s="2" t="s">
        <v>89</v>
      </c>
      <c r="AQ7" s="2" t="s">
        <v>120</v>
      </c>
      <c r="AR7" s="2" t="s">
        <v>117</v>
      </c>
      <c r="AS7" s="2" t="s">
        <v>112</v>
      </c>
      <c r="AT7" s="2" t="s">
        <v>113</v>
      </c>
      <c r="AU7" s="2" t="s">
        <v>121</v>
      </c>
      <c r="AV7" s="2" t="s">
        <v>95</v>
      </c>
      <c r="AW7" s="2" t="s">
        <v>95</v>
      </c>
      <c r="AX7" s="2" t="s">
        <v>95</v>
      </c>
      <c r="AY7" s="2">
        <v>3</v>
      </c>
      <c r="AZ7" s="2" t="s">
        <v>95</v>
      </c>
      <c r="BA7" s="2" t="s">
        <v>95</v>
      </c>
      <c r="BB7" s="2">
        <v>4</v>
      </c>
      <c r="BC7" s="2">
        <v>4</v>
      </c>
      <c r="BD7" s="2">
        <v>4</v>
      </c>
      <c r="BE7" s="2" t="s">
        <v>97</v>
      </c>
      <c r="BF7" s="2">
        <v>18</v>
      </c>
      <c r="BG7" s="2" t="s">
        <v>98</v>
      </c>
      <c r="BH7" s="2" t="s">
        <v>115</v>
      </c>
      <c r="BI7" s="2" t="s">
        <v>106</v>
      </c>
    </row>
    <row r="8" spans="1:69" ht="15.75" customHeight="1" x14ac:dyDescent="0.25">
      <c r="A8" s="3">
        <v>44660.892563472225</v>
      </c>
      <c r="B8" s="2" t="s">
        <v>69</v>
      </c>
      <c r="C8" s="2" t="s">
        <v>71</v>
      </c>
      <c r="D8" s="2" t="s">
        <v>69</v>
      </c>
      <c r="E8" s="2" t="s">
        <v>69</v>
      </c>
      <c r="F8" s="2" t="s">
        <v>69</v>
      </c>
      <c r="G8" s="2" t="s">
        <v>72</v>
      </c>
      <c r="H8" s="2" t="s">
        <v>72</v>
      </c>
      <c r="I8" s="2" t="s">
        <v>72</v>
      </c>
      <c r="J8" s="2" t="s">
        <v>69</v>
      </c>
      <c r="K8" s="2" t="s">
        <v>69</v>
      </c>
      <c r="L8" s="2">
        <v>2</v>
      </c>
      <c r="M8" s="2" t="s">
        <v>73</v>
      </c>
      <c r="N8" s="2" t="s">
        <v>74</v>
      </c>
      <c r="O8" s="2" t="s">
        <v>75</v>
      </c>
      <c r="P8" s="2" t="s">
        <v>74</v>
      </c>
      <c r="Q8" s="2" t="s">
        <v>78</v>
      </c>
      <c r="R8" s="2" t="s">
        <v>76</v>
      </c>
      <c r="S8" s="2" t="s">
        <v>76</v>
      </c>
      <c r="T8" s="2" t="s">
        <v>78</v>
      </c>
      <c r="U8" s="2" t="s">
        <v>76</v>
      </c>
      <c r="V8" s="2" t="s">
        <v>76</v>
      </c>
      <c r="W8" s="2" t="s">
        <v>102</v>
      </c>
      <c r="X8" s="2" t="s">
        <v>102</v>
      </c>
      <c r="Y8" s="2" t="s">
        <v>80</v>
      </c>
      <c r="Z8" s="2" t="s">
        <v>102</v>
      </c>
      <c r="AA8" s="2" t="s">
        <v>102</v>
      </c>
      <c r="AB8" s="2" t="s">
        <v>81</v>
      </c>
      <c r="AC8" s="2" t="s">
        <v>107</v>
      </c>
      <c r="AD8" s="2" t="s">
        <v>109</v>
      </c>
      <c r="AE8" s="2" t="s">
        <v>85</v>
      </c>
      <c r="AF8" s="2" t="s">
        <v>86</v>
      </c>
      <c r="AG8" s="2" t="s">
        <v>85</v>
      </c>
      <c r="AH8" s="2" t="s">
        <v>86</v>
      </c>
      <c r="AI8" s="2" t="s">
        <v>86</v>
      </c>
      <c r="AJ8" s="2" t="s">
        <v>85</v>
      </c>
      <c r="AK8" s="2" t="s">
        <v>85</v>
      </c>
      <c r="AL8" s="2" t="s">
        <v>87</v>
      </c>
      <c r="AM8" s="2" t="s">
        <v>87</v>
      </c>
      <c r="AN8" s="2" t="s">
        <v>87</v>
      </c>
      <c r="AO8" s="2" t="s">
        <v>85</v>
      </c>
      <c r="AP8" s="2" t="s">
        <v>85</v>
      </c>
      <c r="AQ8" s="2" t="s">
        <v>122</v>
      </c>
      <c r="AR8" s="2" t="s">
        <v>123</v>
      </c>
      <c r="AS8" s="2" t="s">
        <v>112</v>
      </c>
      <c r="AT8" s="2" t="s">
        <v>113</v>
      </c>
      <c r="AU8" s="2" t="s">
        <v>124</v>
      </c>
      <c r="AV8" s="2">
        <v>2</v>
      </c>
      <c r="AW8" s="2">
        <v>2</v>
      </c>
      <c r="AX8" s="2">
        <v>3</v>
      </c>
      <c r="AY8" s="2">
        <v>3</v>
      </c>
      <c r="AZ8" s="2">
        <v>3</v>
      </c>
      <c r="BA8" s="2">
        <v>4</v>
      </c>
      <c r="BB8" s="2">
        <v>2</v>
      </c>
      <c r="BC8" s="2">
        <v>3</v>
      </c>
      <c r="BD8" s="2">
        <v>4</v>
      </c>
      <c r="BE8" s="2" t="s">
        <v>97</v>
      </c>
      <c r="BF8" s="2">
        <v>16</v>
      </c>
      <c r="BG8" s="2" t="s">
        <v>98</v>
      </c>
      <c r="BH8" s="2" t="s">
        <v>105</v>
      </c>
      <c r="BI8" s="2" t="s">
        <v>106</v>
      </c>
    </row>
    <row r="9" spans="1:69" ht="15.75" customHeight="1" x14ac:dyDescent="0.25">
      <c r="A9" s="3">
        <v>44660.892780173614</v>
      </c>
      <c r="B9" s="2" t="s">
        <v>72</v>
      </c>
      <c r="C9" s="2" t="s">
        <v>72</v>
      </c>
      <c r="D9" s="2" t="s">
        <v>70</v>
      </c>
      <c r="E9" s="2" t="s">
        <v>69</v>
      </c>
      <c r="F9" s="2" t="s">
        <v>72</v>
      </c>
      <c r="G9" s="2" t="s">
        <v>70</v>
      </c>
      <c r="H9" s="2" t="s">
        <v>70</v>
      </c>
      <c r="I9" s="2" t="s">
        <v>69</v>
      </c>
      <c r="J9" s="2" t="s">
        <v>69</v>
      </c>
      <c r="K9" s="2" t="s">
        <v>69</v>
      </c>
      <c r="L9" s="2">
        <v>2</v>
      </c>
      <c r="M9" s="2" t="s">
        <v>101</v>
      </c>
      <c r="N9" s="2" t="s">
        <v>74</v>
      </c>
      <c r="O9" s="2" t="s">
        <v>74</v>
      </c>
      <c r="P9" s="2" t="s">
        <v>73</v>
      </c>
      <c r="Q9" s="2" t="s">
        <v>78</v>
      </c>
      <c r="R9" s="2" t="s">
        <v>76</v>
      </c>
      <c r="S9" s="2" t="s">
        <v>77</v>
      </c>
      <c r="T9" s="2" t="s">
        <v>76</v>
      </c>
      <c r="U9" s="2" t="s">
        <v>76</v>
      </c>
      <c r="V9" s="2" t="s">
        <v>125</v>
      </c>
      <c r="W9" s="2" t="s">
        <v>102</v>
      </c>
      <c r="X9" s="2" t="s">
        <v>80</v>
      </c>
      <c r="Y9" s="2" t="s">
        <v>102</v>
      </c>
      <c r="Z9" s="2" t="s">
        <v>102</v>
      </c>
      <c r="AA9" s="2" t="s">
        <v>81</v>
      </c>
      <c r="AB9" s="2" t="s">
        <v>102</v>
      </c>
      <c r="AC9" s="2" t="s">
        <v>83</v>
      </c>
      <c r="AD9" s="2" t="s">
        <v>119</v>
      </c>
      <c r="AE9" s="2" t="s">
        <v>108</v>
      </c>
      <c r="AF9" s="2" t="s">
        <v>109</v>
      </c>
      <c r="AG9" s="2" t="s">
        <v>109</v>
      </c>
      <c r="AH9" s="2" t="s">
        <v>109</v>
      </c>
      <c r="AI9" s="2" t="s">
        <v>85</v>
      </c>
      <c r="AJ9" s="2" t="s">
        <v>109</v>
      </c>
      <c r="AK9" s="2" t="s">
        <v>87</v>
      </c>
      <c r="AL9" s="2" t="s">
        <v>110</v>
      </c>
      <c r="AM9" s="2" t="s">
        <v>104</v>
      </c>
      <c r="AN9" s="2" t="s">
        <v>89</v>
      </c>
      <c r="AO9" s="2" t="s">
        <v>89</v>
      </c>
      <c r="AP9" s="2" t="s">
        <v>89</v>
      </c>
      <c r="AQ9" s="2" t="s">
        <v>90</v>
      </c>
      <c r="AR9" s="2" t="s">
        <v>126</v>
      </c>
      <c r="AS9" s="2" t="s">
        <v>112</v>
      </c>
      <c r="AT9" s="2" t="s">
        <v>113</v>
      </c>
      <c r="AU9" s="2" t="s">
        <v>124</v>
      </c>
      <c r="AV9" s="2">
        <v>3</v>
      </c>
      <c r="AW9" s="2" t="s">
        <v>95</v>
      </c>
      <c r="AX9" s="2">
        <v>4</v>
      </c>
      <c r="AY9" s="2">
        <v>4</v>
      </c>
      <c r="AZ9" s="2">
        <v>2</v>
      </c>
      <c r="BA9" s="2">
        <v>2</v>
      </c>
      <c r="BB9" s="2" t="s">
        <v>95</v>
      </c>
      <c r="BC9" s="2">
        <v>4</v>
      </c>
      <c r="BD9" s="2">
        <v>2</v>
      </c>
      <c r="BE9" s="2" t="s">
        <v>97</v>
      </c>
      <c r="BF9" s="2">
        <v>21</v>
      </c>
      <c r="BG9" s="2" t="s">
        <v>98</v>
      </c>
      <c r="BH9" s="2" t="s">
        <v>115</v>
      </c>
      <c r="BL9" s="2" t="s">
        <v>127</v>
      </c>
    </row>
    <row r="10" spans="1:69" ht="15.75" customHeight="1" x14ac:dyDescent="0.25">
      <c r="A10" s="3">
        <v>44660.892868923613</v>
      </c>
      <c r="B10" s="2" t="s">
        <v>69</v>
      </c>
      <c r="C10" s="2" t="s">
        <v>69</v>
      </c>
      <c r="D10" s="2" t="s">
        <v>72</v>
      </c>
      <c r="E10" s="2" t="s">
        <v>71</v>
      </c>
      <c r="F10" s="2" t="s">
        <v>71</v>
      </c>
      <c r="G10" s="2" t="s">
        <v>71</v>
      </c>
      <c r="H10" s="2" t="s">
        <v>71</v>
      </c>
      <c r="I10" s="2" t="s">
        <v>69</v>
      </c>
      <c r="J10" s="2" t="s">
        <v>69</v>
      </c>
      <c r="K10" s="2" t="s">
        <v>69</v>
      </c>
      <c r="L10" s="2">
        <v>2</v>
      </c>
      <c r="M10" s="2" t="s">
        <v>75</v>
      </c>
      <c r="N10" s="2" t="s">
        <v>75</v>
      </c>
      <c r="O10" s="2" t="s">
        <v>75</v>
      </c>
      <c r="P10" s="2" t="s">
        <v>75</v>
      </c>
      <c r="Q10" s="2" t="s">
        <v>78</v>
      </c>
      <c r="R10" s="2" t="s">
        <v>78</v>
      </c>
      <c r="S10" s="2" t="s">
        <v>77</v>
      </c>
      <c r="T10" s="2" t="s">
        <v>78</v>
      </c>
      <c r="U10" s="2" t="s">
        <v>78</v>
      </c>
      <c r="V10" s="2" t="s">
        <v>78</v>
      </c>
      <c r="W10" s="2" t="s">
        <v>80</v>
      </c>
      <c r="X10" s="2" t="s">
        <v>102</v>
      </c>
      <c r="Y10" s="2" t="s">
        <v>80</v>
      </c>
      <c r="Z10" s="2" t="s">
        <v>80</v>
      </c>
      <c r="AA10" s="2" t="s">
        <v>102</v>
      </c>
      <c r="AB10" s="2" t="s">
        <v>80</v>
      </c>
      <c r="AC10" s="2" t="s">
        <v>107</v>
      </c>
      <c r="AD10" s="2" t="s">
        <v>86</v>
      </c>
      <c r="AE10" s="2" t="s">
        <v>108</v>
      </c>
      <c r="AF10" s="2" t="s">
        <v>86</v>
      </c>
      <c r="AG10" s="2" t="s">
        <v>85</v>
      </c>
      <c r="AH10" s="2" t="s">
        <v>109</v>
      </c>
      <c r="AI10" s="2" t="s">
        <v>85</v>
      </c>
      <c r="AJ10" s="2" t="s">
        <v>109</v>
      </c>
      <c r="AK10" s="2" t="s">
        <v>87</v>
      </c>
      <c r="AL10" s="2" t="s">
        <v>110</v>
      </c>
      <c r="AM10" s="2" t="s">
        <v>87</v>
      </c>
      <c r="AN10" s="2" t="s">
        <v>104</v>
      </c>
      <c r="AO10" s="2" t="s">
        <v>104</v>
      </c>
      <c r="AP10" s="2" t="s">
        <v>89</v>
      </c>
      <c r="AQ10" s="2" t="s">
        <v>90</v>
      </c>
      <c r="AR10" s="2" t="s">
        <v>123</v>
      </c>
      <c r="AS10" s="2" t="s">
        <v>112</v>
      </c>
      <c r="AT10" s="2" t="s">
        <v>113</v>
      </c>
      <c r="AU10" s="2" t="s">
        <v>124</v>
      </c>
      <c r="AV10" s="2">
        <v>4</v>
      </c>
      <c r="AW10" s="2">
        <v>4</v>
      </c>
      <c r="AX10" s="2">
        <v>4</v>
      </c>
      <c r="AY10" s="2">
        <v>2</v>
      </c>
      <c r="AZ10" s="2" t="s">
        <v>96</v>
      </c>
      <c r="BA10" s="2">
        <v>4</v>
      </c>
      <c r="BB10" s="2">
        <v>4</v>
      </c>
      <c r="BC10" s="2">
        <v>4</v>
      </c>
      <c r="BD10" s="2">
        <v>3</v>
      </c>
      <c r="BE10" s="2" t="s">
        <v>128</v>
      </c>
      <c r="BF10" s="2">
        <v>16</v>
      </c>
      <c r="BG10" s="2" t="s">
        <v>98</v>
      </c>
      <c r="BH10" s="2" t="s">
        <v>105</v>
      </c>
      <c r="BI10" s="2" t="s">
        <v>106</v>
      </c>
    </row>
    <row r="11" spans="1:69" ht="15.75" customHeight="1" x14ac:dyDescent="0.25">
      <c r="A11" s="3">
        <v>44660.893181828702</v>
      </c>
      <c r="B11" s="2" t="s">
        <v>72</v>
      </c>
      <c r="C11" s="2" t="s">
        <v>71</v>
      </c>
      <c r="D11" s="2" t="s">
        <v>70</v>
      </c>
      <c r="E11" s="2" t="s">
        <v>69</v>
      </c>
      <c r="F11" s="2" t="s">
        <v>71</v>
      </c>
      <c r="G11" s="2" t="s">
        <v>72</v>
      </c>
      <c r="H11" s="2" t="s">
        <v>69</v>
      </c>
      <c r="I11" s="2" t="s">
        <v>69</v>
      </c>
      <c r="J11" s="2" t="s">
        <v>69</v>
      </c>
      <c r="K11" s="2" t="s">
        <v>72</v>
      </c>
      <c r="L11" s="2">
        <v>2</v>
      </c>
      <c r="M11" s="2" t="s">
        <v>74</v>
      </c>
      <c r="N11" s="2" t="s">
        <v>73</v>
      </c>
      <c r="O11" s="2" t="s">
        <v>74</v>
      </c>
      <c r="P11" s="2" t="s">
        <v>74</v>
      </c>
      <c r="Q11" s="2" t="s">
        <v>125</v>
      </c>
      <c r="R11" s="2" t="s">
        <v>125</v>
      </c>
      <c r="S11" s="2" t="s">
        <v>77</v>
      </c>
      <c r="T11" s="2" t="s">
        <v>76</v>
      </c>
      <c r="U11" s="2" t="s">
        <v>78</v>
      </c>
      <c r="V11" s="2" t="s">
        <v>76</v>
      </c>
      <c r="W11" s="2" t="s">
        <v>102</v>
      </c>
      <c r="X11" s="2" t="s">
        <v>81</v>
      </c>
      <c r="Y11" s="2" t="s">
        <v>80</v>
      </c>
      <c r="Z11" s="2" t="s">
        <v>82</v>
      </c>
      <c r="AA11" s="2" t="s">
        <v>81</v>
      </c>
      <c r="AB11" s="2" t="s">
        <v>82</v>
      </c>
      <c r="AC11" s="2" t="s">
        <v>107</v>
      </c>
      <c r="AD11" s="2" t="s">
        <v>86</v>
      </c>
      <c r="AE11" s="2" t="s">
        <v>85</v>
      </c>
      <c r="AF11" s="2" t="s">
        <v>86</v>
      </c>
      <c r="AG11" s="2" t="s">
        <v>85</v>
      </c>
      <c r="AH11" s="2" t="s">
        <v>109</v>
      </c>
      <c r="AI11" s="2" t="s">
        <v>119</v>
      </c>
      <c r="AJ11" s="2" t="s">
        <v>85</v>
      </c>
      <c r="AK11" s="2" t="s">
        <v>85</v>
      </c>
      <c r="AL11" s="2" t="s">
        <v>87</v>
      </c>
      <c r="AM11" s="2" t="s">
        <v>104</v>
      </c>
      <c r="AN11" s="2" t="s">
        <v>85</v>
      </c>
      <c r="AO11" s="2" t="s">
        <v>104</v>
      </c>
      <c r="AP11" s="2" t="s">
        <v>89</v>
      </c>
      <c r="AQ11" s="2" t="s">
        <v>116</v>
      </c>
      <c r="AR11" s="2" t="s">
        <v>129</v>
      </c>
      <c r="AS11" s="2" t="s">
        <v>112</v>
      </c>
      <c r="AT11" s="2" t="s">
        <v>113</v>
      </c>
      <c r="AU11" s="2" t="s">
        <v>124</v>
      </c>
      <c r="AV11" s="2">
        <v>2</v>
      </c>
      <c r="AW11" s="2" t="s">
        <v>95</v>
      </c>
      <c r="AX11" s="2">
        <v>3</v>
      </c>
      <c r="AY11" s="2">
        <v>3</v>
      </c>
      <c r="AZ11" s="2">
        <v>3</v>
      </c>
      <c r="BA11" s="2" t="s">
        <v>95</v>
      </c>
      <c r="BB11" s="2">
        <v>4</v>
      </c>
      <c r="BC11" s="2">
        <v>4</v>
      </c>
      <c r="BD11" s="2">
        <v>2</v>
      </c>
      <c r="BE11" s="2" t="s">
        <v>97</v>
      </c>
      <c r="BF11" s="2">
        <v>17</v>
      </c>
      <c r="BG11" s="2" t="s">
        <v>114</v>
      </c>
      <c r="BH11" s="2" t="s">
        <v>115</v>
      </c>
      <c r="BI11" s="2" t="s">
        <v>106</v>
      </c>
    </row>
    <row r="12" spans="1:69" ht="15.75" customHeight="1" x14ac:dyDescent="0.25">
      <c r="A12" s="3">
        <v>44660.893682650465</v>
      </c>
      <c r="B12" s="2" t="s">
        <v>69</v>
      </c>
      <c r="C12" s="2" t="s">
        <v>72</v>
      </c>
      <c r="D12" s="2" t="s">
        <v>70</v>
      </c>
      <c r="E12" s="2" t="s">
        <v>71</v>
      </c>
      <c r="F12" s="2" t="s">
        <v>71</v>
      </c>
      <c r="G12" s="2" t="s">
        <v>71</v>
      </c>
      <c r="H12" s="2" t="s">
        <v>69</v>
      </c>
      <c r="I12" s="2" t="s">
        <v>69</v>
      </c>
      <c r="J12" s="2" t="s">
        <v>72</v>
      </c>
      <c r="K12" s="2" t="s">
        <v>71</v>
      </c>
      <c r="L12" s="2">
        <v>2</v>
      </c>
      <c r="M12" s="2" t="s">
        <v>74</v>
      </c>
      <c r="N12" s="2" t="s">
        <v>73</v>
      </c>
      <c r="O12" s="2" t="s">
        <v>73</v>
      </c>
      <c r="P12" s="2" t="s">
        <v>73</v>
      </c>
      <c r="Q12" s="2" t="s">
        <v>76</v>
      </c>
      <c r="R12" s="2" t="s">
        <v>76</v>
      </c>
      <c r="S12" s="2" t="s">
        <v>125</v>
      </c>
      <c r="T12" s="2" t="s">
        <v>79</v>
      </c>
      <c r="U12" s="2" t="s">
        <v>79</v>
      </c>
      <c r="V12" s="2" t="s">
        <v>78</v>
      </c>
      <c r="W12" s="2" t="s">
        <v>80</v>
      </c>
      <c r="X12" s="2" t="s">
        <v>102</v>
      </c>
      <c r="Y12" s="2" t="s">
        <v>80</v>
      </c>
      <c r="Z12" s="2" t="s">
        <v>80</v>
      </c>
      <c r="AA12" s="2" t="s">
        <v>81</v>
      </c>
      <c r="AB12" s="2" t="s">
        <v>102</v>
      </c>
      <c r="AC12" s="2" t="s">
        <v>103</v>
      </c>
      <c r="AD12" s="2" t="s">
        <v>86</v>
      </c>
      <c r="AE12" s="2" t="s">
        <v>108</v>
      </c>
      <c r="AF12" s="2" t="s">
        <v>85</v>
      </c>
      <c r="AG12" s="2" t="s">
        <v>85</v>
      </c>
      <c r="AH12" s="2" t="s">
        <v>109</v>
      </c>
      <c r="AI12" s="2" t="s">
        <v>85</v>
      </c>
      <c r="AJ12" s="2" t="s">
        <v>85</v>
      </c>
      <c r="AK12" s="2" t="s">
        <v>85</v>
      </c>
      <c r="AL12" s="2" t="s">
        <v>85</v>
      </c>
      <c r="AM12" s="2" t="s">
        <v>85</v>
      </c>
      <c r="AN12" s="2" t="s">
        <v>85</v>
      </c>
      <c r="AO12" s="2" t="s">
        <v>85</v>
      </c>
      <c r="AP12" s="2" t="s">
        <v>85</v>
      </c>
      <c r="AQ12" s="2" t="s">
        <v>130</v>
      </c>
      <c r="AR12" s="2" t="s">
        <v>131</v>
      </c>
      <c r="AS12" s="2" t="s">
        <v>112</v>
      </c>
      <c r="AT12" s="2" t="s">
        <v>113</v>
      </c>
      <c r="AU12" s="2" t="s">
        <v>94</v>
      </c>
      <c r="AV12" s="2">
        <v>2</v>
      </c>
      <c r="AW12" s="2">
        <v>3</v>
      </c>
      <c r="AX12" s="2">
        <v>3</v>
      </c>
      <c r="AY12" s="2">
        <v>2</v>
      </c>
      <c r="AZ12" s="2" t="s">
        <v>96</v>
      </c>
      <c r="BA12" s="2">
        <v>3</v>
      </c>
      <c r="BB12" s="2" t="s">
        <v>96</v>
      </c>
      <c r="BC12" s="2" t="s">
        <v>96</v>
      </c>
      <c r="BD12" s="2" t="s">
        <v>96</v>
      </c>
      <c r="BE12" s="2" t="s">
        <v>128</v>
      </c>
      <c r="BF12" s="2">
        <v>18</v>
      </c>
      <c r="BG12" s="2" t="s">
        <v>98</v>
      </c>
      <c r="BH12" s="2" t="s">
        <v>115</v>
      </c>
      <c r="BI12" s="2" t="s">
        <v>106</v>
      </c>
    </row>
    <row r="13" spans="1:69" ht="15.75" customHeight="1" x14ac:dyDescent="0.25">
      <c r="A13" s="3">
        <v>44660.894102638893</v>
      </c>
      <c r="B13" s="2" t="s">
        <v>72</v>
      </c>
      <c r="C13" s="2" t="s">
        <v>69</v>
      </c>
      <c r="D13" s="2" t="s">
        <v>72</v>
      </c>
      <c r="E13" s="2" t="s">
        <v>69</v>
      </c>
      <c r="F13" s="2" t="s">
        <v>72</v>
      </c>
      <c r="G13" s="2" t="s">
        <v>69</v>
      </c>
      <c r="H13" s="2" t="s">
        <v>71</v>
      </c>
      <c r="I13" s="2" t="s">
        <v>69</v>
      </c>
      <c r="J13" s="2" t="s">
        <v>69</v>
      </c>
      <c r="K13" s="2" t="s">
        <v>69</v>
      </c>
      <c r="L13" s="2">
        <v>1</v>
      </c>
      <c r="M13" s="2" t="s">
        <v>73</v>
      </c>
      <c r="N13" s="2" t="s">
        <v>73</v>
      </c>
      <c r="O13" s="2" t="s">
        <v>73</v>
      </c>
      <c r="P13" s="2" t="s">
        <v>73</v>
      </c>
      <c r="Q13" s="2" t="s">
        <v>76</v>
      </c>
      <c r="R13" s="2" t="s">
        <v>78</v>
      </c>
      <c r="S13" s="2" t="s">
        <v>79</v>
      </c>
      <c r="T13" s="2" t="s">
        <v>76</v>
      </c>
      <c r="U13" s="2" t="s">
        <v>76</v>
      </c>
      <c r="V13" s="2" t="s">
        <v>78</v>
      </c>
      <c r="W13" s="2" t="s">
        <v>102</v>
      </c>
      <c r="X13" s="2" t="s">
        <v>81</v>
      </c>
      <c r="Y13" s="2" t="s">
        <v>80</v>
      </c>
      <c r="Z13" s="2" t="s">
        <v>82</v>
      </c>
      <c r="AA13" s="2" t="s">
        <v>80</v>
      </c>
      <c r="AB13" s="2" t="s">
        <v>102</v>
      </c>
      <c r="AC13" s="2" t="s">
        <v>107</v>
      </c>
      <c r="AD13" s="2" t="s">
        <v>86</v>
      </c>
      <c r="AE13" s="2" t="s">
        <v>86</v>
      </c>
      <c r="AF13" s="2" t="s">
        <v>85</v>
      </c>
      <c r="AG13" s="2" t="s">
        <v>109</v>
      </c>
      <c r="AH13" s="2" t="s">
        <v>85</v>
      </c>
      <c r="AI13" s="2" t="s">
        <v>119</v>
      </c>
      <c r="AJ13" s="2" t="s">
        <v>86</v>
      </c>
      <c r="AK13" s="2" t="s">
        <v>85</v>
      </c>
      <c r="AL13" s="2" t="s">
        <v>87</v>
      </c>
      <c r="AM13" s="2" t="s">
        <v>87</v>
      </c>
      <c r="AN13" s="2" t="s">
        <v>87</v>
      </c>
      <c r="AO13" s="2" t="s">
        <v>85</v>
      </c>
      <c r="AP13" s="2" t="s">
        <v>104</v>
      </c>
      <c r="AQ13" s="2" t="s">
        <v>116</v>
      </c>
      <c r="AR13" s="2" t="s">
        <v>132</v>
      </c>
      <c r="AS13" s="2" t="s">
        <v>112</v>
      </c>
      <c r="AT13" s="2" t="s">
        <v>113</v>
      </c>
      <c r="AU13" s="2" t="s">
        <v>124</v>
      </c>
      <c r="AV13" s="2" t="s">
        <v>96</v>
      </c>
      <c r="AW13" s="2">
        <v>3</v>
      </c>
      <c r="AX13" s="2">
        <v>4</v>
      </c>
      <c r="AY13" s="2">
        <v>2</v>
      </c>
      <c r="AZ13" s="2">
        <v>3</v>
      </c>
      <c r="BA13" s="2">
        <v>3</v>
      </c>
      <c r="BB13" s="2">
        <v>4</v>
      </c>
      <c r="BC13" s="2">
        <v>3</v>
      </c>
      <c r="BD13" s="2">
        <v>2</v>
      </c>
      <c r="BE13" s="2" t="s">
        <v>97</v>
      </c>
      <c r="BF13" s="2">
        <v>16</v>
      </c>
      <c r="BG13" s="2" t="s">
        <v>114</v>
      </c>
      <c r="BH13" s="2" t="s">
        <v>105</v>
      </c>
      <c r="BI13" s="2" t="s">
        <v>106</v>
      </c>
    </row>
    <row r="14" spans="1:69" ht="15.75" customHeight="1" x14ac:dyDescent="0.25">
      <c r="A14" s="3">
        <v>44660.894514039348</v>
      </c>
      <c r="B14" s="2" t="s">
        <v>70</v>
      </c>
      <c r="C14" s="2" t="s">
        <v>71</v>
      </c>
      <c r="D14" s="2" t="s">
        <v>70</v>
      </c>
      <c r="E14" s="2" t="s">
        <v>71</v>
      </c>
      <c r="F14" s="2" t="s">
        <v>69</v>
      </c>
      <c r="G14" s="2" t="s">
        <v>71</v>
      </c>
      <c r="H14" s="2" t="s">
        <v>72</v>
      </c>
      <c r="I14" s="2" t="s">
        <v>70</v>
      </c>
      <c r="J14" s="2" t="s">
        <v>70</v>
      </c>
      <c r="K14" s="2" t="s">
        <v>70</v>
      </c>
      <c r="L14" s="2" t="s">
        <v>133</v>
      </c>
      <c r="M14" s="2" t="s">
        <v>73</v>
      </c>
      <c r="N14" s="2" t="s">
        <v>73</v>
      </c>
      <c r="O14" s="2" t="s">
        <v>75</v>
      </c>
      <c r="P14" s="2" t="s">
        <v>74</v>
      </c>
      <c r="Q14" s="2" t="s">
        <v>76</v>
      </c>
      <c r="R14" s="2" t="s">
        <v>125</v>
      </c>
      <c r="S14" s="2" t="s">
        <v>76</v>
      </c>
      <c r="T14" s="2" t="s">
        <v>78</v>
      </c>
      <c r="U14" s="2" t="s">
        <v>76</v>
      </c>
      <c r="V14" s="2" t="s">
        <v>77</v>
      </c>
      <c r="W14" s="2" t="s">
        <v>102</v>
      </c>
      <c r="X14" s="2" t="s">
        <v>80</v>
      </c>
      <c r="Y14" s="2" t="s">
        <v>82</v>
      </c>
      <c r="Z14" s="2" t="s">
        <v>81</v>
      </c>
      <c r="AA14" s="2" t="s">
        <v>81</v>
      </c>
      <c r="AB14" s="2" t="s">
        <v>81</v>
      </c>
      <c r="AC14" s="2" t="s">
        <v>107</v>
      </c>
      <c r="AD14" s="2" t="s">
        <v>108</v>
      </c>
      <c r="AE14" s="2" t="s">
        <v>119</v>
      </c>
      <c r="AF14" s="2" t="s">
        <v>119</v>
      </c>
      <c r="AG14" s="2" t="s">
        <v>119</v>
      </c>
      <c r="AH14" s="2" t="s">
        <v>119</v>
      </c>
      <c r="AI14" s="2" t="s">
        <v>119</v>
      </c>
      <c r="AJ14" s="2" t="s">
        <v>119</v>
      </c>
      <c r="AK14" s="2" t="s">
        <v>104</v>
      </c>
      <c r="AL14" s="2" t="s">
        <v>85</v>
      </c>
      <c r="AM14" s="2" t="s">
        <v>110</v>
      </c>
      <c r="AN14" s="2" t="s">
        <v>85</v>
      </c>
      <c r="AO14" s="2" t="s">
        <v>87</v>
      </c>
      <c r="AP14" s="2" t="s">
        <v>89</v>
      </c>
      <c r="AQ14" s="2" t="s">
        <v>122</v>
      </c>
      <c r="AR14" s="2" t="s">
        <v>117</v>
      </c>
      <c r="AS14" s="2" t="s">
        <v>112</v>
      </c>
      <c r="AT14" s="2" t="s">
        <v>113</v>
      </c>
      <c r="AU14" s="2" t="s">
        <v>124</v>
      </c>
      <c r="AV14" s="2">
        <v>2</v>
      </c>
      <c r="AW14" s="2">
        <v>3</v>
      </c>
      <c r="AX14" s="2">
        <v>3</v>
      </c>
      <c r="AY14" s="2" t="s">
        <v>96</v>
      </c>
      <c r="AZ14" s="2" t="s">
        <v>96</v>
      </c>
      <c r="BA14" s="2">
        <v>3</v>
      </c>
      <c r="BB14" s="2">
        <v>4</v>
      </c>
      <c r="BC14" s="2" t="s">
        <v>95</v>
      </c>
      <c r="BD14" s="2">
        <v>3</v>
      </c>
      <c r="BE14" s="2" t="s">
        <v>97</v>
      </c>
      <c r="BF14" s="2">
        <v>17</v>
      </c>
      <c r="BG14" s="2" t="s">
        <v>134</v>
      </c>
      <c r="BH14" s="2" t="s">
        <v>105</v>
      </c>
      <c r="BI14" s="2" t="s">
        <v>106</v>
      </c>
    </row>
    <row r="15" spans="1:69" ht="15.75" customHeight="1" x14ac:dyDescent="0.25">
      <c r="A15" s="3">
        <v>44660.895354837965</v>
      </c>
      <c r="B15" s="2" t="s">
        <v>72</v>
      </c>
      <c r="C15" s="2" t="s">
        <v>71</v>
      </c>
      <c r="D15" s="2" t="s">
        <v>70</v>
      </c>
      <c r="E15" s="2" t="s">
        <v>69</v>
      </c>
      <c r="F15" s="2" t="s">
        <v>69</v>
      </c>
      <c r="G15" s="2" t="s">
        <v>71</v>
      </c>
      <c r="H15" s="2" t="s">
        <v>71</v>
      </c>
      <c r="I15" s="2" t="s">
        <v>72</v>
      </c>
      <c r="J15" s="2" t="s">
        <v>71</v>
      </c>
      <c r="K15" s="2" t="s">
        <v>71</v>
      </c>
      <c r="L15" s="2">
        <v>3</v>
      </c>
      <c r="M15" s="2" t="s">
        <v>75</v>
      </c>
      <c r="N15" s="2" t="s">
        <v>73</v>
      </c>
      <c r="O15" s="2" t="s">
        <v>75</v>
      </c>
      <c r="P15" s="2" t="s">
        <v>75</v>
      </c>
      <c r="Q15" s="2" t="s">
        <v>77</v>
      </c>
      <c r="R15" s="2" t="s">
        <v>77</v>
      </c>
      <c r="S15" s="2" t="s">
        <v>79</v>
      </c>
      <c r="T15" s="2" t="s">
        <v>78</v>
      </c>
      <c r="U15" s="2" t="s">
        <v>78</v>
      </c>
      <c r="V15" s="2" t="s">
        <v>125</v>
      </c>
      <c r="W15" s="2" t="s">
        <v>102</v>
      </c>
      <c r="X15" s="2" t="s">
        <v>102</v>
      </c>
      <c r="Y15" s="2" t="s">
        <v>102</v>
      </c>
      <c r="Z15" s="2" t="s">
        <v>102</v>
      </c>
      <c r="AA15" s="2" t="s">
        <v>81</v>
      </c>
      <c r="AB15" s="2" t="s">
        <v>102</v>
      </c>
      <c r="AC15" s="2" t="s">
        <v>107</v>
      </c>
      <c r="AD15" s="2" t="s">
        <v>109</v>
      </c>
      <c r="AE15" s="2" t="s">
        <v>86</v>
      </c>
      <c r="AF15" s="2" t="s">
        <v>119</v>
      </c>
      <c r="AG15" s="2" t="s">
        <v>119</v>
      </c>
      <c r="AH15" s="2" t="s">
        <v>86</v>
      </c>
      <c r="AI15" s="2" t="s">
        <v>86</v>
      </c>
      <c r="AJ15" s="2" t="s">
        <v>119</v>
      </c>
      <c r="AK15" s="2" t="s">
        <v>87</v>
      </c>
      <c r="AL15" s="2" t="s">
        <v>87</v>
      </c>
      <c r="AM15" s="2" t="s">
        <v>87</v>
      </c>
      <c r="AN15" s="2" t="s">
        <v>87</v>
      </c>
      <c r="AO15" s="2" t="s">
        <v>87</v>
      </c>
      <c r="AP15" s="2" t="s">
        <v>87</v>
      </c>
      <c r="AQ15" s="2" t="s">
        <v>120</v>
      </c>
      <c r="AR15" s="2" t="s">
        <v>123</v>
      </c>
      <c r="AS15" s="2" t="s">
        <v>112</v>
      </c>
      <c r="AT15" s="2" t="s">
        <v>113</v>
      </c>
      <c r="AU15" s="2" t="s">
        <v>124</v>
      </c>
      <c r="AV15" s="2">
        <v>3</v>
      </c>
      <c r="AW15" s="2">
        <v>2</v>
      </c>
      <c r="AX15" s="2">
        <v>2</v>
      </c>
      <c r="AY15" s="2" t="s">
        <v>96</v>
      </c>
      <c r="AZ15" s="2" t="s">
        <v>96</v>
      </c>
      <c r="BA15" s="2" t="s">
        <v>96</v>
      </c>
      <c r="BB15" s="2">
        <v>2</v>
      </c>
      <c r="BC15" s="2" t="s">
        <v>96</v>
      </c>
      <c r="BD15" s="2" t="s">
        <v>96</v>
      </c>
      <c r="BE15" s="2" t="s">
        <v>135</v>
      </c>
      <c r="BF15" s="2">
        <v>18</v>
      </c>
      <c r="BG15" s="2" t="s">
        <v>98</v>
      </c>
      <c r="BH15" s="2" t="s">
        <v>115</v>
      </c>
      <c r="BI15" s="2" t="s">
        <v>106</v>
      </c>
    </row>
    <row r="16" spans="1:69" ht="15.75" customHeight="1" x14ac:dyDescent="0.25">
      <c r="A16" s="3">
        <v>44660.896214884255</v>
      </c>
      <c r="B16" s="2" t="s">
        <v>69</v>
      </c>
      <c r="C16" s="2" t="s">
        <v>71</v>
      </c>
      <c r="D16" s="2" t="s">
        <v>72</v>
      </c>
      <c r="E16" s="2" t="s">
        <v>69</v>
      </c>
      <c r="F16" s="2" t="s">
        <v>69</v>
      </c>
      <c r="G16" s="2" t="s">
        <v>70</v>
      </c>
      <c r="H16" s="2" t="s">
        <v>70</v>
      </c>
      <c r="I16" s="2" t="s">
        <v>72</v>
      </c>
      <c r="J16" s="2" t="s">
        <v>71</v>
      </c>
      <c r="K16" s="2" t="s">
        <v>69</v>
      </c>
      <c r="L16" s="2">
        <v>1</v>
      </c>
      <c r="M16" s="2" t="s">
        <v>73</v>
      </c>
      <c r="N16" s="2" t="s">
        <v>74</v>
      </c>
      <c r="O16" s="2" t="s">
        <v>73</v>
      </c>
      <c r="P16" s="2" t="s">
        <v>74</v>
      </c>
      <c r="Q16" s="2" t="s">
        <v>76</v>
      </c>
      <c r="R16" s="2" t="s">
        <v>78</v>
      </c>
      <c r="S16" s="2" t="s">
        <v>78</v>
      </c>
      <c r="T16" s="2" t="s">
        <v>76</v>
      </c>
      <c r="U16" s="2" t="s">
        <v>78</v>
      </c>
      <c r="V16" s="2" t="s">
        <v>76</v>
      </c>
      <c r="W16" s="2" t="s">
        <v>82</v>
      </c>
      <c r="X16" s="2" t="s">
        <v>80</v>
      </c>
      <c r="Y16" s="2" t="s">
        <v>82</v>
      </c>
      <c r="Z16" s="2" t="s">
        <v>81</v>
      </c>
      <c r="AA16" s="2" t="s">
        <v>102</v>
      </c>
      <c r="AB16" s="2" t="s">
        <v>81</v>
      </c>
      <c r="AC16" s="2" t="s">
        <v>107</v>
      </c>
      <c r="AD16" s="2" t="s">
        <v>85</v>
      </c>
      <c r="AE16" s="2" t="s">
        <v>109</v>
      </c>
      <c r="AF16" s="2" t="s">
        <v>109</v>
      </c>
      <c r="AG16" s="2" t="s">
        <v>86</v>
      </c>
      <c r="AH16" s="2" t="s">
        <v>86</v>
      </c>
      <c r="AI16" s="2" t="s">
        <v>86</v>
      </c>
      <c r="AJ16" s="2" t="s">
        <v>86</v>
      </c>
      <c r="AK16" s="2" t="s">
        <v>85</v>
      </c>
      <c r="AL16" s="2" t="s">
        <v>85</v>
      </c>
      <c r="AM16" s="2" t="s">
        <v>87</v>
      </c>
      <c r="AN16" s="2" t="s">
        <v>87</v>
      </c>
      <c r="AO16" s="2" t="s">
        <v>104</v>
      </c>
      <c r="AP16" s="2" t="s">
        <v>89</v>
      </c>
      <c r="AQ16" s="2" t="s">
        <v>116</v>
      </c>
      <c r="AR16" s="2" t="s">
        <v>136</v>
      </c>
      <c r="AS16" s="2" t="s">
        <v>92</v>
      </c>
      <c r="AT16" s="2" t="s">
        <v>113</v>
      </c>
      <c r="AU16" s="2" t="s">
        <v>124</v>
      </c>
      <c r="AV16" s="2">
        <v>3</v>
      </c>
      <c r="AW16" s="2">
        <v>4</v>
      </c>
      <c r="AX16" s="2">
        <v>3</v>
      </c>
      <c r="AY16" s="2">
        <v>2</v>
      </c>
      <c r="AZ16" s="2">
        <v>2</v>
      </c>
      <c r="BA16" s="2">
        <v>2</v>
      </c>
      <c r="BB16" s="2" t="s">
        <v>96</v>
      </c>
      <c r="BC16" s="2" t="s">
        <v>96</v>
      </c>
      <c r="BD16" s="2">
        <v>2</v>
      </c>
      <c r="BE16" s="2" t="s">
        <v>135</v>
      </c>
      <c r="BF16" s="2">
        <v>16</v>
      </c>
      <c r="BG16" s="2" t="s">
        <v>98</v>
      </c>
      <c r="BH16" s="2" t="s">
        <v>105</v>
      </c>
      <c r="BI16" s="2" t="s">
        <v>127</v>
      </c>
    </row>
    <row r="17" spans="1:69" ht="15.75" customHeight="1" x14ac:dyDescent="0.25">
      <c r="A17" s="3">
        <v>44660.897891655091</v>
      </c>
      <c r="B17" s="2" t="s">
        <v>69</v>
      </c>
      <c r="C17" s="2" t="s">
        <v>71</v>
      </c>
      <c r="D17" s="2" t="s">
        <v>69</v>
      </c>
      <c r="E17" s="2" t="s">
        <v>72</v>
      </c>
      <c r="F17" s="2" t="s">
        <v>71</v>
      </c>
      <c r="G17" s="2" t="s">
        <v>69</v>
      </c>
      <c r="H17" s="2" t="s">
        <v>69</v>
      </c>
      <c r="I17" s="2" t="s">
        <v>69</v>
      </c>
      <c r="J17" s="2" t="s">
        <v>72</v>
      </c>
      <c r="K17" s="2" t="s">
        <v>71</v>
      </c>
      <c r="L17" s="2">
        <v>2</v>
      </c>
      <c r="M17" s="2" t="s">
        <v>74</v>
      </c>
      <c r="N17" s="2" t="s">
        <v>73</v>
      </c>
      <c r="O17" s="2" t="s">
        <v>73</v>
      </c>
      <c r="P17" s="2" t="s">
        <v>74</v>
      </c>
      <c r="Q17" s="2" t="s">
        <v>76</v>
      </c>
      <c r="R17" s="2" t="s">
        <v>125</v>
      </c>
      <c r="S17" s="2" t="s">
        <v>76</v>
      </c>
      <c r="T17" s="2" t="s">
        <v>76</v>
      </c>
      <c r="U17" s="2" t="s">
        <v>125</v>
      </c>
      <c r="V17" s="2" t="s">
        <v>79</v>
      </c>
      <c r="W17" s="2" t="s">
        <v>80</v>
      </c>
      <c r="X17" s="2" t="s">
        <v>80</v>
      </c>
      <c r="Y17" s="2" t="s">
        <v>102</v>
      </c>
      <c r="Z17" s="2" t="s">
        <v>80</v>
      </c>
      <c r="AA17" s="2" t="s">
        <v>102</v>
      </c>
      <c r="AB17" s="2" t="s">
        <v>102</v>
      </c>
      <c r="AC17" s="2" t="s">
        <v>103</v>
      </c>
      <c r="AD17" s="2" t="s">
        <v>86</v>
      </c>
      <c r="AE17" s="2" t="s">
        <v>108</v>
      </c>
      <c r="AF17" s="2" t="s">
        <v>86</v>
      </c>
      <c r="AG17" s="2" t="s">
        <v>109</v>
      </c>
      <c r="AH17" s="2" t="s">
        <v>109</v>
      </c>
      <c r="AI17" s="2" t="s">
        <v>108</v>
      </c>
      <c r="AJ17" s="2" t="s">
        <v>85</v>
      </c>
      <c r="AK17" s="2" t="s">
        <v>110</v>
      </c>
      <c r="AL17" s="2" t="s">
        <v>87</v>
      </c>
      <c r="AM17" s="2" t="s">
        <v>104</v>
      </c>
      <c r="AN17" s="2" t="s">
        <v>104</v>
      </c>
      <c r="AO17" s="2" t="s">
        <v>104</v>
      </c>
      <c r="AP17" s="2" t="s">
        <v>89</v>
      </c>
      <c r="AQ17" s="2" t="s">
        <v>130</v>
      </c>
      <c r="AR17" s="2" t="s">
        <v>137</v>
      </c>
      <c r="AS17" s="2" t="s">
        <v>92</v>
      </c>
      <c r="AT17" s="2" t="s">
        <v>113</v>
      </c>
      <c r="AU17" s="2" t="s">
        <v>94</v>
      </c>
      <c r="AV17" s="2" t="s">
        <v>96</v>
      </c>
      <c r="AW17" s="2">
        <v>3</v>
      </c>
      <c r="AX17" s="2">
        <v>4</v>
      </c>
      <c r="AY17" s="2">
        <v>4</v>
      </c>
      <c r="AZ17" s="2">
        <v>4</v>
      </c>
      <c r="BA17" s="2" t="s">
        <v>95</v>
      </c>
      <c r="BB17" s="2" t="s">
        <v>95</v>
      </c>
      <c r="BC17" s="2">
        <v>3</v>
      </c>
      <c r="BD17" s="2">
        <v>2</v>
      </c>
      <c r="BE17" s="2" t="s">
        <v>97</v>
      </c>
      <c r="BF17" s="2">
        <v>18</v>
      </c>
      <c r="BG17" s="2" t="s">
        <v>98</v>
      </c>
      <c r="BH17" s="2" t="s">
        <v>105</v>
      </c>
      <c r="BI17" s="2" t="s">
        <v>106</v>
      </c>
    </row>
    <row r="18" spans="1:69" ht="15.75" customHeight="1" x14ac:dyDescent="0.25">
      <c r="A18" s="3">
        <v>44660.899698148147</v>
      </c>
      <c r="B18" s="2" t="s">
        <v>71</v>
      </c>
      <c r="C18" s="2" t="s">
        <v>69</v>
      </c>
      <c r="D18" s="2" t="s">
        <v>69</v>
      </c>
      <c r="E18" s="2" t="s">
        <v>70</v>
      </c>
      <c r="F18" s="2" t="s">
        <v>72</v>
      </c>
      <c r="G18" s="2" t="s">
        <v>70</v>
      </c>
      <c r="H18" s="2" t="s">
        <v>70</v>
      </c>
      <c r="I18" s="2" t="s">
        <v>69</v>
      </c>
      <c r="J18" s="2" t="s">
        <v>71</v>
      </c>
      <c r="K18" s="2" t="s">
        <v>69</v>
      </c>
      <c r="L18" s="2">
        <v>1</v>
      </c>
      <c r="M18" s="2" t="s">
        <v>74</v>
      </c>
      <c r="N18" s="2" t="s">
        <v>73</v>
      </c>
      <c r="O18" s="2" t="s">
        <v>75</v>
      </c>
      <c r="P18" s="2" t="s">
        <v>73</v>
      </c>
      <c r="Q18" s="2" t="s">
        <v>125</v>
      </c>
      <c r="R18" s="2" t="s">
        <v>76</v>
      </c>
      <c r="S18" s="2" t="s">
        <v>77</v>
      </c>
      <c r="T18" s="2" t="s">
        <v>79</v>
      </c>
      <c r="U18" s="2" t="s">
        <v>78</v>
      </c>
      <c r="V18" s="2" t="s">
        <v>78</v>
      </c>
      <c r="W18" s="2" t="s">
        <v>80</v>
      </c>
      <c r="X18" s="2" t="s">
        <v>81</v>
      </c>
      <c r="Y18" s="2" t="s">
        <v>80</v>
      </c>
      <c r="Z18" s="2" t="s">
        <v>80</v>
      </c>
      <c r="AA18" s="2" t="s">
        <v>82</v>
      </c>
      <c r="AB18" s="2" t="s">
        <v>82</v>
      </c>
      <c r="AC18" s="2" t="s">
        <v>83</v>
      </c>
      <c r="AD18" s="2" t="s">
        <v>119</v>
      </c>
      <c r="AE18" s="2" t="s">
        <v>108</v>
      </c>
      <c r="AF18" s="2" t="s">
        <v>119</v>
      </c>
      <c r="AG18" s="2" t="s">
        <v>108</v>
      </c>
      <c r="AH18" s="2" t="s">
        <v>108</v>
      </c>
      <c r="AI18" s="2" t="s">
        <v>86</v>
      </c>
      <c r="AJ18" s="2" t="s">
        <v>108</v>
      </c>
      <c r="AK18" s="2" t="s">
        <v>110</v>
      </c>
      <c r="AL18" s="2" t="s">
        <v>87</v>
      </c>
      <c r="AM18" s="2" t="s">
        <v>87</v>
      </c>
      <c r="AN18" s="2" t="s">
        <v>89</v>
      </c>
      <c r="AO18" s="2" t="s">
        <v>89</v>
      </c>
      <c r="AP18" s="2" t="s">
        <v>89</v>
      </c>
      <c r="AQ18" s="2" t="s">
        <v>90</v>
      </c>
      <c r="AR18" s="2" t="s">
        <v>138</v>
      </c>
      <c r="AS18" s="2" t="s">
        <v>92</v>
      </c>
      <c r="AT18" s="2" t="s">
        <v>93</v>
      </c>
      <c r="AU18" s="2" t="s">
        <v>121</v>
      </c>
      <c r="AV18" s="2" t="s">
        <v>96</v>
      </c>
      <c r="AW18" s="2" t="s">
        <v>95</v>
      </c>
      <c r="AX18" s="2" t="s">
        <v>95</v>
      </c>
      <c r="AY18" s="2">
        <v>2</v>
      </c>
      <c r="AZ18" s="2" t="s">
        <v>96</v>
      </c>
      <c r="BA18" s="2" t="s">
        <v>95</v>
      </c>
      <c r="BB18" s="2">
        <v>3</v>
      </c>
      <c r="BC18" s="2">
        <v>2</v>
      </c>
      <c r="BD18" s="2" t="s">
        <v>96</v>
      </c>
      <c r="BE18" s="2" t="s">
        <v>128</v>
      </c>
      <c r="BF18" s="2">
        <v>19</v>
      </c>
      <c r="BG18" s="2" t="s">
        <v>114</v>
      </c>
      <c r="BH18" s="2" t="s">
        <v>105</v>
      </c>
      <c r="BI18" s="2" t="s">
        <v>106</v>
      </c>
    </row>
    <row r="19" spans="1:69" ht="15.75" customHeight="1" x14ac:dyDescent="0.25">
      <c r="A19" s="3">
        <v>44660.904247106482</v>
      </c>
      <c r="B19" s="2" t="s">
        <v>71</v>
      </c>
      <c r="C19" s="2" t="s">
        <v>71</v>
      </c>
      <c r="D19" s="2" t="s">
        <v>72</v>
      </c>
      <c r="E19" s="2" t="s">
        <v>71</v>
      </c>
      <c r="F19" s="2" t="s">
        <v>71</v>
      </c>
      <c r="G19" s="2" t="s">
        <v>71</v>
      </c>
      <c r="H19" s="2" t="s">
        <v>71</v>
      </c>
      <c r="I19" s="2" t="s">
        <v>71</v>
      </c>
      <c r="J19" s="2" t="s">
        <v>71</v>
      </c>
      <c r="K19" s="2" t="s">
        <v>71</v>
      </c>
      <c r="L19" s="2">
        <v>2</v>
      </c>
      <c r="M19" s="2" t="s">
        <v>75</v>
      </c>
      <c r="N19" s="2" t="s">
        <v>75</v>
      </c>
      <c r="O19" s="2" t="s">
        <v>75</v>
      </c>
      <c r="P19" s="2" t="s">
        <v>75</v>
      </c>
      <c r="Q19" s="2" t="s">
        <v>78</v>
      </c>
      <c r="R19" s="2" t="s">
        <v>79</v>
      </c>
      <c r="S19" s="2" t="s">
        <v>77</v>
      </c>
      <c r="T19" s="2" t="s">
        <v>79</v>
      </c>
      <c r="U19" s="2" t="s">
        <v>79</v>
      </c>
      <c r="V19" s="2" t="s">
        <v>79</v>
      </c>
      <c r="W19" s="2" t="s">
        <v>81</v>
      </c>
      <c r="X19" s="2" t="s">
        <v>81</v>
      </c>
      <c r="Y19" s="2" t="s">
        <v>82</v>
      </c>
      <c r="Z19" s="2" t="s">
        <v>102</v>
      </c>
      <c r="AA19" s="2" t="s">
        <v>82</v>
      </c>
      <c r="AB19" s="2" t="s">
        <v>82</v>
      </c>
      <c r="AC19" s="2" t="s">
        <v>107</v>
      </c>
      <c r="AD19" s="2" t="s">
        <v>108</v>
      </c>
      <c r="AE19" s="2" t="s">
        <v>109</v>
      </c>
      <c r="AF19" s="2" t="s">
        <v>119</v>
      </c>
      <c r="AG19" s="2" t="s">
        <v>86</v>
      </c>
      <c r="AH19" s="2" t="s">
        <v>86</v>
      </c>
      <c r="AI19" s="2" t="s">
        <v>86</v>
      </c>
      <c r="AJ19" s="2" t="s">
        <v>86</v>
      </c>
      <c r="AK19" s="2" t="s">
        <v>85</v>
      </c>
      <c r="AL19" s="2" t="s">
        <v>110</v>
      </c>
      <c r="AM19" s="2" t="s">
        <v>87</v>
      </c>
      <c r="AN19" s="2" t="s">
        <v>87</v>
      </c>
      <c r="AO19" s="2" t="s">
        <v>87</v>
      </c>
      <c r="AP19" s="2" t="s">
        <v>89</v>
      </c>
      <c r="AQ19" s="2" t="s">
        <v>122</v>
      </c>
      <c r="AR19" s="2" t="s">
        <v>132</v>
      </c>
      <c r="AS19" s="2" t="s">
        <v>139</v>
      </c>
      <c r="AT19" s="2" t="s">
        <v>113</v>
      </c>
      <c r="AU19" s="2" t="s">
        <v>124</v>
      </c>
      <c r="AV19" s="2">
        <v>3</v>
      </c>
      <c r="AW19" s="2">
        <v>4</v>
      </c>
      <c r="AX19" s="2">
        <v>4</v>
      </c>
      <c r="AY19" s="2" t="s">
        <v>96</v>
      </c>
      <c r="AZ19" s="2" t="s">
        <v>96</v>
      </c>
      <c r="BA19" s="2">
        <v>2</v>
      </c>
      <c r="BB19" s="2" t="s">
        <v>95</v>
      </c>
      <c r="BC19" s="2" t="s">
        <v>95</v>
      </c>
      <c r="BD19" s="2" t="s">
        <v>96</v>
      </c>
      <c r="BE19" s="2" t="s">
        <v>128</v>
      </c>
      <c r="BF19" s="2">
        <v>18</v>
      </c>
      <c r="BG19" s="2" t="s">
        <v>134</v>
      </c>
      <c r="BH19" s="2" t="s">
        <v>105</v>
      </c>
      <c r="BI19" s="2" t="s">
        <v>106</v>
      </c>
    </row>
    <row r="20" spans="1:69" ht="15.75" customHeight="1" x14ac:dyDescent="0.25">
      <c r="A20" s="3">
        <v>44660.906007523146</v>
      </c>
      <c r="B20" s="2" t="s">
        <v>69</v>
      </c>
      <c r="C20" s="2" t="s">
        <v>69</v>
      </c>
      <c r="D20" s="2" t="s">
        <v>70</v>
      </c>
      <c r="E20" s="2" t="s">
        <v>71</v>
      </c>
      <c r="F20" s="2" t="s">
        <v>72</v>
      </c>
      <c r="G20" s="2" t="s">
        <v>70</v>
      </c>
      <c r="H20" s="2" t="s">
        <v>70</v>
      </c>
      <c r="I20" s="2" t="s">
        <v>69</v>
      </c>
      <c r="J20" s="2" t="s">
        <v>70</v>
      </c>
      <c r="K20" s="2" t="s">
        <v>70</v>
      </c>
      <c r="L20" s="2">
        <v>1</v>
      </c>
      <c r="M20" s="2" t="s">
        <v>74</v>
      </c>
      <c r="N20" s="2" t="s">
        <v>73</v>
      </c>
      <c r="O20" s="2" t="s">
        <v>75</v>
      </c>
      <c r="P20" s="2" t="s">
        <v>74</v>
      </c>
      <c r="Q20" s="2" t="s">
        <v>79</v>
      </c>
      <c r="R20" s="2" t="s">
        <v>79</v>
      </c>
      <c r="S20" s="2" t="s">
        <v>76</v>
      </c>
      <c r="T20" s="2" t="s">
        <v>76</v>
      </c>
      <c r="U20" s="2" t="s">
        <v>78</v>
      </c>
      <c r="V20" s="2" t="s">
        <v>125</v>
      </c>
      <c r="W20" s="2" t="s">
        <v>102</v>
      </c>
      <c r="X20" s="2" t="s">
        <v>102</v>
      </c>
      <c r="Y20" s="2" t="s">
        <v>80</v>
      </c>
      <c r="Z20" s="2" t="s">
        <v>82</v>
      </c>
      <c r="AA20" s="2" t="s">
        <v>81</v>
      </c>
      <c r="AB20" s="2" t="s">
        <v>82</v>
      </c>
      <c r="AC20" s="2" t="s">
        <v>107</v>
      </c>
      <c r="AD20" s="2" t="s">
        <v>86</v>
      </c>
      <c r="AE20" s="2" t="s">
        <v>108</v>
      </c>
      <c r="AF20" s="2" t="s">
        <v>85</v>
      </c>
      <c r="AG20" s="2" t="s">
        <v>108</v>
      </c>
      <c r="AH20" s="2" t="s">
        <v>109</v>
      </c>
      <c r="AI20" s="2" t="s">
        <v>119</v>
      </c>
      <c r="AJ20" s="2" t="s">
        <v>85</v>
      </c>
      <c r="AK20" s="2" t="s">
        <v>87</v>
      </c>
      <c r="AL20" s="2" t="s">
        <v>87</v>
      </c>
      <c r="AM20" s="2" t="s">
        <v>85</v>
      </c>
      <c r="AN20" s="2" t="s">
        <v>104</v>
      </c>
      <c r="AO20" s="2" t="s">
        <v>104</v>
      </c>
      <c r="AP20" s="2" t="s">
        <v>89</v>
      </c>
      <c r="AQ20" s="2" t="s">
        <v>90</v>
      </c>
      <c r="AR20" s="2" t="s">
        <v>132</v>
      </c>
      <c r="AS20" s="2" t="s">
        <v>112</v>
      </c>
      <c r="AT20" s="2" t="s">
        <v>113</v>
      </c>
      <c r="AU20" s="2" t="s">
        <v>124</v>
      </c>
      <c r="AV20" s="2">
        <v>2</v>
      </c>
      <c r="AW20" s="2" t="s">
        <v>95</v>
      </c>
      <c r="AX20" s="2" t="s">
        <v>95</v>
      </c>
      <c r="AY20" s="2">
        <v>2</v>
      </c>
      <c r="AZ20" s="2">
        <v>2</v>
      </c>
      <c r="BA20" s="2" t="s">
        <v>95</v>
      </c>
      <c r="BB20" s="2">
        <v>4</v>
      </c>
      <c r="BC20" s="2">
        <v>4</v>
      </c>
      <c r="BD20" s="2">
        <v>3</v>
      </c>
      <c r="BE20" s="2" t="s">
        <v>97</v>
      </c>
      <c r="BF20" s="2">
        <v>16</v>
      </c>
      <c r="BG20" s="2" t="s">
        <v>98</v>
      </c>
      <c r="BH20" s="2" t="s">
        <v>140</v>
      </c>
      <c r="BI20" s="2" t="s">
        <v>106</v>
      </c>
    </row>
    <row r="21" spans="1:69" ht="15.75" customHeight="1" x14ac:dyDescent="0.25">
      <c r="A21" s="3">
        <v>44660.908267824074</v>
      </c>
      <c r="B21" s="2" t="s">
        <v>70</v>
      </c>
      <c r="C21" s="2" t="s">
        <v>71</v>
      </c>
      <c r="D21" s="2" t="s">
        <v>70</v>
      </c>
      <c r="E21" s="2" t="s">
        <v>69</v>
      </c>
      <c r="F21" s="2" t="s">
        <v>69</v>
      </c>
      <c r="G21" s="2" t="s">
        <v>71</v>
      </c>
      <c r="H21" s="2" t="s">
        <v>69</v>
      </c>
      <c r="I21" s="2" t="s">
        <v>71</v>
      </c>
      <c r="J21" s="2" t="s">
        <v>72</v>
      </c>
      <c r="K21" s="2" t="s">
        <v>69</v>
      </c>
      <c r="L21" s="2">
        <v>2</v>
      </c>
      <c r="M21" s="2" t="s">
        <v>74</v>
      </c>
      <c r="N21" s="2" t="s">
        <v>75</v>
      </c>
      <c r="O21" s="2" t="s">
        <v>75</v>
      </c>
      <c r="P21" s="2" t="s">
        <v>74</v>
      </c>
      <c r="Q21" s="2" t="s">
        <v>76</v>
      </c>
      <c r="R21" s="2" t="s">
        <v>78</v>
      </c>
      <c r="S21" s="2" t="s">
        <v>79</v>
      </c>
      <c r="T21" s="2" t="s">
        <v>125</v>
      </c>
      <c r="U21" s="2" t="s">
        <v>125</v>
      </c>
      <c r="V21" s="2" t="s">
        <v>125</v>
      </c>
      <c r="W21" s="2" t="s">
        <v>102</v>
      </c>
      <c r="X21" s="2" t="s">
        <v>80</v>
      </c>
      <c r="Y21" s="2" t="s">
        <v>102</v>
      </c>
      <c r="Z21" s="2" t="s">
        <v>82</v>
      </c>
      <c r="AA21" s="2" t="s">
        <v>81</v>
      </c>
      <c r="AB21" s="2" t="s">
        <v>102</v>
      </c>
      <c r="AC21" s="2" t="s">
        <v>83</v>
      </c>
      <c r="AD21" s="2" t="s">
        <v>109</v>
      </c>
      <c r="AE21" s="2" t="s">
        <v>85</v>
      </c>
      <c r="AF21" s="2" t="s">
        <v>85</v>
      </c>
      <c r="AG21" s="2" t="s">
        <v>85</v>
      </c>
      <c r="AH21" s="2" t="s">
        <v>86</v>
      </c>
      <c r="AI21" s="2" t="s">
        <v>119</v>
      </c>
      <c r="AJ21" s="2" t="s">
        <v>85</v>
      </c>
      <c r="AK21" s="2" t="s">
        <v>87</v>
      </c>
      <c r="AL21" s="2" t="s">
        <v>110</v>
      </c>
      <c r="AM21" s="2" t="s">
        <v>110</v>
      </c>
      <c r="AN21" s="2" t="s">
        <v>110</v>
      </c>
      <c r="AO21" s="2" t="s">
        <v>87</v>
      </c>
      <c r="AP21" s="2" t="s">
        <v>85</v>
      </c>
      <c r="AQ21" s="2" t="s">
        <v>122</v>
      </c>
      <c r="AR21" s="2" t="s">
        <v>131</v>
      </c>
      <c r="AS21" s="2" t="s">
        <v>92</v>
      </c>
      <c r="AT21" s="2" t="s">
        <v>113</v>
      </c>
      <c r="AU21" s="2" t="s">
        <v>94</v>
      </c>
      <c r="AV21" s="2" t="s">
        <v>95</v>
      </c>
      <c r="AW21" s="2" t="s">
        <v>95</v>
      </c>
      <c r="AX21" s="2">
        <v>4</v>
      </c>
      <c r="AY21" s="2" t="s">
        <v>96</v>
      </c>
      <c r="AZ21" s="2">
        <v>3</v>
      </c>
      <c r="BA21" s="2" t="s">
        <v>95</v>
      </c>
      <c r="BB21" s="2">
        <v>2</v>
      </c>
      <c r="BC21" s="2">
        <v>2</v>
      </c>
      <c r="BD21" s="2">
        <v>2</v>
      </c>
      <c r="BE21" s="2" t="s">
        <v>97</v>
      </c>
      <c r="BF21" s="2">
        <v>18</v>
      </c>
      <c r="BG21" s="2" t="s">
        <v>141</v>
      </c>
      <c r="BH21" s="2" t="s">
        <v>115</v>
      </c>
      <c r="BI21" s="2" t="s">
        <v>106</v>
      </c>
    </row>
    <row r="22" spans="1:69" ht="15.75" customHeight="1" x14ac:dyDescent="0.25">
      <c r="A22" s="3">
        <v>44660.916293414353</v>
      </c>
      <c r="B22" s="2" t="s">
        <v>70</v>
      </c>
      <c r="C22" s="2" t="s">
        <v>70</v>
      </c>
      <c r="D22" s="2" t="s">
        <v>72</v>
      </c>
      <c r="E22" s="2" t="s">
        <v>71</v>
      </c>
      <c r="F22" s="2" t="s">
        <v>72</v>
      </c>
      <c r="G22" s="2" t="s">
        <v>72</v>
      </c>
      <c r="H22" s="2" t="s">
        <v>72</v>
      </c>
      <c r="I22" s="2" t="s">
        <v>72</v>
      </c>
      <c r="J22" s="2" t="s">
        <v>69</v>
      </c>
      <c r="K22" s="2" t="s">
        <v>69</v>
      </c>
      <c r="L22" s="5" t="s">
        <v>142</v>
      </c>
      <c r="M22" s="2" t="s">
        <v>74</v>
      </c>
      <c r="N22" s="2" t="s">
        <v>74</v>
      </c>
      <c r="O22" s="2" t="s">
        <v>74</v>
      </c>
      <c r="P22" s="2" t="s">
        <v>74</v>
      </c>
      <c r="Q22" s="2" t="s">
        <v>76</v>
      </c>
      <c r="R22" s="2" t="s">
        <v>76</v>
      </c>
      <c r="S22" s="2" t="s">
        <v>76</v>
      </c>
      <c r="T22" s="2" t="s">
        <v>76</v>
      </c>
      <c r="U22" s="2" t="s">
        <v>76</v>
      </c>
      <c r="V22" s="2" t="s">
        <v>76</v>
      </c>
      <c r="W22" s="2" t="s">
        <v>102</v>
      </c>
      <c r="X22" s="2" t="s">
        <v>80</v>
      </c>
      <c r="Y22" s="2" t="s">
        <v>102</v>
      </c>
      <c r="Z22" s="2" t="s">
        <v>80</v>
      </c>
      <c r="AA22" s="2" t="s">
        <v>81</v>
      </c>
      <c r="AB22" s="2" t="s">
        <v>102</v>
      </c>
      <c r="AC22" s="2" t="s">
        <v>107</v>
      </c>
      <c r="AD22" s="2" t="s">
        <v>86</v>
      </c>
      <c r="AE22" s="2" t="s">
        <v>108</v>
      </c>
      <c r="AF22" s="2" t="s">
        <v>109</v>
      </c>
      <c r="AG22" s="2" t="s">
        <v>109</v>
      </c>
      <c r="AH22" s="2" t="s">
        <v>109</v>
      </c>
      <c r="AI22" s="2" t="s">
        <v>85</v>
      </c>
      <c r="AJ22" s="2" t="s">
        <v>109</v>
      </c>
      <c r="AK22" s="2" t="s">
        <v>87</v>
      </c>
      <c r="AL22" s="2" t="s">
        <v>87</v>
      </c>
      <c r="AM22" s="2" t="s">
        <v>85</v>
      </c>
      <c r="AN22" s="2" t="s">
        <v>104</v>
      </c>
      <c r="AO22" s="2" t="s">
        <v>104</v>
      </c>
      <c r="AP22" s="2" t="s">
        <v>89</v>
      </c>
      <c r="AQ22" s="2" t="s">
        <v>90</v>
      </c>
      <c r="AR22" s="2" t="s">
        <v>143</v>
      </c>
      <c r="AS22" s="2" t="s">
        <v>92</v>
      </c>
      <c r="AT22" s="2" t="s">
        <v>113</v>
      </c>
      <c r="AU22" s="2" t="s">
        <v>94</v>
      </c>
      <c r="AV22" s="2">
        <v>3</v>
      </c>
      <c r="AW22" s="2">
        <v>3</v>
      </c>
      <c r="AX22" s="2">
        <v>4</v>
      </c>
      <c r="AY22" s="2">
        <v>3</v>
      </c>
      <c r="AZ22" s="2">
        <v>3</v>
      </c>
      <c r="BA22" s="2">
        <v>4</v>
      </c>
      <c r="BB22" s="2">
        <v>4</v>
      </c>
      <c r="BC22" s="2">
        <v>4</v>
      </c>
      <c r="BD22" s="2">
        <v>3</v>
      </c>
      <c r="BE22" s="2" t="s">
        <v>97</v>
      </c>
      <c r="BF22" s="2">
        <v>16</v>
      </c>
      <c r="BG22" s="2" t="s">
        <v>98</v>
      </c>
      <c r="BH22" s="2" t="s">
        <v>115</v>
      </c>
      <c r="BI22" s="2" t="s">
        <v>106</v>
      </c>
    </row>
    <row r="23" spans="1:69" ht="15.75" customHeight="1" x14ac:dyDescent="0.25">
      <c r="A23" s="3">
        <v>44660.91920704861</v>
      </c>
      <c r="B23" s="2" t="s">
        <v>69</v>
      </c>
      <c r="C23" s="2" t="s">
        <v>71</v>
      </c>
      <c r="D23" s="2" t="s">
        <v>69</v>
      </c>
      <c r="E23" s="2" t="s">
        <v>71</v>
      </c>
      <c r="F23" s="2" t="s">
        <v>71</v>
      </c>
      <c r="G23" s="2" t="s">
        <v>71</v>
      </c>
      <c r="H23" s="2" t="s">
        <v>72</v>
      </c>
      <c r="I23" s="2" t="s">
        <v>71</v>
      </c>
      <c r="J23" s="2" t="s">
        <v>71</v>
      </c>
      <c r="K23" s="2" t="s">
        <v>71</v>
      </c>
      <c r="L23" s="2">
        <v>2</v>
      </c>
      <c r="M23" s="2" t="s">
        <v>73</v>
      </c>
      <c r="N23" s="2" t="s">
        <v>75</v>
      </c>
      <c r="O23" s="2" t="s">
        <v>75</v>
      </c>
      <c r="P23" s="2" t="s">
        <v>75</v>
      </c>
      <c r="Q23" s="2" t="s">
        <v>76</v>
      </c>
      <c r="R23" s="2" t="s">
        <v>78</v>
      </c>
      <c r="S23" s="2" t="s">
        <v>76</v>
      </c>
      <c r="T23" s="2" t="s">
        <v>78</v>
      </c>
      <c r="U23" s="2" t="s">
        <v>76</v>
      </c>
      <c r="V23" s="2" t="s">
        <v>78</v>
      </c>
      <c r="W23" s="2" t="s">
        <v>81</v>
      </c>
      <c r="X23" s="2" t="s">
        <v>80</v>
      </c>
      <c r="Y23" s="2" t="s">
        <v>81</v>
      </c>
      <c r="Z23" s="2" t="s">
        <v>102</v>
      </c>
      <c r="AA23" s="2" t="s">
        <v>102</v>
      </c>
      <c r="AB23" s="2" t="s">
        <v>82</v>
      </c>
      <c r="AC23" s="2" t="s">
        <v>107</v>
      </c>
      <c r="AD23" s="2" t="s">
        <v>86</v>
      </c>
      <c r="AE23" s="2" t="s">
        <v>85</v>
      </c>
      <c r="AF23" s="2" t="s">
        <v>109</v>
      </c>
      <c r="AG23" s="2" t="s">
        <v>85</v>
      </c>
      <c r="AH23" s="2" t="s">
        <v>85</v>
      </c>
      <c r="AI23" s="2" t="s">
        <v>86</v>
      </c>
      <c r="AJ23" s="2" t="s">
        <v>85</v>
      </c>
      <c r="AK23" s="2" t="s">
        <v>110</v>
      </c>
      <c r="AL23" s="2" t="s">
        <v>110</v>
      </c>
      <c r="AM23" s="2" t="s">
        <v>87</v>
      </c>
      <c r="AN23" s="2" t="s">
        <v>87</v>
      </c>
      <c r="AO23" s="2" t="s">
        <v>85</v>
      </c>
      <c r="AP23" s="2" t="s">
        <v>85</v>
      </c>
      <c r="AQ23" s="2" t="s">
        <v>90</v>
      </c>
      <c r="AR23" s="2" t="s">
        <v>132</v>
      </c>
      <c r="AS23" s="2" t="s">
        <v>139</v>
      </c>
      <c r="AT23" s="2" t="s">
        <v>113</v>
      </c>
      <c r="AU23" s="2" t="s">
        <v>124</v>
      </c>
      <c r="AV23" s="2">
        <v>3</v>
      </c>
      <c r="AW23" s="2" t="s">
        <v>95</v>
      </c>
      <c r="AX23" s="2">
        <v>3</v>
      </c>
      <c r="AY23" s="2">
        <v>2</v>
      </c>
      <c r="AZ23" s="2">
        <v>2</v>
      </c>
      <c r="BA23" s="2">
        <v>4</v>
      </c>
      <c r="BB23" s="2">
        <v>2</v>
      </c>
      <c r="BC23" s="2" t="s">
        <v>96</v>
      </c>
      <c r="BD23" s="2" t="s">
        <v>96</v>
      </c>
      <c r="BE23" s="2" t="s">
        <v>128</v>
      </c>
      <c r="BF23" s="2">
        <v>18</v>
      </c>
      <c r="BG23" s="2" t="s">
        <v>98</v>
      </c>
      <c r="BH23" s="2" t="s">
        <v>105</v>
      </c>
      <c r="BI23" s="2" t="s">
        <v>106</v>
      </c>
    </row>
    <row r="24" spans="1:69" ht="15.75" customHeight="1" x14ac:dyDescent="0.25">
      <c r="A24" s="3">
        <v>44660.923110752316</v>
      </c>
      <c r="B24" s="2" t="s">
        <v>70</v>
      </c>
      <c r="C24" s="2" t="s">
        <v>71</v>
      </c>
      <c r="D24" s="2" t="s">
        <v>72</v>
      </c>
      <c r="E24" s="2" t="s">
        <v>69</v>
      </c>
      <c r="F24" s="2" t="s">
        <v>69</v>
      </c>
      <c r="G24" s="2" t="s">
        <v>72</v>
      </c>
      <c r="H24" s="2" t="s">
        <v>69</v>
      </c>
      <c r="I24" s="2" t="s">
        <v>71</v>
      </c>
      <c r="J24" s="2" t="s">
        <v>69</v>
      </c>
      <c r="K24" s="2" t="s">
        <v>71</v>
      </c>
      <c r="L24" s="2">
        <v>1</v>
      </c>
      <c r="M24" s="2" t="s">
        <v>101</v>
      </c>
      <c r="N24" s="2" t="s">
        <v>74</v>
      </c>
      <c r="O24" s="2" t="s">
        <v>144</v>
      </c>
      <c r="P24" s="2" t="s">
        <v>144</v>
      </c>
      <c r="Q24" s="2" t="s">
        <v>78</v>
      </c>
      <c r="R24" s="2" t="s">
        <v>78</v>
      </c>
      <c r="S24" s="2" t="s">
        <v>77</v>
      </c>
      <c r="T24" s="2" t="s">
        <v>77</v>
      </c>
      <c r="U24" s="2" t="s">
        <v>77</v>
      </c>
      <c r="V24" s="2" t="s">
        <v>77</v>
      </c>
      <c r="W24" s="2" t="s">
        <v>80</v>
      </c>
      <c r="X24" s="2" t="s">
        <v>102</v>
      </c>
      <c r="Y24" s="2" t="s">
        <v>81</v>
      </c>
      <c r="Z24" s="2" t="s">
        <v>81</v>
      </c>
      <c r="AA24" s="2" t="s">
        <v>81</v>
      </c>
      <c r="AB24" s="2" t="s">
        <v>81</v>
      </c>
      <c r="AC24" s="2" t="s">
        <v>107</v>
      </c>
      <c r="AD24" s="2" t="s">
        <v>108</v>
      </c>
      <c r="AE24" s="2" t="s">
        <v>86</v>
      </c>
      <c r="AF24" s="2" t="s">
        <v>119</v>
      </c>
      <c r="AG24" s="2" t="s">
        <v>119</v>
      </c>
      <c r="AH24" s="2" t="s">
        <v>119</v>
      </c>
      <c r="AI24" s="2" t="s">
        <v>119</v>
      </c>
      <c r="AJ24" s="2" t="s">
        <v>119</v>
      </c>
      <c r="AK24" s="2" t="s">
        <v>87</v>
      </c>
      <c r="AL24" s="2" t="s">
        <v>87</v>
      </c>
      <c r="AM24" s="2" t="s">
        <v>85</v>
      </c>
      <c r="AN24" s="2" t="s">
        <v>85</v>
      </c>
      <c r="AO24" s="2" t="s">
        <v>87</v>
      </c>
      <c r="AP24" s="2" t="s">
        <v>110</v>
      </c>
      <c r="AQ24" s="2" t="s">
        <v>145</v>
      </c>
      <c r="AR24" s="2" t="s">
        <v>146</v>
      </c>
      <c r="AS24" s="2" t="s">
        <v>92</v>
      </c>
      <c r="AT24" s="2" t="s">
        <v>93</v>
      </c>
      <c r="AU24" s="2" t="s">
        <v>94</v>
      </c>
      <c r="AV24" s="2" t="s">
        <v>95</v>
      </c>
      <c r="AW24" s="2" t="s">
        <v>96</v>
      </c>
      <c r="AX24" s="2">
        <v>3</v>
      </c>
      <c r="AY24" s="2">
        <v>2</v>
      </c>
      <c r="AZ24" s="2">
        <v>2</v>
      </c>
      <c r="BA24" s="2" t="s">
        <v>95</v>
      </c>
      <c r="BB24" s="2">
        <v>3</v>
      </c>
      <c r="BC24" s="2">
        <v>4</v>
      </c>
      <c r="BD24" s="2">
        <v>2</v>
      </c>
      <c r="BE24" s="2" t="s">
        <v>97</v>
      </c>
      <c r="BF24" s="2">
        <v>17</v>
      </c>
      <c r="BG24" s="2" t="s">
        <v>98</v>
      </c>
      <c r="BH24" s="2" t="s">
        <v>115</v>
      </c>
      <c r="BI24" s="2" t="s">
        <v>106</v>
      </c>
    </row>
    <row r="25" spans="1:69" ht="15.75" customHeight="1" x14ac:dyDescent="0.25">
      <c r="A25" s="3">
        <v>44660.92481592593</v>
      </c>
      <c r="B25" s="2" t="s">
        <v>71</v>
      </c>
      <c r="C25" s="2" t="s">
        <v>71</v>
      </c>
      <c r="D25" s="2" t="s">
        <v>72</v>
      </c>
      <c r="E25" s="2" t="s">
        <v>71</v>
      </c>
      <c r="F25" s="2" t="s">
        <v>70</v>
      </c>
      <c r="G25" s="2" t="s">
        <v>71</v>
      </c>
      <c r="H25" s="2" t="s">
        <v>69</v>
      </c>
      <c r="I25" s="2" t="s">
        <v>71</v>
      </c>
      <c r="J25" s="2" t="s">
        <v>72</v>
      </c>
      <c r="K25" s="2" t="s">
        <v>69</v>
      </c>
      <c r="L25" s="2">
        <v>2</v>
      </c>
      <c r="M25" s="2" t="s">
        <v>73</v>
      </c>
      <c r="N25" s="2" t="s">
        <v>75</v>
      </c>
      <c r="O25" s="2" t="s">
        <v>75</v>
      </c>
      <c r="P25" s="2" t="s">
        <v>75</v>
      </c>
      <c r="Q25" s="2" t="s">
        <v>76</v>
      </c>
      <c r="R25" s="2" t="s">
        <v>79</v>
      </c>
      <c r="S25" s="2" t="s">
        <v>77</v>
      </c>
      <c r="T25" s="2" t="s">
        <v>78</v>
      </c>
      <c r="U25" s="2" t="s">
        <v>78</v>
      </c>
      <c r="V25" s="2" t="s">
        <v>79</v>
      </c>
      <c r="W25" s="2" t="s">
        <v>80</v>
      </c>
      <c r="X25" s="2" t="s">
        <v>102</v>
      </c>
      <c r="Y25" s="2" t="s">
        <v>80</v>
      </c>
      <c r="Z25" s="2" t="s">
        <v>102</v>
      </c>
      <c r="AA25" s="2" t="s">
        <v>102</v>
      </c>
      <c r="AB25" s="2" t="s">
        <v>80</v>
      </c>
      <c r="AC25" s="2" t="s">
        <v>107</v>
      </c>
      <c r="AD25" s="2" t="s">
        <v>109</v>
      </c>
      <c r="AE25" s="2" t="s">
        <v>109</v>
      </c>
      <c r="AF25" s="2" t="s">
        <v>86</v>
      </c>
      <c r="AG25" s="2" t="s">
        <v>86</v>
      </c>
      <c r="AH25" s="2" t="s">
        <v>119</v>
      </c>
      <c r="AI25" s="2" t="s">
        <v>86</v>
      </c>
      <c r="AJ25" s="2" t="s">
        <v>86</v>
      </c>
      <c r="AK25" s="2" t="s">
        <v>110</v>
      </c>
      <c r="AL25" s="2" t="s">
        <v>87</v>
      </c>
      <c r="AM25" s="2" t="s">
        <v>110</v>
      </c>
      <c r="AN25" s="2" t="s">
        <v>87</v>
      </c>
      <c r="AO25" s="2" t="s">
        <v>87</v>
      </c>
      <c r="AP25" s="2" t="s">
        <v>85</v>
      </c>
      <c r="AQ25" s="2" t="s">
        <v>116</v>
      </c>
      <c r="AR25" s="2" t="s">
        <v>147</v>
      </c>
      <c r="AS25" s="2" t="s">
        <v>112</v>
      </c>
      <c r="AT25" s="2" t="s">
        <v>113</v>
      </c>
      <c r="AU25" s="2" t="s">
        <v>124</v>
      </c>
      <c r="AV25" s="2" t="s">
        <v>95</v>
      </c>
      <c r="AW25" s="2" t="s">
        <v>95</v>
      </c>
      <c r="AX25" s="2">
        <v>4</v>
      </c>
      <c r="AY25" s="2">
        <v>3</v>
      </c>
      <c r="AZ25" s="2">
        <v>2</v>
      </c>
      <c r="BA25" s="2">
        <v>2</v>
      </c>
      <c r="BB25" s="2">
        <v>2</v>
      </c>
      <c r="BC25" s="2">
        <v>3</v>
      </c>
      <c r="BD25" s="2">
        <v>2</v>
      </c>
      <c r="BE25" s="2" t="s">
        <v>128</v>
      </c>
      <c r="BF25" s="2">
        <v>18</v>
      </c>
      <c r="BG25" s="2" t="s">
        <v>98</v>
      </c>
      <c r="BH25" s="2" t="s">
        <v>105</v>
      </c>
      <c r="BI25" s="2" t="s">
        <v>106</v>
      </c>
    </row>
    <row r="26" spans="1:69" ht="15.75" customHeight="1" x14ac:dyDescent="0.25">
      <c r="A26" s="3">
        <v>44660.926950868059</v>
      </c>
      <c r="B26" s="2" t="s">
        <v>69</v>
      </c>
      <c r="C26" s="2" t="s">
        <v>71</v>
      </c>
      <c r="D26" s="2" t="s">
        <v>72</v>
      </c>
      <c r="E26" s="2" t="s">
        <v>70</v>
      </c>
      <c r="F26" s="2" t="s">
        <v>70</v>
      </c>
      <c r="G26" s="2" t="s">
        <v>72</v>
      </c>
      <c r="H26" s="2" t="s">
        <v>70</v>
      </c>
      <c r="I26" s="2" t="s">
        <v>70</v>
      </c>
      <c r="J26" s="2" t="s">
        <v>69</v>
      </c>
      <c r="K26" s="2" t="s">
        <v>72</v>
      </c>
      <c r="L26" s="2">
        <v>2</v>
      </c>
      <c r="M26" s="2" t="s">
        <v>75</v>
      </c>
      <c r="N26" s="2" t="s">
        <v>101</v>
      </c>
      <c r="O26" s="2" t="s">
        <v>74</v>
      </c>
      <c r="P26" s="2" t="s">
        <v>74</v>
      </c>
      <c r="Q26" s="2" t="s">
        <v>76</v>
      </c>
      <c r="R26" s="2" t="s">
        <v>78</v>
      </c>
      <c r="S26" s="2" t="s">
        <v>79</v>
      </c>
      <c r="T26" s="2" t="s">
        <v>125</v>
      </c>
      <c r="U26" s="2" t="s">
        <v>79</v>
      </c>
      <c r="V26" s="2" t="s">
        <v>79</v>
      </c>
      <c r="W26" s="2" t="s">
        <v>102</v>
      </c>
      <c r="X26" s="2" t="s">
        <v>81</v>
      </c>
      <c r="Y26" s="2" t="s">
        <v>82</v>
      </c>
      <c r="Z26" s="2" t="s">
        <v>80</v>
      </c>
      <c r="AA26" s="2" t="s">
        <v>81</v>
      </c>
      <c r="AB26" s="2" t="s">
        <v>81</v>
      </c>
      <c r="AC26" s="2" t="s">
        <v>107</v>
      </c>
      <c r="AD26" s="2" t="s">
        <v>85</v>
      </c>
      <c r="AE26" s="2" t="s">
        <v>108</v>
      </c>
      <c r="AF26" s="2" t="s">
        <v>108</v>
      </c>
      <c r="AG26" s="2" t="s">
        <v>108</v>
      </c>
      <c r="AH26" s="2" t="s">
        <v>85</v>
      </c>
      <c r="AI26" s="2" t="s">
        <v>108</v>
      </c>
      <c r="AJ26" s="2" t="s">
        <v>108</v>
      </c>
      <c r="AK26" s="2" t="s">
        <v>87</v>
      </c>
      <c r="AL26" s="2" t="s">
        <v>110</v>
      </c>
      <c r="AM26" s="2" t="s">
        <v>110</v>
      </c>
      <c r="AN26" s="2" t="s">
        <v>85</v>
      </c>
      <c r="AO26" s="2" t="s">
        <v>104</v>
      </c>
      <c r="AP26" s="2" t="s">
        <v>89</v>
      </c>
      <c r="AQ26" s="2" t="s">
        <v>90</v>
      </c>
      <c r="AR26" s="2" t="s">
        <v>129</v>
      </c>
      <c r="AS26" s="2" t="s">
        <v>112</v>
      </c>
      <c r="AT26" s="2" t="s">
        <v>113</v>
      </c>
      <c r="AU26" s="2" t="s">
        <v>124</v>
      </c>
      <c r="AV26" s="2" t="s">
        <v>95</v>
      </c>
      <c r="AW26" s="2" t="s">
        <v>95</v>
      </c>
      <c r="AX26" s="2" t="s">
        <v>95</v>
      </c>
      <c r="AY26" s="2">
        <v>4</v>
      </c>
      <c r="AZ26" s="2" t="s">
        <v>95</v>
      </c>
      <c r="BA26" s="2" t="s">
        <v>95</v>
      </c>
      <c r="BB26" s="2">
        <v>3</v>
      </c>
      <c r="BC26" s="2" t="s">
        <v>95</v>
      </c>
      <c r="BD26" s="2" t="s">
        <v>95</v>
      </c>
      <c r="BE26" s="2" t="s">
        <v>135</v>
      </c>
      <c r="BF26" s="2">
        <v>16</v>
      </c>
      <c r="BG26" s="2" t="s">
        <v>98</v>
      </c>
      <c r="BH26" s="2" t="s">
        <v>105</v>
      </c>
      <c r="BI26" s="2" t="s">
        <v>106</v>
      </c>
    </row>
    <row r="27" spans="1:69" ht="15.75" customHeight="1" x14ac:dyDescent="0.25">
      <c r="A27" s="3">
        <v>44660.929154120371</v>
      </c>
      <c r="B27" s="2" t="s">
        <v>71</v>
      </c>
      <c r="C27" s="2" t="s">
        <v>69</v>
      </c>
      <c r="D27" s="2" t="s">
        <v>69</v>
      </c>
      <c r="E27" s="2" t="s">
        <v>71</v>
      </c>
      <c r="F27" s="2" t="s">
        <v>69</v>
      </c>
      <c r="G27" s="2" t="s">
        <v>72</v>
      </c>
      <c r="H27" s="2" t="s">
        <v>72</v>
      </c>
      <c r="I27" s="2" t="s">
        <v>70</v>
      </c>
      <c r="J27" s="2" t="s">
        <v>71</v>
      </c>
      <c r="K27" s="2" t="s">
        <v>71</v>
      </c>
      <c r="L27" s="2">
        <v>2</v>
      </c>
      <c r="M27" s="2" t="s">
        <v>73</v>
      </c>
      <c r="N27" s="2" t="s">
        <v>74</v>
      </c>
      <c r="O27" s="2" t="s">
        <v>74</v>
      </c>
      <c r="P27" s="2" t="s">
        <v>101</v>
      </c>
      <c r="Q27" s="2" t="s">
        <v>78</v>
      </c>
      <c r="R27" s="2" t="s">
        <v>78</v>
      </c>
      <c r="S27" s="2" t="s">
        <v>78</v>
      </c>
      <c r="T27" s="2" t="s">
        <v>78</v>
      </c>
      <c r="U27" s="2" t="s">
        <v>78</v>
      </c>
      <c r="V27" s="2" t="s">
        <v>78</v>
      </c>
      <c r="W27" s="2" t="s">
        <v>80</v>
      </c>
      <c r="X27" s="2" t="s">
        <v>81</v>
      </c>
      <c r="Y27" s="2" t="s">
        <v>82</v>
      </c>
      <c r="Z27" s="2" t="s">
        <v>82</v>
      </c>
      <c r="AA27" s="2" t="s">
        <v>80</v>
      </c>
      <c r="AB27" s="2" t="s">
        <v>82</v>
      </c>
      <c r="AC27" s="2" t="s">
        <v>83</v>
      </c>
      <c r="AD27" s="2" t="s">
        <v>109</v>
      </c>
      <c r="AE27" s="2" t="s">
        <v>108</v>
      </c>
      <c r="AF27" s="2" t="s">
        <v>108</v>
      </c>
      <c r="AG27" s="2" t="s">
        <v>85</v>
      </c>
      <c r="AH27" s="2" t="s">
        <v>86</v>
      </c>
      <c r="AI27" s="2" t="s">
        <v>119</v>
      </c>
      <c r="AJ27" s="2" t="s">
        <v>85</v>
      </c>
      <c r="AK27" s="2" t="s">
        <v>85</v>
      </c>
      <c r="AL27" s="2" t="s">
        <v>87</v>
      </c>
      <c r="AM27" s="2" t="s">
        <v>87</v>
      </c>
      <c r="AN27" s="2" t="s">
        <v>87</v>
      </c>
      <c r="AO27" s="2" t="s">
        <v>85</v>
      </c>
      <c r="AP27" s="2" t="s">
        <v>85</v>
      </c>
      <c r="AQ27" s="2" t="s">
        <v>116</v>
      </c>
      <c r="AR27" s="2" t="s">
        <v>123</v>
      </c>
      <c r="AS27" s="2" t="s">
        <v>112</v>
      </c>
      <c r="AT27" s="2" t="s">
        <v>113</v>
      </c>
      <c r="AU27" s="2" t="s">
        <v>121</v>
      </c>
      <c r="AV27" s="2" t="s">
        <v>95</v>
      </c>
      <c r="AW27" s="2" t="s">
        <v>95</v>
      </c>
      <c r="AX27" s="2">
        <v>3</v>
      </c>
      <c r="AY27" s="2" t="s">
        <v>96</v>
      </c>
      <c r="AZ27" s="2">
        <v>2</v>
      </c>
      <c r="BA27" s="2">
        <v>4</v>
      </c>
      <c r="BB27" s="2">
        <v>4</v>
      </c>
      <c r="BC27" s="2" t="s">
        <v>95</v>
      </c>
      <c r="BD27" s="2">
        <v>3</v>
      </c>
      <c r="BE27" s="2" t="s">
        <v>97</v>
      </c>
      <c r="BF27" s="2">
        <v>43</v>
      </c>
      <c r="BG27" s="2" t="s">
        <v>98</v>
      </c>
      <c r="BH27" s="2" t="s">
        <v>148</v>
      </c>
      <c r="BP27" s="2" t="s">
        <v>100</v>
      </c>
      <c r="BQ27" s="4"/>
    </row>
    <row r="28" spans="1:69" ht="15.75" customHeight="1" x14ac:dyDescent="0.25">
      <c r="A28" s="3">
        <v>44660.968061157408</v>
      </c>
      <c r="B28" s="2" t="s">
        <v>69</v>
      </c>
      <c r="C28" s="2" t="s">
        <v>71</v>
      </c>
      <c r="D28" s="2" t="s">
        <v>72</v>
      </c>
      <c r="E28" s="2" t="s">
        <v>69</v>
      </c>
      <c r="F28" s="2" t="s">
        <v>71</v>
      </c>
      <c r="G28" s="2" t="s">
        <v>69</v>
      </c>
      <c r="H28" s="2" t="s">
        <v>71</v>
      </c>
      <c r="I28" s="2" t="s">
        <v>71</v>
      </c>
      <c r="J28" s="2" t="s">
        <v>71</v>
      </c>
      <c r="K28" s="2" t="s">
        <v>71</v>
      </c>
      <c r="L28" s="2">
        <v>2</v>
      </c>
      <c r="M28" s="2" t="s">
        <v>73</v>
      </c>
      <c r="N28" s="2" t="s">
        <v>74</v>
      </c>
      <c r="O28" s="2" t="s">
        <v>74</v>
      </c>
      <c r="P28" s="2" t="s">
        <v>74</v>
      </c>
      <c r="Q28" s="2" t="s">
        <v>78</v>
      </c>
      <c r="R28" s="2" t="s">
        <v>78</v>
      </c>
      <c r="S28" s="2" t="s">
        <v>77</v>
      </c>
      <c r="T28" s="2" t="s">
        <v>79</v>
      </c>
      <c r="U28" s="2" t="s">
        <v>77</v>
      </c>
      <c r="V28" s="2" t="s">
        <v>125</v>
      </c>
      <c r="W28" s="2" t="s">
        <v>81</v>
      </c>
      <c r="X28" s="2" t="s">
        <v>82</v>
      </c>
      <c r="Y28" s="2" t="s">
        <v>102</v>
      </c>
      <c r="Z28" s="2" t="s">
        <v>102</v>
      </c>
      <c r="AA28" s="2" t="s">
        <v>81</v>
      </c>
      <c r="AB28" s="2" t="s">
        <v>81</v>
      </c>
      <c r="AC28" s="2" t="s">
        <v>83</v>
      </c>
      <c r="AD28" s="2" t="s">
        <v>86</v>
      </c>
      <c r="AE28" s="2" t="s">
        <v>86</v>
      </c>
      <c r="AF28" s="2" t="s">
        <v>86</v>
      </c>
      <c r="AG28" s="2" t="s">
        <v>86</v>
      </c>
      <c r="AH28" s="2" t="s">
        <v>86</v>
      </c>
      <c r="AI28" s="2" t="s">
        <v>119</v>
      </c>
      <c r="AJ28" s="2" t="s">
        <v>86</v>
      </c>
      <c r="AK28" s="2" t="s">
        <v>85</v>
      </c>
      <c r="AL28" s="2" t="s">
        <v>87</v>
      </c>
      <c r="AM28" s="2" t="s">
        <v>87</v>
      </c>
      <c r="AN28" s="2" t="s">
        <v>87</v>
      </c>
      <c r="AO28" s="2" t="s">
        <v>85</v>
      </c>
      <c r="AP28" s="2" t="s">
        <v>89</v>
      </c>
      <c r="AQ28" s="2" t="s">
        <v>122</v>
      </c>
      <c r="AR28" s="2" t="s">
        <v>91</v>
      </c>
      <c r="AS28" s="2" t="s">
        <v>92</v>
      </c>
      <c r="AT28" s="2" t="s">
        <v>93</v>
      </c>
      <c r="AU28" s="2" t="s">
        <v>94</v>
      </c>
      <c r="AV28" s="2" t="s">
        <v>96</v>
      </c>
      <c r="AW28" s="2">
        <v>3</v>
      </c>
      <c r="AX28" s="2" t="s">
        <v>96</v>
      </c>
      <c r="AY28" s="2" t="s">
        <v>96</v>
      </c>
      <c r="AZ28" s="2" t="s">
        <v>96</v>
      </c>
      <c r="BA28" s="2" t="s">
        <v>96</v>
      </c>
      <c r="BB28" s="2" t="s">
        <v>96</v>
      </c>
      <c r="BC28" s="2">
        <v>4</v>
      </c>
      <c r="BD28" s="2" t="s">
        <v>96</v>
      </c>
      <c r="BE28" s="2" t="s">
        <v>97</v>
      </c>
      <c r="BF28" s="2">
        <v>18</v>
      </c>
      <c r="BG28" s="2" t="s">
        <v>134</v>
      </c>
      <c r="BH28" s="2" t="s">
        <v>115</v>
      </c>
      <c r="BI28" s="2" t="s">
        <v>106</v>
      </c>
    </row>
    <row r="29" spans="1:69" ht="15.75" customHeight="1" x14ac:dyDescent="0.25">
      <c r="A29" s="3">
        <v>44660.978205335647</v>
      </c>
      <c r="B29" s="2" t="s">
        <v>72</v>
      </c>
      <c r="C29" s="2" t="s">
        <v>69</v>
      </c>
      <c r="D29" s="2" t="s">
        <v>70</v>
      </c>
      <c r="E29" s="2" t="s">
        <v>71</v>
      </c>
      <c r="F29" s="2" t="s">
        <v>69</v>
      </c>
      <c r="G29" s="2" t="s">
        <v>69</v>
      </c>
      <c r="H29" s="2" t="s">
        <v>70</v>
      </c>
      <c r="I29" s="2" t="s">
        <v>70</v>
      </c>
      <c r="J29" s="2" t="s">
        <v>72</v>
      </c>
      <c r="K29" s="2" t="s">
        <v>69</v>
      </c>
      <c r="L29" s="2">
        <v>4</v>
      </c>
      <c r="M29" s="2" t="s">
        <v>74</v>
      </c>
      <c r="N29" s="2" t="s">
        <v>73</v>
      </c>
      <c r="O29" s="2" t="s">
        <v>101</v>
      </c>
      <c r="P29" s="2" t="s">
        <v>101</v>
      </c>
      <c r="Q29" s="2" t="s">
        <v>76</v>
      </c>
      <c r="R29" s="2" t="s">
        <v>125</v>
      </c>
      <c r="S29" s="2" t="s">
        <v>77</v>
      </c>
      <c r="T29" s="2" t="s">
        <v>76</v>
      </c>
      <c r="U29" s="2" t="s">
        <v>76</v>
      </c>
      <c r="V29" s="2" t="s">
        <v>125</v>
      </c>
      <c r="W29" s="2" t="s">
        <v>102</v>
      </c>
      <c r="X29" s="2" t="s">
        <v>80</v>
      </c>
      <c r="Y29" s="2" t="s">
        <v>102</v>
      </c>
      <c r="Z29" s="2" t="s">
        <v>81</v>
      </c>
      <c r="AA29" s="2" t="s">
        <v>102</v>
      </c>
      <c r="AB29" s="2" t="s">
        <v>80</v>
      </c>
      <c r="AC29" s="2" t="s">
        <v>107</v>
      </c>
      <c r="AD29" s="2" t="s">
        <v>109</v>
      </c>
      <c r="AE29" s="2" t="s">
        <v>85</v>
      </c>
      <c r="AF29" s="2" t="s">
        <v>86</v>
      </c>
      <c r="AG29" s="2" t="s">
        <v>85</v>
      </c>
      <c r="AH29" s="2" t="s">
        <v>85</v>
      </c>
      <c r="AI29" s="2" t="s">
        <v>86</v>
      </c>
      <c r="AJ29" s="2" t="s">
        <v>85</v>
      </c>
      <c r="AK29" s="2" t="s">
        <v>87</v>
      </c>
      <c r="AL29" s="2" t="s">
        <v>87</v>
      </c>
      <c r="AM29" s="2" t="s">
        <v>104</v>
      </c>
      <c r="AN29" s="2" t="s">
        <v>104</v>
      </c>
      <c r="AO29" s="2" t="s">
        <v>104</v>
      </c>
      <c r="AP29" s="2" t="s">
        <v>89</v>
      </c>
      <c r="AQ29" s="2" t="s">
        <v>122</v>
      </c>
      <c r="AR29" s="2" t="s">
        <v>149</v>
      </c>
      <c r="AS29" s="2" t="s">
        <v>92</v>
      </c>
      <c r="AT29" s="2" t="s">
        <v>113</v>
      </c>
      <c r="AU29" s="2" t="s">
        <v>94</v>
      </c>
      <c r="AV29" s="2">
        <v>4</v>
      </c>
      <c r="AW29" s="2">
        <v>4</v>
      </c>
      <c r="AX29" s="2">
        <v>4</v>
      </c>
      <c r="AY29" s="2">
        <v>3</v>
      </c>
      <c r="AZ29" s="2">
        <v>3</v>
      </c>
      <c r="BA29" s="2" t="s">
        <v>95</v>
      </c>
      <c r="BB29" s="2" t="s">
        <v>95</v>
      </c>
      <c r="BC29" s="2">
        <v>4</v>
      </c>
      <c r="BD29" s="2">
        <v>3</v>
      </c>
      <c r="BE29" s="2" t="s">
        <v>128</v>
      </c>
      <c r="BF29" s="2">
        <v>14</v>
      </c>
      <c r="BG29" s="2" t="s">
        <v>98</v>
      </c>
      <c r="BH29" s="2" t="s">
        <v>105</v>
      </c>
      <c r="BI29" s="2" t="s">
        <v>106</v>
      </c>
    </row>
    <row r="30" spans="1:69" ht="15.75" customHeight="1" x14ac:dyDescent="0.25">
      <c r="A30" s="3">
        <v>44660.9894728125</v>
      </c>
      <c r="B30" s="2" t="s">
        <v>70</v>
      </c>
      <c r="C30" s="2" t="s">
        <v>69</v>
      </c>
      <c r="D30" s="2" t="s">
        <v>72</v>
      </c>
      <c r="E30" s="2" t="s">
        <v>70</v>
      </c>
      <c r="F30" s="2" t="s">
        <v>69</v>
      </c>
      <c r="G30" s="2" t="s">
        <v>71</v>
      </c>
      <c r="H30" s="2" t="s">
        <v>69</v>
      </c>
      <c r="I30" s="2" t="s">
        <v>71</v>
      </c>
      <c r="J30" s="2" t="s">
        <v>72</v>
      </c>
      <c r="K30" s="2" t="s">
        <v>69</v>
      </c>
      <c r="L30" s="2">
        <v>3</v>
      </c>
      <c r="M30" s="2" t="s">
        <v>101</v>
      </c>
      <c r="N30" s="2" t="s">
        <v>73</v>
      </c>
      <c r="O30" s="2" t="s">
        <v>74</v>
      </c>
      <c r="P30" s="2" t="s">
        <v>101</v>
      </c>
      <c r="Q30" s="2" t="s">
        <v>78</v>
      </c>
      <c r="R30" s="2" t="s">
        <v>78</v>
      </c>
      <c r="S30" s="2" t="s">
        <v>125</v>
      </c>
      <c r="T30" s="2" t="s">
        <v>77</v>
      </c>
      <c r="U30" s="2" t="s">
        <v>78</v>
      </c>
      <c r="V30" s="2" t="s">
        <v>76</v>
      </c>
      <c r="W30" s="2" t="s">
        <v>80</v>
      </c>
      <c r="X30" s="2" t="s">
        <v>102</v>
      </c>
      <c r="Y30" s="2" t="s">
        <v>81</v>
      </c>
      <c r="Z30" s="2" t="s">
        <v>81</v>
      </c>
      <c r="AA30" s="2" t="s">
        <v>102</v>
      </c>
      <c r="AB30" s="2" t="s">
        <v>80</v>
      </c>
      <c r="AC30" s="2" t="s">
        <v>107</v>
      </c>
      <c r="AD30" s="2" t="s">
        <v>109</v>
      </c>
      <c r="AE30" s="2" t="s">
        <v>85</v>
      </c>
      <c r="AF30" s="2" t="s">
        <v>119</v>
      </c>
      <c r="AG30" s="2" t="s">
        <v>85</v>
      </c>
      <c r="AH30" s="2" t="s">
        <v>119</v>
      </c>
      <c r="AI30" s="2" t="s">
        <v>119</v>
      </c>
      <c r="AJ30" s="2" t="s">
        <v>119</v>
      </c>
      <c r="AK30" s="2" t="s">
        <v>87</v>
      </c>
      <c r="AL30" s="2" t="s">
        <v>87</v>
      </c>
      <c r="AM30" s="2" t="s">
        <v>104</v>
      </c>
      <c r="AN30" s="2" t="s">
        <v>110</v>
      </c>
      <c r="AO30" s="2" t="s">
        <v>110</v>
      </c>
      <c r="AP30" s="2" t="s">
        <v>87</v>
      </c>
      <c r="AQ30" s="2" t="s">
        <v>116</v>
      </c>
      <c r="AR30" s="2" t="s">
        <v>129</v>
      </c>
      <c r="AS30" s="2" t="s">
        <v>139</v>
      </c>
      <c r="AT30" s="2" t="s">
        <v>113</v>
      </c>
      <c r="AU30" s="2" t="s">
        <v>94</v>
      </c>
      <c r="AV30" s="2">
        <v>2</v>
      </c>
      <c r="AW30" s="2" t="s">
        <v>95</v>
      </c>
      <c r="AX30" s="2" t="s">
        <v>96</v>
      </c>
      <c r="AY30" s="2" t="s">
        <v>96</v>
      </c>
      <c r="AZ30" s="2" t="s">
        <v>96</v>
      </c>
      <c r="BA30" s="2">
        <v>3</v>
      </c>
      <c r="BB30" s="2" t="s">
        <v>96</v>
      </c>
      <c r="BC30" s="2">
        <v>3</v>
      </c>
      <c r="BD30" s="2" t="s">
        <v>96</v>
      </c>
      <c r="BE30" s="2" t="s">
        <v>128</v>
      </c>
      <c r="BF30" s="2">
        <v>19</v>
      </c>
      <c r="BG30" s="2" t="s">
        <v>98</v>
      </c>
      <c r="BH30" s="2" t="s">
        <v>115</v>
      </c>
      <c r="BI30" s="2" t="s">
        <v>106</v>
      </c>
    </row>
    <row r="31" spans="1:69" ht="15.75" customHeight="1" x14ac:dyDescent="0.25">
      <c r="A31" s="3">
        <v>44661.047410740735</v>
      </c>
      <c r="B31" s="2" t="s">
        <v>72</v>
      </c>
      <c r="C31" s="2" t="s">
        <v>72</v>
      </c>
      <c r="D31" s="2" t="s">
        <v>70</v>
      </c>
      <c r="E31" s="2" t="s">
        <v>69</v>
      </c>
      <c r="F31" s="2" t="s">
        <v>72</v>
      </c>
      <c r="G31" s="2" t="s">
        <v>69</v>
      </c>
      <c r="H31" s="2" t="s">
        <v>69</v>
      </c>
      <c r="I31" s="2" t="s">
        <v>69</v>
      </c>
      <c r="J31" s="2" t="s">
        <v>70</v>
      </c>
      <c r="K31" s="2" t="s">
        <v>72</v>
      </c>
      <c r="L31" s="2">
        <v>1</v>
      </c>
      <c r="M31" s="2" t="s">
        <v>74</v>
      </c>
      <c r="N31" s="2" t="s">
        <v>101</v>
      </c>
      <c r="O31" s="2" t="s">
        <v>73</v>
      </c>
      <c r="P31" s="2" t="s">
        <v>73</v>
      </c>
      <c r="Q31" s="2" t="s">
        <v>79</v>
      </c>
      <c r="R31" s="2" t="s">
        <v>79</v>
      </c>
      <c r="S31" s="2" t="s">
        <v>79</v>
      </c>
      <c r="T31" s="2" t="s">
        <v>79</v>
      </c>
      <c r="U31" s="2" t="s">
        <v>79</v>
      </c>
      <c r="V31" s="2" t="s">
        <v>79</v>
      </c>
      <c r="W31" s="2" t="s">
        <v>102</v>
      </c>
      <c r="X31" s="2" t="s">
        <v>102</v>
      </c>
      <c r="Y31" s="2" t="s">
        <v>82</v>
      </c>
      <c r="Z31" s="2" t="s">
        <v>80</v>
      </c>
      <c r="AA31" s="2" t="s">
        <v>102</v>
      </c>
      <c r="AB31" s="2" t="s">
        <v>80</v>
      </c>
      <c r="AC31" s="2" t="s">
        <v>107</v>
      </c>
      <c r="AD31" s="2" t="s">
        <v>85</v>
      </c>
      <c r="AE31" s="2" t="s">
        <v>108</v>
      </c>
      <c r="AF31" s="2" t="s">
        <v>109</v>
      </c>
      <c r="AG31" s="2" t="s">
        <v>85</v>
      </c>
      <c r="AH31" s="2" t="s">
        <v>85</v>
      </c>
      <c r="AI31" s="2" t="s">
        <v>109</v>
      </c>
      <c r="AJ31" s="2" t="s">
        <v>109</v>
      </c>
      <c r="AK31" s="2" t="s">
        <v>110</v>
      </c>
      <c r="AL31" s="2" t="s">
        <v>87</v>
      </c>
      <c r="AM31" s="2" t="s">
        <v>87</v>
      </c>
      <c r="AN31" s="2" t="s">
        <v>104</v>
      </c>
      <c r="AO31" s="2" t="s">
        <v>104</v>
      </c>
      <c r="AP31" s="2" t="s">
        <v>89</v>
      </c>
      <c r="AQ31" s="2" t="s">
        <v>130</v>
      </c>
      <c r="AR31" s="2" t="s">
        <v>138</v>
      </c>
      <c r="AS31" s="2" t="s">
        <v>112</v>
      </c>
      <c r="AT31" s="2" t="s">
        <v>113</v>
      </c>
      <c r="AU31" s="2" t="s">
        <v>94</v>
      </c>
      <c r="AV31" s="2" t="s">
        <v>95</v>
      </c>
      <c r="AW31" s="2" t="s">
        <v>95</v>
      </c>
      <c r="AX31" s="2">
        <v>4</v>
      </c>
      <c r="AY31" s="2">
        <v>2</v>
      </c>
      <c r="AZ31" s="2">
        <v>3</v>
      </c>
      <c r="BA31" s="2" t="s">
        <v>95</v>
      </c>
      <c r="BB31" s="2">
        <v>2</v>
      </c>
      <c r="BC31" s="2" t="s">
        <v>95</v>
      </c>
      <c r="BD31" s="2">
        <v>3</v>
      </c>
      <c r="BE31" s="2" t="s">
        <v>97</v>
      </c>
      <c r="BF31" s="2">
        <v>16</v>
      </c>
      <c r="BG31" s="2" t="s">
        <v>98</v>
      </c>
      <c r="BH31" s="2" t="s">
        <v>105</v>
      </c>
      <c r="BI31" s="2" t="s">
        <v>106</v>
      </c>
    </row>
    <row r="32" spans="1:69" ht="15.75" customHeight="1" x14ac:dyDescent="0.25">
      <c r="A32" s="3">
        <v>44661.329296863427</v>
      </c>
      <c r="B32" s="2" t="s">
        <v>71</v>
      </c>
      <c r="C32" s="2" t="s">
        <v>71</v>
      </c>
      <c r="D32" s="2" t="s">
        <v>71</v>
      </c>
      <c r="E32" s="2" t="s">
        <v>70</v>
      </c>
      <c r="F32" s="2" t="s">
        <v>71</v>
      </c>
      <c r="G32" s="2" t="s">
        <v>71</v>
      </c>
      <c r="H32" s="2" t="s">
        <v>71</v>
      </c>
      <c r="I32" s="2" t="s">
        <v>71</v>
      </c>
      <c r="J32" s="2" t="s">
        <v>71</v>
      </c>
      <c r="K32" s="2" t="s">
        <v>71</v>
      </c>
      <c r="L32" s="2">
        <v>5</v>
      </c>
      <c r="M32" s="2" t="s">
        <v>75</v>
      </c>
      <c r="N32" s="2" t="s">
        <v>75</v>
      </c>
      <c r="O32" s="2" t="s">
        <v>75</v>
      </c>
      <c r="P32" s="2" t="s">
        <v>75</v>
      </c>
      <c r="Q32" s="2" t="s">
        <v>76</v>
      </c>
      <c r="R32" s="2" t="s">
        <v>78</v>
      </c>
      <c r="S32" s="2" t="s">
        <v>77</v>
      </c>
      <c r="T32" s="2" t="s">
        <v>77</v>
      </c>
      <c r="U32" s="2" t="s">
        <v>77</v>
      </c>
      <c r="V32" s="2" t="s">
        <v>77</v>
      </c>
      <c r="W32" s="2" t="s">
        <v>80</v>
      </c>
      <c r="X32" s="2" t="s">
        <v>81</v>
      </c>
      <c r="Y32" s="2" t="s">
        <v>102</v>
      </c>
      <c r="Z32" s="2" t="s">
        <v>81</v>
      </c>
      <c r="AA32" s="2" t="s">
        <v>102</v>
      </c>
      <c r="AB32" s="2" t="s">
        <v>102</v>
      </c>
      <c r="AC32" s="2" t="s">
        <v>107</v>
      </c>
      <c r="AD32" s="2" t="s">
        <v>108</v>
      </c>
      <c r="AE32" s="2" t="s">
        <v>86</v>
      </c>
      <c r="AF32" s="2" t="s">
        <v>86</v>
      </c>
      <c r="AG32" s="2" t="s">
        <v>86</v>
      </c>
      <c r="AH32" s="2" t="s">
        <v>86</v>
      </c>
      <c r="AI32" s="2" t="s">
        <v>86</v>
      </c>
      <c r="AJ32" s="2" t="s">
        <v>86</v>
      </c>
      <c r="AK32" s="2" t="s">
        <v>104</v>
      </c>
      <c r="AL32" s="2" t="s">
        <v>87</v>
      </c>
      <c r="AM32" s="2" t="s">
        <v>87</v>
      </c>
      <c r="AN32" s="2" t="s">
        <v>104</v>
      </c>
      <c r="AO32" s="2" t="s">
        <v>104</v>
      </c>
      <c r="AP32" s="2" t="s">
        <v>87</v>
      </c>
      <c r="AQ32" s="2" t="s">
        <v>145</v>
      </c>
      <c r="AR32" s="2" t="s">
        <v>123</v>
      </c>
      <c r="AS32" s="2" t="s">
        <v>92</v>
      </c>
      <c r="AT32" s="2" t="s">
        <v>93</v>
      </c>
      <c r="AU32" s="2" t="s">
        <v>94</v>
      </c>
      <c r="AV32" s="2" t="s">
        <v>95</v>
      </c>
      <c r="AW32" s="2">
        <v>3</v>
      </c>
      <c r="AX32" s="2">
        <v>3</v>
      </c>
      <c r="AY32" s="2" t="s">
        <v>96</v>
      </c>
      <c r="AZ32" s="2" t="s">
        <v>96</v>
      </c>
      <c r="BA32" s="2" t="s">
        <v>96</v>
      </c>
      <c r="BB32" s="2">
        <v>4</v>
      </c>
      <c r="BC32" s="2">
        <v>4</v>
      </c>
      <c r="BD32" s="2">
        <v>4</v>
      </c>
      <c r="BE32" s="2" t="s">
        <v>128</v>
      </c>
      <c r="BF32" s="2">
        <v>40</v>
      </c>
      <c r="BG32" s="2" t="s">
        <v>98</v>
      </c>
      <c r="BH32" s="2" t="s">
        <v>99</v>
      </c>
      <c r="BP32" s="2" t="s">
        <v>127</v>
      </c>
      <c r="BQ32" s="4"/>
    </row>
    <row r="33" spans="1:67" ht="15.75" customHeight="1" x14ac:dyDescent="0.25">
      <c r="A33" s="3">
        <v>44661.371944004626</v>
      </c>
      <c r="B33" s="2" t="s">
        <v>70</v>
      </c>
      <c r="C33" s="2" t="s">
        <v>72</v>
      </c>
      <c r="D33" s="2" t="s">
        <v>72</v>
      </c>
      <c r="E33" s="2" t="s">
        <v>70</v>
      </c>
      <c r="F33" s="2" t="s">
        <v>72</v>
      </c>
      <c r="G33" s="2" t="s">
        <v>70</v>
      </c>
      <c r="H33" s="2" t="s">
        <v>70</v>
      </c>
      <c r="I33" s="2" t="s">
        <v>70</v>
      </c>
      <c r="J33" s="2" t="s">
        <v>69</v>
      </c>
      <c r="K33" s="2" t="s">
        <v>71</v>
      </c>
      <c r="L33" s="2">
        <v>1</v>
      </c>
      <c r="M33" s="2" t="s">
        <v>73</v>
      </c>
      <c r="N33" s="2" t="s">
        <v>74</v>
      </c>
      <c r="O33" s="2" t="s">
        <v>73</v>
      </c>
      <c r="P33" s="2" t="s">
        <v>75</v>
      </c>
      <c r="Q33" s="2" t="s">
        <v>78</v>
      </c>
      <c r="R33" s="2" t="s">
        <v>78</v>
      </c>
      <c r="S33" s="2" t="s">
        <v>79</v>
      </c>
      <c r="T33" s="2" t="s">
        <v>76</v>
      </c>
      <c r="U33" s="2" t="s">
        <v>77</v>
      </c>
      <c r="V33" s="2" t="s">
        <v>79</v>
      </c>
      <c r="W33" s="2" t="s">
        <v>102</v>
      </c>
      <c r="X33" s="2" t="s">
        <v>80</v>
      </c>
      <c r="Y33" s="2" t="s">
        <v>81</v>
      </c>
      <c r="Z33" s="2" t="s">
        <v>81</v>
      </c>
      <c r="AA33" s="2" t="s">
        <v>81</v>
      </c>
      <c r="AB33" s="2" t="s">
        <v>81</v>
      </c>
      <c r="AC33" s="2" t="s">
        <v>83</v>
      </c>
      <c r="AD33" s="2" t="s">
        <v>109</v>
      </c>
      <c r="AE33" s="2" t="s">
        <v>119</v>
      </c>
      <c r="AF33" s="2" t="s">
        <v>86</v>
      </c>
      <c r="AG33" s="2" t="s">
        <v>86</v>
      </c>
      <c r="AH33" s="2" t="s">
        <v>119</v>
      </c>
      <c r="AI33" s="2" t="s">
        <v>119</v>
      </c>
      <c r="AJ33" s="2" t="s">
        <v>119</v>
      </c>
      <c r="AK33" s="2" t="s">
        <v>87</v>
      </c>
      <c r="AL33" s="2" t="s">
        <v>110</v>
      </c>
      <c r="AM33" s="2" t="s">
        <v>87</v>
      </c>
      <c r="AN33" s="2" t="s">
        <v>87</v>
      </c>
      <c r="AO33" s="2" t="s">
        <v>87</v>
      </c>
      <c r="AP33" s="2" t="s">
        <v>85</v>
      </c>
      <c r="AQ33" s="2" t="s">
        <v>122</v>
      </c>
      <c r="AR33" s="2" t="s">
        <v>129</v>
      </c>
      <c r="AS33" s="2" t="s">
        <v>112</v>
      </c>
      <c r="AT33" s="2" t="s">
        <v>113</v>
      </c>
      <c r="AU33" s="2" t="s">
        <v>124</v>
      </c>
      <c r="AV33" s="2" t="s">
        <v>95</v>
      </c>
      <c r="AW33" s="2" t="s">
        <v>95</v>
      </c>
      <c r="AX33" s="2" t="s">
        <v>95</v>
      </c>
      <c r="AY33" s="2" t="s">
        <v>96</v>
      </c>
      <c r="AZ33" s="2" t="s">
        <v>96</v>
      </c>
      <c r="BA33" s="2" t="s">
        <v>95</v>
      </c>
      <c r="BB33" s="2" t="s">
        <v>95</v>
      </c>
      <c r="BC33" s="2">
        <v>3</v>
      </c>
      <c r="BD33" s="2" t="s">
        <v>95</v>
      </c>
      <c r="BE33" s="2" t="s">
        <v>97</v>
      </c>
      <c r="BF33" s="2">
        <v>41</v>
      </c>
      <c r="BG33" s="2" t="s">
        <v>98</v>
      </c>
      <c r="BH33" s="2" t="s">
        <v>150</v>
      </c>
      <c r="BO33" s="2" t="s">
        <v>106</v>
      </c>
    </row>
    <row r="34" spans="1:67" ht="15.75" customHeight="1" x14ac:dyDescent="0.25">
      <c r="A34" s="3">
        <v>44661.411764004632</v>
      </c>
      <c r="B34" s="2" t="s">
        <v>70</v>
      </c>
      <c r="C34" s="2" t="s">
        <v>69</v>
      </c>
      <c r="D34" s="2" t="s">
        <v>72</v>
      </c>
      <c r="E34" s="2" t="s">
        <v>71</v>
      </c>
      <c r="F34" s="2" t="s">
        <v>69</v>
      </c>
      <c r="G34" s="2" t="s">
        <v>72</v>
      </c>
      <c r="H34" s="2" t="s">
        <v>69</v>
      </c>
      <c r="I34" s="2" t="s">
        <v>69</v>
      </c>
      <c r="J34" s="2" t="s">
        <v>71</v>
      </c>
      <c r="K34" s="2" t="s">
        <v>72</v>
      </c>
      <c r="L34" s="2">
        <v>1</v>
      </c>
      <c r="M34" s="2" t="s">
        <v>75</v>
      </c>
      <c r="N34" s="2" t="s">
        <v>75</v>
      </c>
      <c r="O34" s="2" t="s">
        <v>75</v>
      </c>
      <c r="P34" s="2" t="s">
        <v>75</v>
      </c>
      <c r="Q34" s="2" t="s">
        <v>76</v>
      </c>
      <c r="R34" s="2" t="s">
        <v>76</v>
      </c>
      <c r="S34" s="2" t="s">
        <v>76</v>
      </c>
      <c r="T34" s="2" t="s">
        <v>76</v>
      </c>
      <c r="U34" s="2" t="s">
        <v>76</v>
      </c>
      <c r="V34" s="2" t="s">
        <v>76</v>
      </c>
      <c r="W34" s="2" t="s">
        <v>102</v>
      </c>
      <c r="X34" s="2" t="s">
        <v>80</v>
      </c>
      <c r="Y34" s="2" t="s">
        <v>102</v>
      </c>
      <c r="Z34" s="2" t="s">
        <v>82</v>
      </c>
      <c r="AA34" s="2" t="s">
        <v>81</v>
      </c>
      <c r="AB34" s="2" t="s">
        <v>80</v>
      </c>
      <c r="AC34" s="2" t="s">
        <v>103</v>
      </c>
      <c r="AD34" s="2" t="s">
        <v>86</v>
      </c>
      <c r="AE34" s="2" t="s">
        <v>85</v>
      </c>
      <c r="AF34" s="2" t="s">
        <v>86</v>
      </c>
      <c r="AG34" s="2" t="s">
        <v>85</v>
      </c>
      <c r="AH34" s="2" t="s">
        <v>109</v>
      </c>
      <c r="AI34" s="2" t="s">
        <v>86</v>
      </c>
      <c r="AJ34" s="2" t="s">
        <v>85</v>
      </c>
      <c r="AK34" s="2" t="s">
        <v>110</v>
      </c>
      <c r="AL34" s="2" t="s">
        <v>104</v>
      </c>
      <c r="AM34" s="2" t="s">
        <v>104</v>
      </c>
      <c r="AN34" s="2" t="s">
        <v>104</v>
      </c>
      <c r="AO34" s="2" t="s">
        <v>104</v>
      </c>
      <c r="AP34" s="2" t="s">
        <v>104</v>
      </c>
      <c r="AQ34" s="2" t="s">
        <v>130</v>
      </c>
      <c r="AR34" s="2" t="s">
        <v>151</v>
      </c>
      <c r="AS34" s="2" t="s">
        <v>139</v>
      </c>
      <c r="AT34" s="2" t="s">
        <v>113</v>
      </c>
      <c r="AU34" s="2" t="s">
        <v>124</v>
      </c>
      <c r="AV34" s="2" t="s">
        <v>96</v>
      </c>
      <c r="AW34" s="2">
        <v>3</v>
      </c>
      <c r="AX34" s="2">
        <v>3</v>
      </c>
      <c r="AY34" s="2">
        <v>3</v>
      </c>
      <c r="AZ34" s="2">
        <v>3</v>
      </c>
      <c r="BA34" s="2">
        <v>4</v>
      </c>
      <c r="BB34" s="2">
        <v>2</v>
      </c>
      <c r="BC34" s="2">
        <v>2</v>
      </c>
      <c r="BD34" s="2">
        <v>4</v>
      </c>
      <c r="BE34" s="2" t="s">
        <v>97</v>
      </c>
      <c r="BF34" s="2">
        <v>19</v>
      </c>
      <c r="BG34" s="2" t="s">
        <v>114</v>
      </c>
      <c r="BH34" s="2" t="s">
        <v>105</v>
      </c>
      <c r="BI34" s="2" t="s">
        <v>106</v>
      </c>
    </row>
    <row r="35" spans="1:67" ht="15.75" customHeight="1" x14ac:dyDescent="0.25">
      <c r="A35" s="3">
        <v>44661.426212604165</v>
      </c>
      <c r="B35" s="2" t="s">
        <v>69</v>
      </c>
      <c r="C35" s="2" t="s">
        <v>69</v>
      </c>
      <c r="D35" s="2" t="s">
        <v>72</v>
      </c>
      <c r="E35" s="2" t="s">
        <v>71</v>
      </c>
      <c r="F35" s="2" t="s">
        <v>71</v>
      </c>
      <c r="G35" s="2" t="s">
        <v>69</v>
      </c>
      <c r="H35" s="2" t="s">
        <v>71</v>
      </c>
      <c r="I35" s="2" t="s">
        <v>71</v>
      </c>
      <c r="J35" s="2" t="s">
        <v>69</v>
      </c>
      <c r="K35" s="2" t="s">
        <v>69</v>
      </c>
      <c r="L35" s="2" t="s">
        <v>152</v>
      </c>
      <c r="M35" s="2" t="s">
        <v>75</v>
      </c>
      <c r="N35" s="2" t="s">
        <v>75</v>
      </c>
      <c r="O35" s="2" t="s">
        <v>75</v>
      </c>
      <c r="P35" s="2" t="s">
        <v>75</v>
      </c>
      <c r="Q35" s="2" t="s">
        <v>76</v>
      </c>
      <c r="R35" s="2" t="s">
        <v>78</v>
      </c>
      <c r="S35" s="2" t="s">
        <v>77</v>
      </c>
      <c r="T35" s="2" t="s">
        <v>79</v>
      </c>
      <c r="U35" s="2" t="s">
        <v>79</v>
      </c>
      <c r="V35" s="2" t="s">
        <v>78</v>
      </c>
      <c r="W35" s="2" t="s">
        <v>80</v>
      </c>
      <c r="X35" s="2" t="s">
        <v>81</v>
      </c>
      <c r="Y35" s="2" t="s">
        <v>102</v>
      </c>
      <c r="Z35" s="2" t="s">
        <v>80</v>
      </c>
      <c r="AA35" s="2" t="s">
        <v>102</v>
      </c>
      <c r="AB35" s="2" t="s">
        <v>82</v>
      </c>
      <c r="AC35" s="2" t="s">
        <v>107</v>
      </c>
      <c r="AD35" s="2" t="s">
        <v>108</v>
      </c>
      <c r="AE35" s="2" t="s">
        <v>86</v>
      </c>
      <c r="AF35" s="2" t="s">
        <v>85</v>
      </c>
      <c r="AG35" s="2" t="s">
        <v>86</v>
      </c>
      <c r="AH35" s="2" t="s">
        <v>86</v>
      </c>
      <c r="AI35" s="2" t="s">
        <v>119</v>
      </c>
      <c r="AJ35" s="2" t="s">
        <v>119</v>
      </c>
      <c r="AK35" s="2" t="s">
        <v>87</v>
      </c>
      <c r="AL35" s="2" t="s">
        <v>87</v>
      </c>
      <c r="AM35" s="2" t="s">
        <v>110</v>
      </c>
      <c r="AN35" s="2" t="s">
        <v>110</v>
      </c>
      <c r="AO35" s="2" t="s">
        <v>110</v>
      </c>
      <c r="AP35" s="2" t="s">
        <v>87</v>
      </c>
      <c r="AQ35" s="2" t="s">
        <v>120</v>
      </c>
      <c r="AR35" s="2" t="s">
        <v>129</v>
      </c>
      <c r="AS35" s="2" t="s">
        <v>139</v>
      </c>
      <c r="AT35" s="2" t="s">
        <v>113</v>
      </c>
      <c r="AU35" s="2" t="s">
        <v>124</v>
      </c>
      <c r="AV35" s="2">
        <v>4</v>
      </c>
      <c r="AW35" s="2">
        <v>3</v>
      </c>
      <c r="AX35" s="2">
        <v>3</v>
      </c>
      <c r="AY35" s="2" t="s">
        <v>96</v>
      </c>
      <c r="AZ35" s="2">
        <v>2</v>
      </c>
      <c r="BA35" s="2" t="s">
        <v>95</v>
      </c>
      <c r="BB35" s="2">
        <v>2</v>
      </c>
      <c r="BC35" s="2" t="s">
        <v>95</v>
      </c>
      <c r="BD35" s="2">
        <v>2</v>
      </c>
      <c r="BE35" s="2" t="s">
        <v>128</v>
      </c>
      <c r="BF35" s="2">
        <v>16</v>
      </c>
      <c r="BG35" s="2" t="s">
        <v>98</v>
      </c>
      <c r="BH35" s="2" t="s">
        <v>105</v>
      </c>
      <c r="BI35" s="2" t="s">
        <v>106</v>
      </c>
    </row>
    <row r="36" spans="1:67" ht="15.75" customHeight="1" x14ac:dyDescent="0.25">
      <c r="A36" s="3">
        <v>44661.438693344906</v>
      </c>
      <c r="B36" s="2" t="s">
        <v>69</v>
      </c>
      <c r="C36" s="2" t="s">
        <v>71</v>
      </c>
      <c r="D36" s="2" t="s">
        <v>70</v>
      </c>
      <c r="E36" s="2" t="s">
        <v>69</v>
      </c>
      <c r="F36" s="2" t="s">
        <v>72</v>
      </c>
      <c r="G36" s="2" t="s">
        <v>70</v>
      </c>
      <c r="H36" s="2" t="s">
        <v>70</v>
      </c>
      <c r="I36" s="2" t="s">
        <v>70</v>
      </c>
      <c r="J36" s="2" t="s">
        <v>71</v>
      </c>
      <c r="K36" s="2" t="s">
        <v>69</v>
      </c>
      <c r="L36" s="2">
        <v>3</v>
      </c>
      <c r="M36" s="2" t="s">
        <v>73</v>
      </c>
      <c r="N36" s="2" t="s">
        <v>101</v>
      </c>
      <c r="O36" s="2" t="s">
        <v>74</v>
      </c>
      <c r="P36" s="2" t="s">
        <v>101</v>
      </c>
      <c r="Q36" s="2" t="s">
        <v>76</v>
      </c>
      <c r="R36" s="2" t="s">
        <v>78</v>
      </c>
      <c r="S36" s="2" t="s">
        <v>125</v>
      </c>
      <c r="T36" s="2" t="s">
        <v>78</v>
      </c>
      <c r="U36" s="2" t="s">
        <v>79</v>
      </c>
      <c r="V36" s="2" t="s">
        <v>76</v>
      </c>
      <c r="W36" s="2" t="s">
        <v>80</v>
      </c>
      <c r="X36" s="2" t="s">
        <v>102</v>
      </c>
      <c r="Y36" s="2" t="s">
        <v>80</v>
      </c>
      <c r="Z36" s="2" t="s">
        <v>82</v>
      </c>
      <c r="AA36" s="2" t="s">
        <v>81</v>
      </c>
      <c r="AB36" s="2" t="s">
        <v>102</v>
      </c>
      <c r="AC36" s="2" t="s">
        <v>107</v>
      </c>
      <c r="AD36" s="2" t="s">
        <v>86</v>
      </c>
      <c r="AE36" s="2" t="s">
        <v>108</v>
      </c>
      <c r="AF36" s="2" t="s">
        <v>85</v>
      </c>
      <c r="AG36" s="2" t="s">
        <v>109</v>
      </c>
      <c r="AH36" s="2" t="s">
        <v>86</v>
      </c>
      <c r="AI36" s="2" t="s">
        <v>85</v>
      </c>
      <c r="AJ36" s="2" t="s">
        <v>85</v>
      </c>
      <c r="AK36" s="2" t="s">
        <v>85</v>
      </c>
      <c r="AL36" s="2" t="s">
        <v>87</v>
      </c>
      <c r="AM36" s="2" t="s">
        <v>87</v>
      </c>
      <c r="AN36" s="2" t="s">
        <v>104</v>
      </c>
      <c r="AO36" s="2" t="s">
        <v>104</v>
      </c>
      <c r="AP36" s="2" t="s">
        <v>89</v>
      </c>
      <c r="AQ36" s="2" t="s">
        <v>90</v>
      </c>
      <c r="AR36" s="2" t="s">
        <v>153</v>
      </c>
      <c r="AS36" s="2" t="s">
        <v>139</v>
      </c>
      <c r="AT36" s="2" t="s">
        <v>93</v>
      </c>
      <c r="AU36" s="2" t="s">
        <v>124</v>
      </c>
      <c r="AV36" s="2">
        <v>4</v>
      </c>
      <c r="AW36" s="2" t="s">
        <v>95</v>
      </c>
      <c r="AX36" s="2">
        <v>4</v>
      </c>
      <c r="AY36" s="2">
        <v>2</v>
      </c>
      <c r="AZ36" s="2">
        <v>4</v>
      </c>
      <c r="BA36" s="2" t="s">
        <v>95</v>
      </c>
      <c r="BB36" s="2">
        <v>4</v>
      </c>
      <c r="BC36" s="2">
        <v>3</v>
      </c>
      <c r="BD36" s="2">
        <v>4</v>
      </c>
      <c r="BE36" s="2" t="s">
        <v>97</v>
      </c>
      <c r="BF36" s="2">
        <v>17</v>
      </c>
      <c r="BG36" s="2" t="s">
        <v>98</v>
      </c>
      <c r="BH36" s="2" t="s">
        <v>115</v>
      </c>
      <c r="BI36" s="2" t="s">
        <v>106</v>
      </c>
    </row>
    <row r="37" spans="1:67" ht="15.75" customHeight="1" x14ac:dyDescent="0.25">
      <c r="A37" s="3">
        <v>44661.445900833336</v>
      </c>
      <c r="B37" s="2" t="s">
        <v>71</v>
      </c>
      <c r="C37" s="2" t="s">
        <v>71</v>
      </c>
      <c r="D37" s="2" t="s">
        <v>72</v>
      </c>
      <c r="E37" s="2" t="s">
        <v>69</v>
      </c>
      <c r="F37" s="2" t="s">
        <v>71</v>
      </c>
      <c r="G37" s="2" t="s">
        <v>71</v>
      </c>
      <c r="H37" s="2" t="s">
        <v>71</v>
      </c>
      <c r="I37" s="2" t="s">
        <v>71</v>
      </c>
      <c r="J37" s="2" t="s">
        <v>71</v>
      </c>
      <c r="K37" s="2" t="s">
        <v>71</v>
      </c>
      <c r="L37" s="2">
        <v>2</v>
      </c>
      <c r="M37" s="2" t="s">
        <v>75</v>
      </c>
      <c r="N37" s="2" t="s">
        <v>75</v>
      </c>
      <c r="O37" s="2" t="s">
        <v>75</v>
      </c>
      <c r="P37" s="2" t="s">
        <v>74</v>
      </c>
      <c r="Q37" s="2" t="s">
        <v>76</v>
      </c>
      <c r="R37" s="2" t="s">
        <v>79</v>
      </c>
      <c r="S37" s="2" t="s">
        <v>76</v>
      </c>
      <c r="T37" s="2" t="s">
        <v>79</v>
      </c>
      <c r="U37" s="2" t="s">
        <v>79</v>
      </c>
      <c r="V37" s="2" t="s">
        <v>79</v>
      </c>
      <c r="W37" s="2" t="s">
        <v>80</v>
      </c>
      <c r="X37" s="2" t="s">
        <v>81</v>
      </c>
      <c r="Y37" s="2" t="s">
        <v>82</v>
      </c>
      <c r="Z37" s="2" t="s">
        <v>82</v>
      </c>
      <c r="AA37" s="2" t="s">
        <v>102</v>
      </c>
      <c r="AB37" s="2" t="s">
        <v>80</v>
      </c>
      <c r="AC37" s="2" t="s">
        <v>107</v>
      </c>
      <c r="AD37" s="2" t="s">
        <v>85</v>
      </c>
      <c r="AE37" s="2" t="s">
        <v>85</v>
      </c>
      <c r="AF37" s="2" t="s">
        <v>119</v>
      </c>
      <c r="AG37" s="2" t="s">
        <v>85</v>
      </c>
      <c r="AH37" s="2" t="s">
        <v>86</v>
      </c>
      <c r="AI37" s="2" t="s">
        <v>86</v>
      </c>
      <c r="AJ37" s="2" t="s">
        <v>86</v>
      </c>
      <c r="AK37" s="2" t="s">
        <v>85</v>
      </c>
      <c r="AL37" s="2" t="s">
        <v>87</v>
      </c>
      <c r="AM37" s="2" t="s">
        <v>110</v>
      </c>
      <c r="AN37" s="2" t="s">
        <v>110</v>
      </c>
      <c r="AO37" s="2" t="s">
        <v>110</v>
      </c>
      <c r="AP37" s="2" t="s">
        <v>110</v>
      </c>
      <c r="AQ37" s="2" t="s">
        <v>120</v>
      </c>
      <c r="AR37" s="2" t="s">
        <v>129</v>
      </c>
      <c r="AS37" s="2" t="s">
        <v>112</v>
      </c>
      <c r="AT37" s="2" t="s">
        <v>113</v>
      </c>
      <c r="AU37" s="2" t="s">
        <v>124</v>
      </c>
      <c r="AV37" s="2">
        <v>3</v>
      </c>
      <c r="AW37" s="2">
        <v>3</v>
      </c>
      <c r="AX37" s="2">
        <v>3</v>
      </c>
      <c r="AY37" s="2" t="s">
        <v>96</v>
      </c>
      <c r="AZ37" s="2">
        <v>2</v>
      </c>
      <c r="BA37" s="2">
        <v>4</v>
      </c>
      <c r="BB37" s="2" t="s">
        <v>96</v>
      </c>
      <c r="BC37" s="2" t="s">
        <v>96</v>
      </c>
      <c r="BD37" s="2" t="s">
        <v>96</v>
      </c>
      <c r="BE37" s="2" t="s">
        <v>97</v>
      </c>
      <c r="BF37" s="2">
        <v>15</v>
      </c>
      <c r="BG37" s="2" t="s">
        <v>98</v>
      </c>
      <c r="BH37" s="2" t="s">
        <v>105</v>
      </c>
      <c r="BI37" s="2" t="s">
        <v>106</v>
      </c>
    </row>
    <row r="38" spans="1:67" ht="15.75" customHeight="1" x14ac:dyDescent="0.25">
      <c r="A38" s="3">
        <v>44661.448109120371</v>
      </c>
      <c r="B38" s="2" t="s">
        <v>72</v>
      </c>
      <c r="C38" s="2" t="s">
        <v>71</v>
      </c>
      <c r="D38" s="2" t="s">
        <v>70</v>
      </c>
      <c r="E38" s="2" t="s">
        <v>72</v>
      </c>
      <c r="F38" s="2" t="s">
        <v>71</v>
      </c>
      <c r="G38" s="2" t="s">
        <v>72</v>
      </c>
      <c r="H38" s="2" t="s">
        <v>72</v>
      </c>
      <c r="I38" s="2" t="s">
        <v>69</v>
      </c>
      <c r="J38" s="2" t="s">
        <v>69</v>
      </c>
      <c r="K38" s="2" t="s">
        <v>69</v>
      </c>
      <c r="L38" s="2">
        <v>2</v>
      </c>
      <c r="M38" s="2" t="s">
        <v>73</v>
      </c>
      <c r="N38" s="2" t="s">
        <v>73</v>
      </c>
      <c r="O38" s="2" t="s">
        <v>74</v>
      </c>
      <c r="P38" s="2" t="s">
        <v>74</v>
      </c>
      <c r="Q38" s="2" t="s">
        <v>76</v>
      </c>
      <c r="R38" s="2" t="s">
        <v>76</v>
      </c>
      <c r="S38" s="2" t="s">
        <v>77</v>
      </c>
      <c r="T38" s="2" t="s">
        <v>78</v>
      </c>
      <c r="U38" s="2" t="s">
        <v>78</v>
      </c>
      <c r="V38" s="2" t="s">
        <v>78</v>
      </c>
      <c r="W38" s="2" t="s">
        <v>80</v>
      </c>
      <c r="X38" s="2" t="s">
        <v>81</v>
      </c>
      <c r="Y38" s="2" t="s">
        <v>82</v>
      </c>
      <c r="Z38" s="2" t="s">
        <v>80</v>
      </c>
      <c r="AA38" s="2" t="s">
        <v>80</v>
      </c>
      <c r="AB38" s="2" t="s">
        <v>80</v>
      </c>
      <c r="AC38" s="2" t="s">
        <v>83</v>
      </c>
      <c r="AD38" s="2" t="s">
        <v>86</v>
      </c>
      <c r="AE38" s="2" t="s">
        <v>109</v>
      </c>
      <c r="AF38" s="2" t="s">
        <v>109</v>
      </c>
      <c r="AG38" s="2" t="s">
        <v>109</v>
      </c>
      <c r="AH38" s="2" t="s">
        <v>108</v>
      </c>
      <c r="AI38" s="2" t="s">
        <v>86</v>
      </c>
      <c r="AJ38" s="2" t="s">
        <v>85</v>
      </c>
      <c r="AK38" s="2" t="s">
        <v>87</v>
      </c>
      <c r="AL38" s="2" t="s">
        <v>110</v>
      </c>
      <c r="AM38" s="2" t="s">
        <v>85</v>
      </c>
      <c r="AN38" s="2" t="s">
        <v>85</v>
      </c>
      <c r="AO38" s="2" t="s">
        <v>104</v>
      </c>
      <c r="AP38" s="2" t="s">
        <v>89</v>
      </c>
      <c r="AQ38" s="2" t="s">
        <v>130</v>
      </c>
      <c r="AR38" s="2" t="s">
        <v>154</v>
      </c>
      <c r="AS38" s="2" t="s">
        <v>92</v>
      </c>
      <c r="AT38" s="2" t="s">
        <v>93</v>
      </c>
      <c r="AU38" s="2" t="s">
        <v>94</v>
      </c>
      <c r="AV38" s="2" t="s">
        <v>95</v>
      </c>
      <c r="AW38" s="2">
        <v>4</v>
      </c>
      <c r="AX38" s="2">
        <v>3</v>
      </c>
      <c r="AY38" s="2">
        <v>2</v>
      </c>
      <c r="AZ38" s="2">
        <v>4</v>
      </c>
      <c r="BA38" s="2">
        <v>4</v>
      </c>
      <c r="BB38" s="2">
        <v>3</v>
      </c>
      <c r="BC38" s="2" t="s">
        <v>95</v>
      </c>
      <c r="BD38" s="2">
        <v>4</v>
      </c>
      <c r="BE38" s="2" t="s">
        <v>128</v>
      </c>
      <c r="BF38" s="2">
        <v>22</v>
      </c>
      <c r="BG38" s="2" t="s">
        <v>134</v>
      </c>
      <c r="BH38" s="2" t="s">
        <v>115</v>
      </c>
      <c r="BL38" s="2" t="s">
        <v>127</v>
      </c>
    </row>
    <row r="39" spans="1:67" ht="15.75" customHeight="1" x14ac:dyDescent="0.25">
      <c r="A39" s="3">
        <v>44661.448591319444</v>
      </c>
      <c r="B39" s="2" t="s">
        <v>69</v>
      </c>
      <c r="C39" s="2" t="s">
        <v>71</v>
      </c>
      <c r="D39" s="2" t="s">
        <v>72</v>
      </c>
      <c r="E39" s="2" t="s">
        <v>69</v>
      </c>
      <c r="F39" s="2" t="s">
        <v>70</v>
      </c>
      <c r="G39" s="2" t="s">
        <v>70</v>
      </c>
      <c r="H39" s="2" t="s">
        <v>72</v>
      </c>
      <c r="I39" s="2" t="s">
        <v>72</v>
      </c>
      <c r="J39" s="2" t="s">
        <v>71</v>
      </c>
      <c r="K39" s="2" t="s">
        <v>69</v>
      </c>
      <c r="L39" s="2">
        <v>3</v>
      </c>
      <c r="M39" s="2" t="s">
        <v>73</v>
      </c>
      <c r="N39" s="2" t="s">
        <v>74</v>
      </c>
      <c r="O39" s="2" t="s">
        <v>74</v>
      </c>
      <c r="P39" s="2" t="s">
        <v>101</v>
      </c>
      <c r="Q39" s="2" t="s">
        <v>76</v>
      </c>
      <c r="R39" s="2" t="s">
        <v>76</v>
      </c>
      <c r="S39" s="2" t="s">
        <v>78</v>
      </c>
      <c r="T39" s="2" t="s">
        <v>76</v>
      </c>
      <c r="U39" s="2" t="s">
        <v>76</v>
      </c>
      <c r="V39" s="2" t="s">
        <v>78</v>
      </c>
      <c r="W39" s="2" t="s">
        <v>102</v>
      </c>
      <c r="X39" s="2" t="s">
        <v>81</v>
      </c>
      <c r="Y39" s="2" t="s">
        <v>80</v>
      </c>
      <c r="Z39" s="2" t="s">
        <v>82</v>
      </c>
      <c r="AA39" s="2" t="s">
        <v>102</v>
      </c>
      <c r="AB39" s="2" t="s">
        <v>102</v>
      </c>
      <c r="AC39" s="2" t="s">
        <v>107</v>
      </c>
      <c r="AD39" s="2" t="s">
        <v>108</v>
      </c>
      <c r="AE39" s="2" t="s">
        <v>108</v>
      </c>
      <c r="AF39" s="2" t="s">
        <v>109</v>
      </c>
      <c r="AG39" s="2" t="s">
        <v>108</v>
      </c>
      <c r="AH39" s="2" t="s">
        <v>108</v>
      </c>
      <c r="AI39" s="2" t="s">
        <v>108</v>
      </c>
      <c r="AJ39" s="2" t="s">
        <v>109</v>
      </c>
      <c r="AK39" s="2" t="s">
        <v>110</v>
      </c>
      <c r="AL39" s="2" t="s">
        <v>85</v>
      </c>
      <c r="AM39" s="2" t="s">
        <v>85</v>
      </c>
      <c r="AN39" s="2" t="s">
        <v>85</v>
      </c>
      <c r="AO39" s="2" t="s">
        <v>104</v>
      </c>
      <c r="AP39" s="2" t="s">
        <v>89</v>
      </c>
      <c r="AQ39" s="2" t="s">
        <v>122</v>
      </c>
      <c r="AR39" s="2" t="s">
        <v>117</v>
      </c>
      <c r="AS39" s="2" t="s">
        <v>92</v>
      </c>
      <c r="AT39" s="2" t="s">
        <v>113</v>
      </c>
      <c r="AU39" s="2" t="s">
        <v>121</v>
      </c>
      <c r="AV39" s="2" t="s">
        <v>95</v>
      </c>
      <c r="AW39" s="2" t="s">
        <v>95</v>
      </c>
      <c r="AX39" s="2">
        <v>4</v>
      </c>
      <c r="AY39" s="2">
        <v>4</v>
      </c>
      <c r="AZ39" s="2">
        <v>3</v>
      </c>
      <c r="BA39" s="2" t="s">
        <v>95</v>
      </c>
      <c r="BB39" s="2">
        <v>4</v>
      </c>
      <c r="BC39" s="2">
        <v>3</v>
      </c>
      <c r="BD39" s="2">
        <v>4</v>
      </c>
      <c r="BE39" s="2" t="s">
        <v>97</v>
      </c>
      <c r="BF39" s="2">
        <v>19</v>
      </c>
      <c r="BG39" s="2" t="s">
        <v>141</v>
      </c>
      <c r="BH39" s="2" t="s">
        <v>115</v>
      </c>
      <c r="BK39" s="2" t="s">
        <v>127</v>
      </c>
    </row>
    <row r="40" spans="1:67" ht="15.75" customHeight="1" x14ac:dyDescent="0.25">
      <c r="A40" s="3">
        <v>44661.448712256941</v>
      </c>
      <c r="B40" s="2" t="s">
        <v>71</v>
      </c>
      <c r="C40" s="2" t="s">
        <v>69</v>
      </c>
      <c r="D40" s="2" t="s">
        <v>69</v>
      </c>
      <c r="E40" s="2" t="s">
        <v>69</v>
      </c>
      <c r="F40" s="2" t="s">
        <v>69</v>
      </c>
      <c r="G40" s="2" t="s">
        <v>69</v>
      </c>
      <c r="H40" s="2" t="s">
        <v>71</v>
      </c>
      <c r="I40" s="2" t="s">
        <v>72</v>
      </c>
      <c r="J40" s="2" t="s">
        <v>71</v>
      </c>
      <c r="K40" s="2" t="s">
        <v>71</v>
      </c>
      <c r="L40" s="2">
        <v>1</v>
      </c>
      <c r="M40" s="2" t="s">
        <v>74</v>
      </c>
      <c r="N40" s="2" t="s">
        <v>73</v>
      </c>
      <c r="O40" s="2" t="s">
        <v>73</v>
      </c>
      <c r="P40" s="2" t="s">
        <v>73</v>
      </c>
      <c r="Q40" s="2" t="s">
        <v>76</v>
      </c>
      <c r="R40" s="2" t="s">
        <v>78</v>
      </c>
      <c r="S40" s="2" t="s">
        <v>76</v>
      </c>
      <c r="T40" s="2" t="s">
        <v>78</v>
      </c>
      <c r="U40" s="2" t="s">
        <v>76</v>
      </c>
      <c r="V40" s="2" t="s">
        <v>76</v>
      </c>
      <c r="W40" s="2" t="s">
        <v>102</v>
      </c>
      <c r="X40" s="2" t="s">
        <v>80</v>
      </c>
      <c r="Y40" s="2" t="s">
        <v>102</v>
      </c>
      <c r="Z40" s="2" t="s">
        <v>102</v>
      </c>
      <c r="AA40" s="2" t="s">
        <v>80</v>
      </c>
      <c r="AB40" s="2" t="s">
        <v>81</v>
      </c>
      <c r="AC40" s="2" t="s">
        <v>107</v>
      </c>
      <c r="AD40" s="2" t="s">
        <v>109</v>
      </c>
      <c r="AE40" s="2" t="s">
        <v>85</v>
      </c>
      <c r="AF40" s="2" t="s">
        <v>85</v>
      </c>
      <c r="AG40" s="2" t="s">
        <v>86</v>
      </c>
      <c r="AH40" s="2" t="s">
        <v>85</v>
      </c>
      <c r="AI40" s="2" t="s">
        <v>119</v>
      </c>
      <c r="AJ40" s="2" t="s">
        <v>85</v>
      </c>
      <c r="AK40" s="2" t="s">
        <v>85</v>
      </c>
      <c r="AL40" s="2" t="s">
        <v>87</v>
      </c>
      <c r="AM40" s="2" t="s">
        <v>110</v>
      </c>
      <c r="AN40" s="2" t="s">
        <v>87</v>
      </c>
      <c r="AO40" s="2" t="s">
        <v>87</v>
      </c>
      <c r="AP40" s="2" t="s">
        <v>85</v>
      </c>
      <c r="AQ40" s="2" t="s">
        <v>122</v>
      </c>
      <c r="AR40" s="2" t="s">
        <v>155</v>
      </c>
      <c r="AS40" s="2" t="s">
        <v>139</v>
      </c>
      <c r="AT40" s="2" t="s">
        <v>113</v>
      </c>
      <c r="AU40" s="2" t="s">
        <v>124</v>
      </c>
      <c r="AV40" s="2">
        <v>4</v>
      </c>
      <c r="AW40" s="2">
        <v>4</v>
      </c>
      <c r="AX40" s="2">
        <v>4</v>
      </c>
      <c r="AY40" s="2">
        <v>2</v>
      </c>
      <c r="AZ40" s="2">
        <v>2</v>
      </c>
      <c r="BA40" s="2">
        <v>4</v>
      </c>
      <c r="BB40" s="2">
        <v>3</v>
      </c>
      <c r="BC40" s="2">
        <v>2</v>
      </c>
      <c r="BD40" s="2">
        <v>4</v>
      </c>
      <c r="BE40" s="2" t="s">
        <v>128</v>
      </c>
      <c r="BF40" s="2">
        <v>15</v>
      </c>
      <c r="BG40" s="2" t="s">
        <v>141</v>
      </c>
      <c r="BH40" s="2" t="s">
        <v>105</v>
      </c>
      <c r="BI40" s="2" t="s">
        <v>106</v>
      </c>
    </row>
    <row r="41" spans="1:67" ht="15.75" customHeight="1" x14ac:dyDescent="0.25">
      <c r="A41" s="3">
        <v>44661.449509351849</v>
      </c>
      <c r="B41" s="2" t="s">
        <v>71</v>
      </c>
      <c r="C41" s="2" t="s">
        <v>71</v>
      </c>
      <c r="D41" s="2" t="s">
        <v>72</v>
      </c>
      <c r="E41" s="2" t="s">
        <v>71</v>
      </c>
      <c r="F41" s="2" t="s">
        <v>69</v>
      </c>
      <c r="G41" s="2" t="s">
        <v>69</v>
      </c>
      <c r="H41" s="2" t="s">
        <v>71</v>
      </c>
      <c r="I41" s="2" t="s">
        <v>70</v>
      </c>
      <c r="J41" s="2" t="s">
        <v>71</v>
      </c>
      <c r="K41" s="2" t="s">
        <v>72</v>
      </c>
      <c r="L41" s="2">
        <v>2</v>
      </c>
      <c r="M41" s="2" t="s">
        <v>75</v>
      </c>
      <c r="N41" s="2" t="s">
        <v>75</v>
      </c>
      <c r="O41" s="2" t="s">
        <v>74</v>
      </c>
      <c r="P41" s="2" t="s">
        <v>74</v>
      </c>
      <c r="Q41" s="2" t="s">
        <v>76</v>
      </c>
      <c r="R41" s="2" t="s">
        <v>76</v>
      </c>
      <c r="S41" s="2" t="s">
        <v>77</v>
      </c>
      <c r="T41" s="2" t="s">
        <v>78</v>
      </c>
      <c r="U41" s="2" t="s">
        <v>76</v>
      </c>
      <c r="V41" s="2" t="s">
        <v>79</v>
      </c>
      <c r="W41" s="2" t="s">
        <v>80</v>
      </c>
      <c r="X41" s="2" t="s">
        <v>102</v>
      </c>
      <c r="Y41" s="2" t="s">
        <v>80</v>
      </c>
      <c r="Z41" s="2" t="s">
        <v>102</v>
      </c>
      <c r="AA41" s="2" t="s">
        <v>102</v>
      </c>
      <c r="AB41" s="2" t="s">
        <v>80</v>
      </c>
      <c r="AC41" s="2" t="s">
        <v>83</v>
      </c>
      <c r="AD41" s="2" t="s">
        <v>119</v>
      </c>
      <c r="AE41" s="2" t="s">
        <v>108</v>
      </c>
      <c r="AF41" s="2" t="s">
        <v>85</v>
      </c>
      <c r="AG41" s="2" t="s">
        <v>86</v>
      </c>
      <c r="AH41" s="2" t="s">
        <v>109</v>
      </c>
      <c r="AI41" s="2" t="s">
        <v>108</v>
      </c>
      <c r="AJ41" s="2" t="s">
        <v>109</v>
      </c>
      <c r="AK41" s="2" t="s">
        <v>110</v>
      </c>
      <c r="AL41" s="2" t="s">
        <v>87</v>
      </c>
      <c r="AM41" s="2" t="s">
        <v>104</v>
      </c>
      <c r="AN41" s="2" t="s">
        <v>104</v>
      </c>
      <c r="AO41" s="2" t="s">
        <v>89</v>
      </c>
      <c r="AP41" s="2" t="s">
        <v>89</v>
      </c>
      <c r="AQ41" s="2" t="s">
        <v>90</v>
      </c>
      <c r="AR41" s="2" t="s">
        <v>129</v>
      </c>
      <c r="AS41" s="2" t="s">
        <v>112</v>
      </c>
      <c r="AT41" s="2" t="s">
        <v>113</v>
      </c>
      <c r="AU41" s="2" t="s">
        <v>94</v>
      </c>
      <c r="AV41" s="2" t="s">
        <v>95</v>
      </c>
      <c r="AW41" s="2">
        <v>4</v>
      </c>
      <c r="AX41" s="2" t="s">
        <v>95</v>
      </c>
      <c r="AY41" s="2">
        <v>3</v>
      </c>
      <c r="AZ41" s="2" t="s">
        <v>96</v>
      </c>
      <c r="BA41" s="2" t="s">
        <v>95</v>
      </c>
      <c r="BB41" s="2">
        <v>3</v>
      </c>
      <c r="BC41" s="2" t="s">
        <v>95</v>
      </c>
      <c r="BD41" s="2" t="s">
        <v>95</v>
      </c>
      <c r="BE41" s="2" t="s">
        <v>128</v>
      </c>
      <c r="BF41" s="2">
        <v>25</v>
      </c>
      <c r="BG41" s="2" t="s">
        <v>98</v>
      </c>
      <c r="BH41" s="2" t="s">
        <v>156</v>
      </c>
      <c r="BL41" s="2" t="s">
        <v>127</v>
      </c>
    </row>
    <row r="42" spans="1:67" ht="15.75" customHeight="1" x14ac:dyDescent="0.25">
      <c r="A42" s="3">
        <v>44661.449533784718</v>
      </c>
      <c r="B42" s="2" t="s">
        <v>69</v>
      </c>
      <c r="C42" s="2" t="s">
        <v>71</v>
      </c>
      <c r="D42" s="2" t="s">
        <v>72</v>
      </c>
      <c r="E42" s="2" t="s">
        <v>72</v>
      </c>
      <c r="F42" s="2" t="s">
        <v>71</v>
      </c>
      <c r="G42" s="2" t="s">
        <v>71</v>
      </c>
      <c r="H42" s="2" t="s">
        <v>69</v>
      </c>
      <c r="I42" s="2" t="s">
        <v>69</v>
      </c>
      <c r="J42" s="2" t="s">
        <v>71</v>
      </c>
      <c r="K42" s="2" t="s">
        <v>71</v>
      </c>
      <c r="L42" s="2">
        <v>2</v>
      </c>
      <c r="M42" s="2" t="s">
        <v>75</v>
      </c>
      <c r="N42" s="2" t="s">
        <v>75</v>
      </c>
      <c r="O42" s="2" t="s">
        <v>75</v>
      </c>
      <c r="P42" s="2" t="s">
        <v>75</v>
      </c>
      <c r="Q42" s="2" t="s">
        <v>78</v>
      </c>
      <c r="R42" s="2" t="s">
        <v>76</v>
      </c>
      <c r="S42" s="2" t="s">
        <v>76</v>
      </c>
      <c r="T42" s="2" t="s">
        <v>76</v>
      </c>
      <c r="U42" s="2" t="s">
        <v>125</v>
      </c>
      <c r="V42" s="2" t="s">
        <v>76</v>
      </c>
      <c r="W42" s="2" t="s">
        <v>82</v>
      </c>
      <c r="X42" s="2" t="s">
        <v>81</v>
      </c>
      <c r="Y42" s="2" t="s">
        <v>102</v>
      </c>
      <c r="Z42" s="2" t="s">
        <v>102</v>
      </c>
      <c r="AA42" s="2" t="s">
        <v>82</v>
      </c>
      <c r="AB42" s="2" t="s">
        <v>82</v>
      </c>
      <c r="AC42" s="2" t="s">
        <v>83</v>
      </c>
      <c r="AD42" s="2" t="s">
        <v>108</v>
      </c>
      <c r="AE42" s="2" t="s">
        <v>85</v>
      </c>
      <c r="AF42" s="2" t="s">
        <v>119</v>
      </c>
      <c r="AG42" s="2" t="s">
        <v>119</v>
      </c>
      <c r="AH42" s="2" t="s">
        <v>119</v>
      </c>
      <c r="AI42" s="2" t="s">
        <v>119</v>
      </c>
      <c r="AJ42" s="2" t="s">
        <v>119</v>
      </c>
      <c r="AK42" s="2" t="s">
        <v>87</v>
      </c>
      <c r="AL42" s="2" t="s">
        <v>104</v>
      </c>
      <c r="AM42" s="2" t="s">
        <v>110</v>
      </c>
      <c r="AN42" s="2" t="s">
        <v>110</v>
      </c>
      <c r="AO42" s="2" t="s">
        <v>104</v>
      </c>
      <c r="AP42" s="2" t="s">
        <v>87</v>
      </c>
      <c r="AQ42" s="2" t="s">
        <v>120</v>
      </c>
      <c r="AR42" s="2" t="s">
        <v>157</v>
      </c>
      <c r="AS42" s="2" t="s">
        <v>92</v>
      </c>
      <c r="AT42" s="2" t="s">
        <v>113</v>
      </c>
      <c r="AU42" s="2" t="s">
        <v>124</v>
      </c>
      <c r="AV42" s="2">
        <v>4</v>
      </c>
      <c r="AW42" s="2">
        <v>2</v>
      </c>
      <c r="AX42" s="2">
        <v>3</v>
      </c>
      <c r="AY42" s="2" t="s">
        <v>96</v>
      </c>
      <c r="AZ42" s="2" t="s">
        <v>96</v>
      </c>
      <c r="BA42" s="2">
        <v>2</v>
      </c>
      <c r="BB42" s="2" t="s">
        <v>96</v>
      </c>
      <c r="BC42" s="2">
        <v>2</v>
      </c>
      <c r="BD42" s="2">
        <v>2</v>
      </c>
      <c r="BE42" s="2" t="s">
        <v>128</v>
      </c>
      <c r="BF42" s="2">
        <v>20</v>
      </c>
      <c r="BG42" s="2" t="s">
        <v>98</v>
      </c>
      <c r="BH42" s="2" t="s">
        <v>156</v>
      </c>
      <c r="BL42" s="2" t="s">
        <v>106</v>
      </c>
    </row>
    <row r="43" spans="1:67" ht="15.75" customHeight="1" x14ac:dyDescent="0.25">
      <c r="A43" s="3">
        <v>44661.450439583336</v>
      </c>
      <c r="B43" s="2" t="s">
        <v>71</v>
      </c>
      <c r="C43" s="2" t="s">
        <v>71</v>
      </c>
      <c r="D43" s="2" t="s">
        <v>70</v>
      </c>
      <c r="E43" s="2" t="s">
        <v>72</v>
      </c>
      <c r="F43" s="2" t="s">
        <v>69</v>
      </c>
      <c r="G43" s="2" t="s">
        <v>71</v>
      </c>
      <c r="H43" s="2" t="s">
        <v>71</v>
      </c>
      <c r="I43" s="2" t="s">
        <v>72</v>
      </c>
      <c r="J43" s="2" t="s">
        <v>70</v>
      </c>
      <c r="K43" s="2" t="s">
        <v>69</v>
      </c>
      <c r="L43" s="2">
        <v>2</v>
      </c>
      <c r="M43" s="2" t="s">
        <v>74</v>
      </c>
      <c r="N43" s="2" t="s">
        <v>75</v>
      </c>
      <c r="O43" s="2" t="s">
        <v>74</v>
      </c>
      <c r="P43" s="2" t="s">
        <v>101</v>
      </c>
      <c r="Q43" s="2" t="s">
        <v>78</v>
      </c>
      <c r="R43" s="2" t="s">
        <v>76</v>
      </c>
      <c r="S43" s="2" t="s">
        <v>77</v>
      </c>
      <c r="T43" s="2" t="s">
        <v>79</v>
      </c>
      <c r="U43" s="2" t="s">
        <v>79</v>
      </c>
      <c r="V43" s="2" t="s">
        <v>79</v>
      </c>
      <c r="W43" s="2" t="s">
        <v>102</v>
      </c>
      <c r="X43" s="2" t="s">
        <v>80</v>
      </c>
      <c r="Y43" s="2" t="s">
        <v>82</v>
      </c>
      <c r="Z43" s="2" t="s">
        <v>102</v>
      </c>
      <c r="AA43" s="2" t="s">
        <v>81</v>
      </c>
      <c r="AB43" s="2" t="s">
        <v>102</v>
      </c>
      <c r="AC43" s="2" t="s">
        <v>83</v>
      </c>
      <c r="AD43" s="2" t="s">
        <v>85</v>
      </c>
      <c r="AE43" s="2" t="s">
        <v>108</v>
      </c>
      <c r="AF43" s="2" t="s">
        <v>85</v>
      </c>
      <c r="AG43" s="2" t="s">
        <v>85</v>
      </c>
      <c r="AH43" s="2" t="s">
        <v>86</v>
      </c>
      <c r="AI43" s="2" t="s">
        <v>86</v>
      </c>
      <c r="AJ43" s="2" t="s">
        <v>85</v>
      </c>
      <c r="AK43" s="2" t="s">
        <v>87</v>
      </c>
      <c r="AL43" s="2" t="s">
        <v>110</v>
      </c>
      <c r="AM43" s="2" t="s">
        <v>104</v>
      </c>
      <c r="AN43" s="2" t="s">
        <v>85</v>
      </c>
      <c r="AO43" s="2" t="s">
        <v>104</v>
      </c>
      <c r="AP43" s="2" t="s">
        <v>89</v>
      </c>
      <c r="AQ43" s="2" t="s">
        <v>90</v>
      </c>
      <c r="AR43" s="2" t="s">
        <v>143</v>
      </c>
      <c r="AS43" s="2" t="s">
        <v>92</v>
      </c>
      <c r="AT43" s="2" t="s">
        <v>93</v>
      </c>
      <c r="AU43" s="2" t="s">
        <v>94</v>
      </c>
      <c r="AV43" s="2" t="s">
        <v>96</v>
      </c>
      <c r="AW43" s="2" t="s">
        <v>95</v>
      </c>
      <c r="AX43" s="2" t="s">
        <v>95</v>
      </c>
      <c r="AY43" s="2">
        <v>3</v>
      </c>
      <c r="AZ43" s="2">
        <v>4</v>
      </c>
      <c r="BA43" s="2">
        <v>4</v>
      </c>
      <c r="BB43" s="2" t="s">
        <v>95</v>
      </c>
      <c r="BC43" s="2" t="s">
        <v>95</v>
      </c>
      <c r="BD43" s="2" t="s">
        <v>96</v>
      </c>
      <c r="BE43" s="2" t="s">
        <v>128</v>
      </c>
      <c r="BF43" s="2">
        <v>21</v>
      </c>
      <c r="BG43" s="2" t="s">
        <v>98</v>
      </c>
      <c r="BH43" s="2" t="s">
        <v>115</v>
      </c>
      <c r="BL43" s="2" t="s">
        <v>106</v>
      </c>
    </row>
    <row r="44" spans="1:67" ht="15.75" customHeight="1" x14ac:dyDescent="0.25">
      <c r="A44" s="3">
        <v>44661.452397233792</v>
      </c>
      <c r="B44" s="2" t="s">
        <v>69</v>
      </c>
      <c r="C44" s="2" t="s">
        <v>71</v>
      </c>
      <c r="D44" s="2" t="s">
        <v>70</v>
      </c>
      <c r="E44" s="2" t="s">
        <v>71</v>
      </c>
      <c r="F44" s="2" t="s">
        <v>72</v>
      </c>
      <c r="G44" s="2" t="s">
        <v>70</v>
      </c>
      <c r="H44" s="2" t="s">
        <v>70</v>
      </c>
      <c r="I44" s="2" t="s">
        <v>70</v>
      </c>
      <c r="J44" s="2" t="s">
        <v>72</v>
      </c>
      <c r="K44" s="2" t="s">
        <v>69</v>
      </c>
      <c r="L44" s="2">
        <v>4</v>
      </c>
      <c r="M44" s="2" t="s">
        <v>74</v>
      </c>
      <c r="N44" s="2" t="s">
        <v>101</v>
      </c>
      <c r="O44" s="2" t="s">
        <v>74</v>
      </c>
      <c r="P44" s="2" t="s">
        <v>74</v>
      </c>
      <c r="Q44" s="2" t="s">
        <v>78</v>
      </c>
      <c r="R44" s="2" t="s">
        <v>76</v>
      </c>
      <c r="S44" s="2" t="s">
        <v>78</v>
      </c>
      <c r="T44" s="2" t="s">
        <v>125</v>
      </c>
      <c r="U44" s="2" t="s">
        <v>125</v>
      </c>
      <c r="V44" s="2" t="s">
        <v>78</v>
      </c>
      <c r="W44" s="2" t="s">
        <v>102</v>
      </c>
      <c r="X44" s="2" t="s">
        <v>80</v>
      </c>
      <c r="Y44" s="2" t="s">
        <v>102</v>
      </c>
      <c r="Z44" s="2" t="s">
        <v>102</v>
      </c>
      <c r="AA44" s="2" t="s">
        <v>102</v>
      </c>
      <c r="AB44" s="2" t="s">
        <v>80</v>
      </c>
      <c r="AC44" s="2" t="s">
        <v>83</v>
      </c>
      <c r="AD44" s="2" t="s">
        <v>119</v>
      </c>
      <c r="AE44" s="2" t="s">
        <v>85</v>
      </c>
      <c r="AF44" s="2" t="s">
        <v>85</v>
      </c>
      <c r="AG44" s="2" t="s">
        <v>108</v>
      </c>
      <c r="AH44" s="2" t="s">
        <v>108</v>
      </c>
      <c r="AI44" s="2" t="s">
        <v>86</v>
      </c>
      <c r="AJ44" s="2" t="s">
        <v>85</v>
      </c>
      <c r="AK44" s="2" t="s">
        <v>87</v>
      </c>
      <c r="AL44" s="2" t="s">
        <v>85</v>
      </c>
      <c r="AM44" s="2" t="s">
        <v>87</v>
      </c>
      <c r="AN44" s="2" t="s">
        <v>85</v>
      </c>
      <c r="AO44" s="2" t="s">
        <v>87</v>
      </c>
      <c r="AP44" s="2" t="s">
        <v>104</v>
      </c>
      <c r="AQ44" s="2" t="s">
        <v>122</v>
      </c>
      <c r="AR44" s="2" t="s">
        <v>129</v>
      </c>
      <c r="AS44" s="2" t="s">
        <v>139</v>
      </c>
      <c r="AT44" s="2" t="s">
        <v>113</v>
      </c>
      <c r="AU44" s="2" t="s">
        <v>124</v>
      </c>
      <c r="AV44" s="2" t="s">
        <v>95</v>
      </c>
      <c r="AW44" s="2" t="s">
        <v>95</v>
      </c>
      <c r="AX44" s="2" t="s">
        <v>95</v>
      </c>
      <c r="AY44" s="2" t="s">
        <v>95</v>
      </c>
      <c r="AZ44" s="2" t="s">
        <v>95</v>
      </c>
      <c r="BA44" s="2" t="s">
        <v>95</v>
      </c>
      <c r="BB44" s="2">
        <v>3</v>
      </c>
      <c r="BC44" s="2" t="s">
        <v>95</v>
      </c>
      <c r="BD44" s="2" t="s">
        <v>95</v>
      </c>
      <c r="BE44" s="2" t="s">
        <v>128</v>
      </c>
      <c r="BF44" s="2">
        <v>28</v>
      </c>
      <c r="BG44" s="2" t="s">
        <v>114</v>
      </c>
      <c r="BH44" s="2" t="s">
        <v>156</v>
      </c>
      <c r="BL44" s="2" t="s">
        <v>127</v>
      </c>
    </row>
    <row r="45" spans="1:67" ht="15.75" customHeight="1" x14ac:dyDescent="0.25">
      <c r="A45" s="3">
        <v>44661.454519004634</v>
      </c>
      <c r="B45" s="2" t="s">
        <v>72</v>
      </c>
      <c r="C45" s="2" t="s">
        <v>69</v>
      </c>
      <c r="D45" s="2" t="s">
        <v>70</v>
      </c>
      <c r="E45" s="2" t="s">
        <v>71</v>
      </c>
      <c r="F45" s="2" t="s">
        <v>71</v>
      </c>
      <c r="G45" s="2" t="s">
        <v>71</v>
      </c>
      <c r="H45" s="2" t="s">
        <v>71</v>
      </c>
      <c r="I45" s="2" t="s">
        <v>71</v>
      </c>
      <c r="J45" s="2" t="s">
        <v>69</v>
      </c>
      <c r="K45" s="2" t="s">
        <v>70</v>
      </c>
      <c r="L45" s="2">
        <v>2</v>
      </c>
      <c r="M45" s="2" t="s">
        <v>144</v>
      </c>
      <c r="N45" s="2" t="s">
        <v>144</v>
      </c>
      <c r="O45" s="2" t="s">
        <v>74</v>
      </c>
      <c r="P45" s="2" t="s">
        <v>74</v>
      </c>
      <c r="Q45" s="2" t="s">
        <v>77</v>
      </c>
      <c r="R45" s="2" t="s">
        <v>76</v>
      </c>
      <c r="S45" s="2" t="s">
        <v>79</v>
      </c>
      <c r="T45" s="2" t="s">
        <v>76</v>
      </c>
      <c r="U45" s="2" t="s">
        <v>77</v>
      </c>
      <c r="V45" s="2" t="s">
        <v>77</v>
      </c>
      <c r="W45" s="2" t="s">
        <v>80</v>
      </c>
      <c r="X45" s="2" t="s">
        <v>81</v>
      </c>
      <c r="Y45" s="2" t="s">
        <v>81</v>
      </c>
      <c r="Z45" s="2" t="s">
        <v>80</v>
      </c>
      <c r="AA45" s="2" t="s">
        <v>81</v>
      </c>
      <c r="AB45" s="2" t="s">
        <v>81</v>
      </c>
      <c r="AC45" s="2" t="s">
        <v>107</v>
      </c>
      <c r="AD45" s="2" t="s">
        <v>108</v>
      </c>
      <c r="AE45" s="2" t="s">
        <v>108</v>
      </c>
      <c r="AF45" s="2" t="s">
        <v>109</v>
      </c>
      <c r="AG45" s="2" t="s">
        <v>108</v>
      </c>
      <c r="AH45" s="2" t="s">
        <v>109</v>
      </c>
      <c r="AI45" s="2" t="s">
        <v>109</v>
      </c>
      <c r="AJ45" s="2" t="s">
        <v>109</v>
      </c>
      <c r="AK45" s="2" t="s">
        <v>87</v>
      </c>
      <c r="AL45" s="2" t="s">
        <v>85</v>
      </c>
      <c r="AM45" s="2" t="s">
        <v>87</v>
      </c>
      <c r="AN45" s="2" t="s">
        <v>87</v>
      </c>
      <c r="AO45" s="2" t="s">
        <v>85</v>
      </c>
      <c r="AP45" s="2" t="s">
        <v>89</v>
      </c>
      <c r="AQ45" s="2" t="s">
        <v>116</v>
      </c>
      <c r="AR45" s="2" t="s">
        <v>138</v>
      </c>
      <c r="AS45" s="2" t="s">
        <v>92</v>
      </c>
      <c r="AT45" s="2" t="s">
        <v>113</v>
      </c>
      <c r="AU45" s="2" t="s">
        <v>94</v>
      </c>
      <c r="AV45" s="2" t="s">
        <v>96</v>
      </c>
      <c r="AW45" s="2" t="s">
        <v>95</v>
      </c>
      <c r="AX45" s="2" t="s">
        <v>95</v>
      </c>
      <c r="AY45" s="2" t="s">
        <v>96</v>
      </c>
      <c r="AZ45" s="2">
        <v>3</v>
      </c>
      <c r="BA45" s="2" t="s">
        <v>95</v>
      </c>
      <c r="BB45" s="2">
        <v>3</v>
      </c>
      <c r="BC45" s="2">
        <v>3</v>
      </c>
      <c r="BD45" s="2">
        <v>3</v>
      </c>
      <c r="BE45" s="2" t="s">
        <v>97</v>
      </c>
      <c r="BF45" s="2">
        <v>17</v>
      </c>
      <c r="BG45" s="2" t="s">
        <v>134</v>
      </c>
      <c r="BH45" s="2" t="s">
        <v>105</v>
      </c>
      <c r="BI45" s="2" t="s">
        <v>106</v>
      </c>
    </row>
    <row r="46" spans="1:67" ht="15.75" customHeight="1" x14ac:dyDescent="0.25">
      <c r="A46" s="3">
        <v>44661.454598738426</v>
      </c>
      <c r="B46" s="2" t="s">
        <v>70</v>
      </c>
      <c r="C46" s="2" t="s">
        <v>69</v>
      </c>
      <c r="D46" s="2" t="s">
        <v>72</v>
      </c>
      <c r="E46" s="2" t="s">
        <v>71</v>
      </c>
      <c r="F46" s="2" t="s">
        <v>69</v>
      </c>
      <c r="G46" s="2" t="s">
        <v>71</v>
      </c>
      <c r="H46" s="2" t="s">
        <v>71</v>
      </c>
      <c r="I46" s="2" t="s">
        <v>69</v>
      </c>
      <c r="J46" s="2" t="s">
        <v>71</v>
      </c>
      <c r="K46" s="2" t="s">
        <v>71</v>
      </c>
      <c r="L46" s="2">
        <v>3</v>
      </c>
      <c r="M46" s="2" t="s">
        <v>73</v>
      </c>
      <c r="N46" s="2" t="s">
        <v>73</v>
      </c>
      <c r="O46" s="2" t="s">
        <v>73</v>
      </c>
      <c r="P46" s="2" t="s">
        <v>73</v>
      </c>
      <c r="Q46" s="2" t="s">
        <v>76</v>
      </c>
      <c r="R46" s="2" t="s">
        <v>78</v>
      </c>
      <c r="S46" s="2" t="s">
        <v>125</v>
      </c>
      <c r="T46" s="2" t="s">
        <v>76</v>
      </c>
      <c r="U46" s="2" t="s">
        <v>125</v>
      </c>
      <c r="V46" s="2" t="s">
        <v>78</v>
      </c>
      <c r="W46" s="2" t="s">
        <v>102</v>
      </c>
      <c r="X46" s="2" t="s">
        <v>102</v>
      </c>
      <c r="Y46" s="2" t="s">
        <v>81</v>
      </c>
      <c r="Z46" s="2" t="s">
        <v>81</v>
      </c>
      <c r="AA46" s="2" t="s">
        <v>80</v>
      </c>
      <c r="AB46" s="2" t="s">
        <v>82</v>
      </c>
      <c r="AC46" s="2" t="s">
        <v>107</v>
      </c>
      <c r="AD46" s="2" t="s">
        <v>86</v>
      </c>
      <c r="AE46" s="2" t="s">
        <v>108</v>
      </c>
      <c r="AF46" s="2" t="s">
        <v>85</v>
      </c>
      <c r="AG46" s="2" t="s">
        <v>109</v>
      </c>
      <c r="AH46" s="2" t="s">
        <v>109</v>
      </c>
      <c r="AI46" s="2" t="s">
        <v>86</v>
      </c>
      <c r="AJ46" s="2" t="s">
        <v>109</v>
      </c>
      <c r="AK46" s="2" t="s">
        <v>87</v>
      </c>
      <c r="AL46" s="2" t="s">
        <v>87</v>
      </c>
      <c r="AM46" s="2" t="s">
        <v>87</v>
      </c>
      <c r="AN46" s="2" t="s">
        <v>104</v>
      </c>
      <c r="AO46" s="2" t="s">
        <v>104</v>
      </c>
      <c r="AP46" s="2" t="s">
        <v>89</v>
      </c>
      <c r="AQ46" s="2" t="s">
        <v>122</v>
      </c>
      <c r="AR46" s="2" t="s">
        <v>147</v>
      </c>
      <c r="AS46" s="2" t="s">
        <v>92</v>
      </c>
      <c r="AT46" s="2" t="s">
        <v>113</v>
      </c>
      <c r="AU46" s="2" t="s">
        <v>124</v>
      </c>
      <c r="AV46" s="2">
        <v>4</v>
      </c>
      <c r="AW46" s="2" t="s">
        <v>95</v>
      </c>
      <c r="AX46" s="2" t="s">
        <v>95</v>
      </c>
      <c r="AY46" s="2">
        <v>4</v>
      </c>
      <c r="AZ46" s="2">
        <v>3</v>
      </c>
      <c r="BA46" s="2">
        <v>4</v>
      </c>
      <c r="BB46" s="2">
        <v>4</v>
      </c>
      <c r="BC46" s="2">
        <v>2</v>
      </c>
      <c r="BD46" s="2">
        <v>3</v>
      </c>
      <c r="BE46" s="2" t="s">
        <v>97</v>
      </c>
      <c r="BF46" s="2">
        <v>16</v>
      </c>
      <c r="BG46" s="2" t="s">
        <v>158</v>
      </c>
      <c r="BH46" s="2" t="s">
        <v>105</v>
      </c>
      <c r="BI46" s="2" t="s">
        <v>106</v>
      </c>
    </row>
    <row r="47" spans="1:67" ht="15.75" customHeight="1" x14ac:dyDescent="0.25">
      <c r="A47" s="3">
        <v>44661.454606585648</v>
      </c>
      <c r="B47" s="2" t="s">
        <v>72</v>
      </c>
      <c r="C47" s="2" t="s">
        <v>69</v>
      </c>
      <c r="D47" s="2" t="s">
        <v>70</v>
      </c>
      <c r="E47" s="2" t="s">
        <v>69</v>
      </c>
      <c r="F47" s="2" t="s">
        <v>69</v>
      </c>
      <c r="G47" s="2" t="s">
        <v>70</v>
      </c>
      <c r="H47" s="2" t="s">
        <v>69</v>
      </c>
      <c r="I47" s="2" t="s">
        <v>72</v>
      </c>
      <c r="J47" s="2" t="s">
        <v>72</v>
      </c>
      <c r="K47" s="2" t="s">
        <v>69</v>
      </c>
      <c r="L47" s="2">
        <v>2</v>
      </c>
      <c r="M47" s="2" t="s">
        <v>101</v>
      </c>
      <c r="N47" s="2" t="s">
        <v>101</v>
      </c>
      <c r="O47" s="2" t="s">
        <v>101</v>
      </c>
      <c r="P47" s="2" t="s">
        <v>101</v>
      </c>
      <c r="Q47" s="2" t="s">
        <v>78</v>
      </c>
      <c r="R47" s="2" t="s">
        <v>78</v>
      </c>
      <c r="S47" s="2" t="s">
        <v>125</v>
      </c>
      <c r="T47" s="2" t="s">
        <v>125</v>
      </c>
      <c r="U47" s="2" t="s">
        <v>77</v>
      </c>
      <c r="V47" s="2" t="s">
        <v>78</v>
      </c>
      <c r="W47" s="2" t="s">
        <v>102</v>
      </c>
      <c r="X47" s="2" t="s">
        <v>102</v>
      </c>
      <c r="Y47" s="2" t="s">
        <v>80</v>
      </c>
      <c r="Z47" s="2" t="s">
        <v>81</v>
      </c>
      <c r="AA47" s="2" t="s">
        <v>102</v>
      </c>
      <c r="AB47" s="2" t="s">
        <v>82</v>
      </c>
      <c r="AC47" s="2" t="s">
        <v>83</v>
      </c>
      <c r="AD47" s="2" t="s">
        <v>109</v>
      </c>
      <c r="AE47" s="2" t="s">
        <v>86</v>
      </c>
      <c r="AF47" s="2" t="s">
        <v>119</v>
      </c>
      <c r="AG47" s="2" t="s">
        <v>119</v>
      </c>
      <c r="AH47" s="2" t="s">
        <v>119</v>
      </c>
      <c r="AI47" s="2" t="s">
        <v>119</v>
      </c>
      <c r="AJ47" s="2" t="s">
        <v>119</v>
      </c>
      <c r="AK47" s="2" t="s">
        <v>85</v>
      </c>
      <c r="AL47" s="2" t="s">
        <v>110</v>
      </c>
      <c r="AM47" s="2" t="s">
        <v>110</v>
      </c>
      <c r="AN47" s="2" t="s">
        <v>110</v>
      </c>
      <c r="AO47" s="2" t="s">
        <v>110</v>
      </c>
      <c r="AP47" s="2" t="s">
        <v>110</v>
      </c>
      <c r="AQ47" s="2" t="s">
        <v>116</v>
      </c>
      <c r="AR47" s="2" t="s">
        <v>129</v>
      </c>
      <c r="AS47" s="2" t="s">
        <v>139</v>
      </c>
      <c r="AT47" s="2" t="s">
        <v>113</v>
      </c>
      <c r="AU47" s="2" t="s">
        <v>124</v>
      </c>
      <c r="AV47" s="2" t="s">
        <v>95</v>
      </c>
      <c r="AW47" s="2">
        <v>4</v>
      </c>
      <c r="AX47" s="2" t="s">
        <v>95</v>
      </c>
      <c r="AY47" s="2" t="s">
        <v>96</v>
      </c>
      <c r="AZ47" s="2">
        <v>2</v>
      </c>
      <c r="BA47" s="2">
        <v>3</v>
      </c>
      <c r="BB47" s="2" t="s">
        <v>95</v>
      </c>
      <c r="BC47" s="2" t="s">
        <v>95</v>
      </c>
      <c r="BD47" s="2" t="s">
        <v>95</v>
      </c>
      <c r="BE47" s="2" t="s">
        <v>128</v>
      </c>
      <c r="BF47" s="2">
        <v>23</v>
      </c>
      <c r="BG47" s="2" t="s">
        <v>98</v>
      </c>
      <c r="BH47" s="2" t="s">
        <v>115</v>
      </c>
      <c r="BL47" s="2" t="s">
        <v>106</v>
      </c>
    </row>
    <row r="48" spans="1:67" ht="15.75" customHeight="1" x14ac:dyDescent="0.25">
      <c r="A48" s="3">
        <v>44661.454681041665</v>
      </c>
      <c r="B48" s="2" t="s">
        <v>72</v>
      </c>
      <c r="C48" s="2" t="s">
        <v>71</v>
      </c>
      <c r="D48" s="2" t="s">
        <v>70</v>
      </c>
      <c r="E48" s="2" t="s">
        <v>69</v>
      </c>
      <c r="F48" s="2" t="s">
        <v>69</v>
      </c>
      <c r="G48" s="2" t="s">
        <v>70</v>
      </c>
      <c r="H48" s="2" t="s">
        <v>72</v>
      </c>
      <c r="I48" s="2" t="s">
        <v>69</v>
      </c>
      <c r="J48" s="2" t="s">
        <v>69</v>
      </c>
      <c r="K48" s="2" t="s">
        <v>71</v>
      </c>
      <c r="L48" s="2">
        <v>2</v>
      </c>
      <c r="M48" s="2" t="s">
        <v>73</v>
      </c>
      <c r="N48" s="2" t="s">
        <v>73</v>
      </c>
      <c r="O48" s="2" t="s">
        <v>75</v>
      </c>
      <c r="P48" s="2" t="s">
        <v>74</v>
      </c>
      <c r="Q48" s="2" t="s">
        <v>76</v>
      </c>
      <c r="R48" s="2" t="s">
        <v>78</v>
      </c>
      <c r="S48" s="2" t="s">
        <v>79</v>
      </c>
      <c r="T48" s="2" t="s">
        <v>77</v>
      </c>
      <c r="U48" s="2" t="s">
        <v>78</v>
      </c>
      <c r="V48" s="2" t="s">
        <v>79</v>
      </c>
      <c r="W48" s="2" t="s">
        <v>102</v>
      </c>
      <c r="X48" s="2" t="s">
        <v>81</v>
      </c>
      <c r="Y48" s="2" t="s">
        <v>102</v>
      </c>
      <c r="Z48" s="2" t="s">
        <v>80</v>
      </c>
      <c r="AA48" s="2" t="s">
        <v>81</v>
      </c>
      <c r="AB48" s="2" t="s">
        <v>80</v>
      </c>
      <c r="AC48" s="2" t="s">
        <v>83</v>
      </c>
      <c r="AD48" s="2" t="s">
        <v>86</v>
      </c>
      <c r="AE48" s="2" t="s">
        <v>86</v>
      </c>
      <c r="AF48" s="2" t="s">
        <v>85</v>
      </c>
      <c r="AG48" s="2" t="s">
        <v>109</v>
      </c>
      <c r="AH48" s="2" t="s">
        <v>85</v>
      </c>
      <c r="AI48" s="2" t="s">
        <v>86</v>
      </c>
      <c r="AJ48" s="2" t="s">
        <v>85</v>
      </c>
      <c r="AK48" s="2" t="s">
        <v>87</v>
      </c>
      <c r="AL48" s="2" t="s">
        <v>87</v>
      </c>
      <c r="AM48" s="2" t="s">
        <v>104</v>
      </c>
      <c r="AN48" s="2" t="s">
        <v>104</v>
      </c>
      <c r="AO48" s="2" t="s">
        <v>87</v>
      </c>
      <c r="AP48" s="2" t="s">
        <v>104</v>
      </c>
      <c r="AQ48" s="2" t="s">
        <v>90</v>
      </c>
      <c r="AR48" s="2" t="s">
        <v>131</v>
      </c>
      <c r="AS48" s="2" t="s">
        <v>112</v>
      </c>
      <c r="AT48" s="2" t="s">
        <v>113</v>
      </c>
      <c r="AU48" s="2" t="s">
        <v>94</v>
      </c>
      <c r="AV48" s="2">
        <v>4</v>
      </c>
      <c r="AW48" s="2" t="s">
        <v>95</v>
      </c>
      <c r="AX48" s="2" t="s">
        <v>95</v>
      </c>
      <c r="AY48" s="2">
        <v>4</v>
      </c>
      <c r="AZ48" s="2">
        <v>3</v>
      </c>
      <c r="BA48" s="2" t="s">
        <v>95</v>
      </c>
      <c r="BB48" s="2">
        <v>3</v>
      </c>
      <c r="BC48" s="2" t="s">
        <v>95</v>
      </c>
      <c r="BD48" s="2">
        <v>3</v>
      </c>
      <c r="BE48" s="2" t="s">
        <v>97</v>
      </c>
      <c r="BF48" s="2">
        <v>19</v>
      </c>
      <c r="BG48" s="2" t="s">
        <v>158</v>
      </c>
      <c r="BH48" s="2" t="s">
        <v>115</v>
      </c>
      <c r="BK48" s="2" t="s">
        <v>106</v>
      </c>
    </row>
    <row r="49" spans="1:67" ht="15.75" customHeight="1" x14ac:dyDescent="0.25">
      <c r="A49" s="3">
        <v>44661.454746250005</v>
      </c>
      <c r="B49" s="2" t="s">
        <v>69</v>
      </c>
      <c r="C49" s="2" t="s">
        <v>71</v>
      </c>
      <c r="D49" s="2" t="s">
        <v>70</v>
      </c>
      <c r="E49" s="2" t="s">
        <v>72</v>
      </c>
      <c r="F49" s="2" t="s">
        <v>72</v>
      </c>
      <c r="G49" s="2" t="s">
        <v>72</v>
      </c>
      <c r="H49" s="2" t="s">
        <v>70</v>
      </c>
      <c r="I49" s="2" t="s">
        <v>70</v>
      </c>
      <c r="J49" s="2" t="s">
        <v>69</v>
      </c>
      <c r="K49" s="2" t="s">
        <v>69</v>
      </c>
      <c r="L49" s="2">
        <v>1</v>
      </c>
      <c r="M49" s="2" t="s">
        <v>74</v>
      </c>
      <c r="N49" s="2" t="s">
        <v>74</v>
      </c>
      <c r="O49" s="2" t="s">
        <v>74</v>
      </c>
      <c r="P49" s="2" t="s">
        <v>74</v>
      </c>
      <c r="Q49" s="2" t="s">
        <v>76</v>
      </c>
      <c r="R49" s="2" t="s">
        <v>125</v>
      </c>
      <c r="S49" s="2" t="s">
        <v>78</v>
      </c>
      <c r="T49" s="2" t="s">
        <v>79</v>
      </c>
      <c r="U49" s="2" t="s">
        <v>78</v>
      </c>
      <c r="V49" s="2" t="s">
        <v>78</v>
      </c>
      <c r="W49" s="2" t="s">
        <v>102</v>
      </c>
      <c r="X49" s="2" t="s">
        <v>102</v>
      </c>
      <c r="Y49" s="2" t="s">
        <v>102</v>
      </c>
      <c r="Z49" s="2" t="s">
        <v>80</v>
      </c>
      <c r="AA49" s="2" t="s">
        <v>80</v>
      </c>
      <c r="AB49" s="2" t="s">
        <v>102</v>
      </c>
      <c r="AC49" s="2" t="s">
        <v>83</v>
      </c>
      <c r="AD49" s="2" t="s">
        <v>108</v>
      </c>
      <c r="AE49" s="2" t="s">
        <v>86</v>
      </c>
      <c r="AF49" s="2" t="s">
        <v>119</v>
      </c>
      <c r="AG49" s="2" t="s">
        <v>119</v>
      </c>
      <c r="AH49" s="2" t="s">
        <v>119</v>
      </c>
      <c r="AI49" s="2" t="s">
        <v>119</v>
      </c>
      <c r="AJ49" s="2" t="s">
        <v>119</v>
      </c>
      <c r="AK49" s="2" t="s">
        <v>104</v>
      </c>
      <c r="AL49" s="2" t="s">
        <v>87</v>
      </c>
      <c r="AM49" s="2" t="s">
        <v>87</v>
      </c>
      <c r="AN49" s="2" t="s">
        <v>87</v>
      </c>
      <c r="AO49" s="2" t="s">
        <v>87</v>
      </c>
      <c r="AP49" s="2" t="s">
        <v>85</v>
      </c>
      <c r="AQ49" s="2" t="s">
        <v>122</v>
      </c>
      <c r="AR49" s="2" t="s">
        <v>143</v>
      </c>
      <c r="AS49" s="2" t="s">
        <v>112</v>
      </c>
      <c r="AT49" s="2" t="s">
        <v>113</v>
      </c>
      <c r="AU49" s="2" t="s">
        <v>94</v>
      </c>
      <c r="AV49" s="2">
        <v>3</v>
      </c>
      <c r="AW49" s="2">
        <v>3</v>
      </c>
      <c r="AX49" s="2">
        <v>3</v>
      </c>
      <c r="AY49" s="2">
        <v>3</v>
      </c>
      <c r="AZ49" s="2">
        <v>3</v>
      </c>
      <c r="BA49" s="2">
        <v>3</v>
      </c>
      <c r="BB49" s="2">
        <v>3</v>
      </c>
      <c r="BC49" s="2">
        <v>3</v>
      </c>
      <c r="BD49" s="2">
        <v>3</v>
      </c>
      <c r="BE49" s="2" t="s">
        <v>128</v>
      </c>
      <c r="BF49" s="2">
        <v>33</v>
      </c>
      <c r="BG49" s="2" t="s">
        <v>134</v>
      </c>
      <c r="BH49" s="2" t="s">
        <v>150</v>
      </c>
      <c r="BL49" s="2" t="s">
        <v>127</v>
      </c>
    </row>
    <row r="50" spans="1:67" ht="15.75" customHeight="1" x14ac:dyDescent="0.25">
      <c r="A50" s="3">
        <v>44661.456497789353</v>
      </c>
      <c r="B50" s="2" t="s">
        <v>72</v>
      </c>
      <c r="C50" s="2" t="s">
        <v>71</v>
      </c>
      <c r="D50" s="2" t="s">
        <v>72</v>
      </c>
      <c r="E50" s="2" t="s">
        <v>71</v>
      </c>
      <c r="F50" s="2" t="s">
        <v>72</v>
      </c>
      <c r="G50" s="2" t="s">
        <v>71</v>
      </c>
      <c r="H50" s="2" t="s">
        <v>71</v>
      </c>
      <c r="I50" s="2" t="s">
        <v>70</v>
      </c>
      <c r="J50" s="2" t="s">
        <v>69</v>
      </c>
      <c r="K50" s="2" t="s">
        <v>71</v>
      </c>
      <c r="L50" s="2">
        <v>3</v>
      </c>
      <c r="M50" s="2" t="s">
        <v>75</v>
      </c>
      <c r="N50" s="2" t="s">
        <v>75</v>
      </c>
      <c r="O50" s="2" t="s">
        <v>75</v>
      </c>
      <c r="P50" s="2" t="s">
        <v>75</v>
      </c>
      <c r="Q50" s="2" t="s">
        <v>76</v>
      </c>
      <c r="R50" s="2" t="s">
        <v>125</v>
      </c>
      <c r="S50" s="2" t="s">
        <v>79</v>
      </c>
      <c r="T50" s="2" t="s">
        <v>125</v>
      </c>
      <c r="U50" s="2" t="s">
        <v>125</v>
      </c>
      <c r="V50" s="2" t="s">
        <v>76</v>
      </c>
      <c r="W50" s="2" t="s">
        <v>102</v>
      </c>
      <c r="X50" s="2" t="s">
        <v>80</v>
      </c>
      <c r="Y50" s="2" t="s">
        <v>81</v>
      </c>
      <c r="Z50" s="2" t="s">
        <v>102</v>
      </c>
      <c r="AA50" s="2" t="s">
        <v>102</v>
      </c>
      <c r="AB50" s="2" t="s">
        <v>82</v>
      </c>
      <c r="AC50" s="2" t="s">
        <v>83</v>
      </c>
      <c r="AD50" s="2" t="s">
        <v>85</v>
      </c>
      <c r="AE50" s="2" t="s">
        <v>119</v>
      </c>
      <c r="AF50" s="2" t="s">
        <v>86</v>
      </c>
      <c r="AG50" s="2" t="s">
        <v>119</v>
      </c>
      <c r="AH50" s="2" t="s">
        <v>119</v>
      </c>
      <c r="AI50" s="2" t="s">
        <v>119</v>
      </c>
      <c r="AJ50" s="2" t="s">
        <v>119</v>
      </c>
      <c r="AK50" s="2" t="s">
        <v>85</v>
      </c>
      <c r="AL50" s="2" t="s">
        <v>85</v>
      </c>
      <c r="AM50" s="2" t="s">
        <v>87</v>
      </c>
      <c r="AN50" s="2" t="s">
        <v>110</v>
      </c>
      <c r="AO50" s="2" t="s">
        <v>110</v>
      </c>
      <c r="AP50" s="2" t="s">
        <v>85</v>
      </c>
      <c r="AQ50" s="2" t="s">
        <v>120</v>
      </c>
      <c r="AR50" s="2" t="s">
        <v>159</v>
      </c>
      <c r="AS50" s="2" t="s">
        <v>92</v>
      </c>
      <c r="AT50" s="2" t="s">
        <v>93</v>
      </c>
      <c r="AU50" s="2" t="s">
        <v>94</v>
      </c>
      <c r="AV50" s="2">
        <v>2</v>
      </c>
      <c r="AW50" s="2">
        <v>3</v>
      </c>
      <c r="AX50" s="2">
        <v>3</v>
      </c>
      <c r="AY50" s="2">
        <v>2</v>
      </c>
      <c r="AZ50" s="2">
        <v>2</v>
      </c>
      <c r="BA50" s="2">
        <v>4</v>
      </c>
      <c r="BB50" s="2">
        <v>3</v>
      </c>
      <c r="BC50" s="2">
        <v>2</v>
      </c>
      <c r="BD50" s="2">
        <v>2</v>
      </c>
      <c r="BE50" s="2" t="s">
        <v>128</v>
      </c>
      <c r="BF50" s="2">
        <v>25</v>
      </c>
      <c r="BG50" s="2" t="s">
        <v>114</v>
      </c>
      <c r="BH50" s="2" t="s">
        <v>156</v>
      </c>
      <c r="BL50" s="2" t="s">
        <v>106</v>
      </c>
    </row>
    <row r="51" spans="1:67" ht="15.75" customHeight="1" x14ac:dyDescent="0.25">
      <c r="A51" s="3">
        <v>44661.456508518517</v>
      </c>
      <c r="B51" s="2" t="s">
        <v>69</v>
      </c>
      <c r="C51" s="2" t="s">
        <v>71</v>
      </c>
      <c r="D51" s="2" t="s">
        <v>72</v>
      </c>
      <c r="E51" s="2" t="s">
        <v>72</v>
      </c>
      <c r="F51" s="2" t="s">
        <v>71</v>
      </c>
      <c r="G51" s="2" t="s">
        <v>69</v>
      </c>
      <c r="H51" s="2" t="s">
        <v>69</v>
      </c>
      <c r="I51" s="2" t="s">
        <v>70</v>
      </c>
      <c r="J51" s="2" t="s">
        <v>69</v>
      </c>
      <c r="K51" s="2" t="s">
        <v>69</v>
      </c>
      <c r="L51" s="2">
        <v>2</v>
      </c>
      <c r="M51" s="2" t="s">
        <v>144</v>
      </c>
      <c r="N51" s="2" t="s">
        <v>144</v>
      </c>
      <c r="O51" s="2" t="s">
        <v>144</v>
      </c>
      <c r="P51" s="2" t="s">
        <v>144</v>
      </c>
      <c r="Q51" s="2" t="s">
        <v>78</v>
      </c>
      <c r="R51" s="2" t="s">
        <v>78</v>
      </c>
      <c r="S51" s="2" t="s">
        <v>78</v>
      </c>
      <c r="T51" s="2" t="s">
        <v>78</v>
      </c>
      <c r="U51" s="2" t="s">
        <v>78</v>
      </c>
      <c r="V51" s="2" t="s">
        <v>78</v>
      </c>
      <c r="W51" s="2" t="s">
        <v>80</v>
      </c>
      <c r="X51" s="2" t="s">
        <v>81</v>
      </c>
      <c r="Y51" s="2" t="s">
        <v>82</v>
      </c>
      <c r="Z51" s="2" t="s">
        <v>102</v>
      </c>
      <c r="AA51" s="2" t="s">
        <v>80</v>
      </c>
      <c r="AB51" s="2" t="s">
        <v>80</v>
      </c>
      <c r="AC51" s="2" t="s">
        <v>83</v>
      </c>
      <c r="AD51" s="2" t="s">
        <v>108</v>
      </c>
      <c r="AE51" s="2" t="s">
        <v>108</v>
      </c>
      <c r="AF51" s="2" t="s">
        <v>108</v>
      </c>
      <c r="AG51" s="2" t="s">
        <v>86</v>
      </c>
      <c r="AH51" s="2" t="s">
        <v>85</v>
      </c>
      <c r="AI51" s="2" t="s">
        <v>85</v>
      </c>
      <c r="AJ51" s="2" t="s">
        <v>109</v>
      </c>
      <c r="AK51" s="2" t="s">
        <v>85</v>
      </c>
      <c r="AL51" s="2" t="s">
        <v>87</v>
      </c>
      <c r="AM51" s="2" t="s">
        <v>87</v>
      </c>
      <c r="AN51" s="2" t="s">
        <v>85</v>
      </c>
      <c r="AO51" s="2" t="s">
        <v>85</v>
      </c>
      <c r="AP51" s="2" t="s">
        <v>104</v>
      </c>
      <c r="AQ51" s="2" t="s">
        <v>90</v>
      </c>
      <c r="AR51" s="2" t="s">
        <v>160</v>
      </c>
      <c r="AS51" s="2" t="s">
        <v>112</v>
      </c>
      <c r="AT51" s="2" t="s">
        <v>113</v>
      </c>
      <c r="AU51" s="2" t="s">
        <v>94</v>
      </c>
      <c r="AV51" s="2">
        <v>4</v>
      </c>
      <c r="AW51" s="2">
        <v>4</v>
      </c>
      <c r="AX51" s="2">
        <v>4</v>
      </c>
      <c r="AY51" s="2" t="s">
        <v>96</v>
      </c>
      <c r="AZ51" s="2">
        <v>3</v>
      </c>
      <c r="BA51" s="2">
        <v>4</v>
      </c>
      <c r="BB51" s="2">
        <v>4</v>
      </c>
      <c r="BC51" s="2" t="s">
        <v>95</v>
      </c>
      <c r="BD51" s="2">
        <v>4</v>
      </c>
      <c r="BE51" s="2" t="s">
        <v>128</v>
      </c>
      <c r="BF51" s="2">
        <v>23</v>
      </c>
      <c r="BG51" s="2" t="s">
        <v>114</v>
      </c>
      <c r="BH51" s="2" t="s">
        <v>156</v>
      </c>
      <c r="BL51" s="2" t="s">
        <v>127</v>
      </c>
    </row>
    <row r="52" spans="1:67" ht="15.75" customHeight="1" x14ac:dyDescent="0.25">
      <c r="A52" s="3">
        <v>44661.456669768522</v>
      </c>
      <c r="B52" s="2" t="s">
        <v>71</v>
      </c>
      <c r="C52" s="2" t="s">
        <v>71</v>
      </c>
      <c r="D52" s="2" t="s">
        <v>70</v>
      </c>
      <c r="E52" s="2" t="s">
        <v>72</v>
      </c>
      <c r="F52" s="2" t="s">
        <v>70</v>
      </c>
      <c r="G52" s="2" t="s">
        <v>69</v>
      </c>
      <c r="H52" s="2" t="s">
        <v>71</v>
      </c>
      <c r="I52" s="2" t="s">
        <v>69</v>
      </c>
      <c r="J52" s="2" t="s">
        <v>70</v>
      </c>
      <c r="K52" s="2" t="s">
        <v>69</v>
      </c>
      <c r="L52" s="2">
        <v>5</v>
      </c>
      <c r="M52" s="2" t="s">
        <v>74</v>
      </c>
      <c r="N52" s="2" t="s">
        <v>73</v>
      </c>
      <c r="O52" s="2" t="s">
        <v>74</v>
      </c>
      <c r="P52" s="2" t="s">
        <v>74</v>
      </c>
      <c r="Q52" s="2" t="s">
        <v>78</v>
      </c>
      <c r="R52" s="2" t="s">
        <v>78</v>
      </c>
      <c r="S52" s="2" t="s">
        <v>78</v>
      </c>
      <c r="T52" s="2" t="s">
        <v>78</v>
      </c>
      <c r="U52" s="2" t="s">
        <v>78</v>
      </c>
      <c r="V52" s="2" t="s">
        <v>78</v>
      </c>
      <c r="W52" s="2" t="s">
        <v>82</v>
      </c>
      <c r="X52" s="2" t="s">
        <v>81</v>
      </c>
      <c r="Y52" s="2" t="s">
        <v>80</v>
      </c>
      <c r="Z52" s="2" t="s">
        <v>80</v>
      </c>
      <c r="AA52" s="2" t="s">
        <v>80</v>
      </c>
      <c r="AB52" s="2" t="s">
        <v>102</v>
      </c>
      <c r="AC52" s="2" t="s">
        <v>83</v>
      </c>
      <c r="AD52" s="2" t="s">
        <v>108</v>
      </c>
      <c r="AE52" s="2" t="s">
        <v>85</v>
      </c>
      <c r="AF52" s="2" t="s">
        <v>86</v>
      </c>
      <c r="AG52" s="2" t="s">
        <v>86</v>
      </c>
      <c r="AH52" s="2" t="s">
        <v>119</v>
      </c>
      <c r="AI52" s="2" t="s">
        <v>119</v>
      </c>
      <c r="AJ52" s="2" t="s">
        <v>86</v>
      </c>
      <c r="AK52" s="2" t="s">
        <v>85</v>
      </c>
      <c r="AL52" s="2" t="s">
        <v>110</v>
      </c>
      <c r="AM52" s="2" t="s">
        <v>110</v>
      </c>
      <c r="AN52" s="2" t="s">
        <v>110</v>
      </c>
      <c r="AO52" s="2" t="s">
        <v>110</v>
      </c>
      <c r="AP52" s="2" t="s">
        <v>87</v>
      </c>
      <c r="AQ52" s="2" t="s">
        <v>116</v>
      </c>
      <c r="AR52" s="2" t="s">
        <v>123</v>
      </c>
      <c r="AS52" s="2" t="s">
        <v>92</v>
      </c>
      <c r="AT52" s="2" t="s">
        <v>113</v>
      </c>
      <c r="AU52" s="2" t="s">
        <v>94</v>
      </c>
      <c r="AV52" s="2">
        <v>3</v>
      </c>
      <c r="AW52" s="2">
        <v>4</v>
      </c>
      <c r="AX52" s="2" t="s">
        <v>96</v>
      </c>
      <c r="AY52" s="2" t="s">
        <v>96</v>
      </c>
      <c r="AZ52" s="2" t="s">
        <v>96</v>
      </c>
      <c r="BA52" s="2" t="s">
        <v>96</v>
      </c>
      <c r="BB52" s="2" t="s">
        <v>95</v>
      </c>
      <c r="BC52" s="2" t="s">
        <v>95</v>
      </c>
      <c r="BD52" s="2" t="s">
        <v>96</v>
      </c>
      <c r="BE52" s="2" t="s">
        <v>128</v>
      </c>
      <c r="BF52" s="2">
        <v>22</v>
      </c>
      <c r="BG52" s="2" t="s">
        <v>98</v>
      </c>
      <c r="BH52" s="2" t="s">
        <v>115</v>
      </c>
      <c r="BL52" s="2" t="s">
        <v>106</v>
      </c>
    </row>
    <row r="53" spans="1:67" ht="15.75" customHeight="1" x14ac:dyDescent="0.25">
      <c r="A53" s="3">
        <v>44661.458506539348</v>
      </c>
      <c r="B53" s="2" t="s">
        <v>71</v>
      </c>
      <c r="C53" s="2" t="s">
        <v>69</v>
      </c>
      <c r="D53" s="2" t="s">
        <v>70</v>
      </c>
      <c r="E53" s="2" t="s">
        <v>71</v>
      </c>
      <c r="F53" s="2" t="s">
        <v>70</v>
      </c>
      <c r="G53" s="2" t="s">
        <v>72</v>
      </c>
      <c r="H53" s="2" t="s">
        <v>70</v>
      </c>
      <c r="I53" s="2" t="s">
        <v>69</v>
      </c>
      <c r="J53" s="2" t="s">
        <v>71</v>
      </c>
      <c r="K53" s="2" t="s">
        <v>69</v>
      </c>
      <c r="L53" s="2">
        <v>3</v>
      </c>
      <c r="M53" s="2" t="s">
        <v>74</v>
      </c>
      <c r="N53" s="2" t="s">
        <v>73</v>
      </c>
      <c r="O53" s="2" t="s">
        <v>101</v>
      </c>
      <c r="P53" s="2" t="s">
        <v>101</v>
      </c>
      <c r="Q53" s="2" t="s">
        <v>125</v>
      </c>
      <c r="R53" s="2" t="s">
        <v>78</v>
      </c>
      <c r="S53" s="2" t="s">
        <v>77</v>
      </c>
      <c r="T53" s="2" t="s">
        <v>76</v>
      </c>
      <c r="U53" s="2" t="s">
        <v>125</v>
      </c>
      <c r="V53" s="2" t="s">
        <v>78</v>
      </c>
      <c r="W53" s="2" t="s">
        <v>81</v>
      </c>
      <c r="X53" s="2" t="s">
        <v>80</v>
      </c>
      <c r="Y53" s="2" t="s">
        <v>81</v>
      </c>
      <c r="Z53" s="2" t="s">
        <v>102</v>
      </c>
      <c r="AA53" s="2" t="s">
        <v>81</v>
      </c>
      <c r="AB53" s="2" t="s">
        <v>102</v>
      </c>
      <c r="AC53" s="2" t="s">
        <v>83</v>
      </c>
      <c r="AD53" s="2" t="s">
        <v>108</v>
      </c>
      <c r="AE53" s="2" t="s">
        <v>85</v>
      </c>
      <c r="AF53" s="2" t="s">
        <v>119</v>
      </c>
      <c r="AG53" s="2" t="s">
        <v>85</v>
      </c>
      <c r="AH53" s="2" t="s">
        <v>119</v>
      </c>
      <c r="AI53" s="2" t="s">
        <v>119</v>
      </c>
      <c r="AJ53" s="2" t="s">
        <v>119</v>
      </c>
      <c r="AK53" s="2" t="s">
        <v>104</v>
      </c>
      <c r="AL53" s="2" t="s">
        <v>104</v>
      </c>
      <c r="AM53" s="2" t="s">
        <v>110</v>
      </c>
      <c r="AN53" s="2" t="s">
        <v>110</v>
      </c>
      <c r="AO53" s="2" t="s">
        <v>110</v>
      </c>
      <c r="AP53" s="2" t="s">
        <v>89</v>
      </c>
      <c r="AQ53" s="2" t="s">
        <v>116</v>
      </c>
      <c r="AR53" s="2" t="s">
        <v>161</v>
      </c>
      <c r="AS53" s="2" t="s">
        <v>112</v>
      </c>
      <c r="AT53" s="2" t="s">
        <v>113</v>
      </c>
      <c r="AU53" s="2" t="s">
        <v>124</v>
      </c>
      <c r="AV53" s="2" t="s">
        <v>95</v>
      </c>
      <c r="AW53" s="2" t="s">
        <v>96</v>
      </c>
      <c r="AX53" s="2">
        <v>2</v>
      </c>
      <c r="AY53" s="2" t="s">
        <v>96</v>
      </c>
      <c r="AZ53" s="2" t="s">
        <v>96</v>
      </c>
      <c r="BA53" s="2" t="s">
        <v>95</v>
      </c>
      <c r="BB53" s="2" t="s">
        <v>96</v>
      </c>
      <c r="BC53" s="2" t="s">
        <v>96</v>
      </c>
      <c r="BD53" s="2" t="s">
        <v>95</v>
      </c>
      <c r="BE53" s="2" t="s">
        <v>128</v>
      </c>
      <c r="BF53" s="2">
        <v>22</v>
      </c>
      <c r="BG53" s="2" t="s">
        <v>158</v>
      </c>
      <c r="BH53" s="2" t="s">
        <v>115</v>
      </c>
      <c r="BL53" s="2" t="s">
        <v>127</v>
      </c>
    </row>
    <row r="54" spans="1:67" ht="15.75" customHeight="1" x14ac:dyDescent="0.25">
      <c r="A54" s="3">
        <v>44661.459264340279</v>
      </c>
      <c r="B54" s="2" t="s">
        <v>72</v>
      </c>
      <c r="C54" s="2" t="s">
        <v>69</v>
      </c>
      <c r="D54" s="2" t="s">
        <v>72</v>
      </c>
      <c r="E54" s="2" t="s">
        <v>71</v>
      </c>
      <c r="F54" s="2" t="s">
        <v>69</v>
      </c>
      <c r="G54" s="2" t="s">
        <v>69</v>
      </c>
      <c r="H54" s="2" t="s">
        <v>69</v>
      </c>
      <c r="I54" s="2" t="s">
        <v>72</v>
      </c>
      <c r="J54" s="2" t="s">
        <v>71</v>
      </c>
      <c r="K54" s="2" t="s">
        <v>69</v>
      </c>
      <c r="L54" s="2">
        <v>1</v>
      </c>
      <c r="M54" s="2" t="s">
        <v>73</v>
      </c>
      <c r="N54" s="2" t="s">
        <v>74</v>
      </c>
      <c r="O54" s="2" t="s">
        <v>73</v>
      </c>
      <c r="P54" s="2" t="s">
        <v>73</v>
      </c>
      <c r="Q54" s="2" t="s">
        <v>76</v>
      </c>
      <c r="R54" s="2" t="s">
        <v>78</v>
      </c>
      <c r="S54" s="2" t="s">
        <v>79</v>
      </c>
      <c r="T54" s="2" t="s">
        <v>78</v>
      </c>
      <c r="U54" s="2" t="s">
        <v>76</v>
      </c>
      <c r="V54" s="2" t="s">
        <v>76</v>
      </c>
      <c r="W54" s="2" t="s">
        <v>102</v>
      </c>
      <c r="X54" s="2" t="s">
        <v>102</v>
      </c>
      <c r="Y54" s="2" t="s">
        <v>102</v>
      </c>
      <c r="Z54" s="2" t="s">
        <v>80</v>
      </c>
      <c r="AA54" s="2" t="s">
        <v>81</v>
      </c>
      <c r="AB54" s="2" t="s">
        <v>81</v>
      </c>
      <c r="AC54" s="2" t="s">
        <v>83</v>
      </c>
      <c r="AD54" s="2" t="s">
        <v>109</v>
      </c>
      <c r="AE54" s="2" t="s">
        <v>109</v>
      </c>
      <c r="AF54" s="2" t="s">
        <v>85</v>
      </c>
      <c r="AG54" s="2" t="s">
        <v>85</v>
      </c>
      <c r="AH54" s="2" t="s">
        <v>85</v>
      </c>
      <c r="AI54" s="2" t="s">
        <v>109</v>
      </c>
      <c r="AJ54" s="2" t="s">
        <v>109</v>
      </c>
      <c r="AK54" s="2" t="s">
        <v>87</v>
      </c>
      <c r="AL54" s="2" t="s">
        <v>87</v>
      </c>
      <c r="AM54" s="2" t="s">
        <v>87</v>
      </c>
      <c r="AN54" s="2" t="s">
        <v>87</v>
      </c>
      <c r="AO54" s="2" t="s">
        <v>104</v>
      </c>
      <c r="AP54" s="2" t="s">
        <v>104</v>
      </c>
      <c r="AQ54" s="2" t="s">
        <v>130</v>
      </c>
      <c r="AR54" s="2" t="s">
        <v>126</v>
      </c>
      <c r="AS54" s="2" t="s">
        <v>92</v>
      </c>
      <c r="AT54" s="2" t="s">
        <v>113</v>
      </c>
      <c r="AU54" s="2" t="s">
        <v>124</v>
      </c>
      <c r="AV54" s="2">
        <v>4</v>
      </c>
      <c r="AW54" s="2" t="s">
        <v>95</v>
      </c>
      <c r="AX54" s="2">
        <v>3</v>
      </c>
      <c r="AY54" s="2">
        <v>3</v>
      </c>
      <c r="AZ54" s="2">
        <v>3</v>
      </c>
      <c r="BA54" s="2">
        <v>4</v>
      </c>
      <c r="BB54" s="2">
        <v>4</v>
      </c>
      <c r="BC54" s="2" t="s">
        <v>95</v>
      </c>
      <c r="BD54" s="2">
        <v>3</v>
      </c>
      <c r="BE54" s="2" t="s">
        <v>97</v>
      </c>
      <c r="BF54" s="2">
        <v>25</v>
      </c>
      <c r="BG54" s="2" t="s">
        <v>98</v>
      </c>
      <c r="BH54" s="2" t="s">
        <v>156</v>
      </c>
      <c r="BL54" s="2" t="s">
        <v>127</v>
      </c>
    </row>
    <row r="55" spans="1:67" ht="15.75" customHeight="1" x14ac:dyDescent="0.25">
      <c r="A55" s="3">
        <v>44661.459446620371</v>
      </c>
      <c r="B55" s="2" t="s">
        <v>69</v>
      </c>
      <c r="C55" s="2" t="s">
        <v>72</v>
      </c>
      <c r="D55" s="2" t="s">
        <v>70</v>
      </c>
      <c r="E55" s="2" t="s">
        <v>71</v>
      </c>
      <c r="F55" s="2" t="s">
        <v>71</v>
      </c>
      <c r="G55" s="2" t="s">
        <v>72</v>
      </c>
      <c r="H55" s="2" t="s">
        <v>70</v>
      </c>
      <c r="I55" s="2" t="s">
        <v>70</v>
      </c>
      <c r="J55" s="2" t="s">
        <v>69</v>
      </c>
      <c r="K55" s="2" t="s">
        <v>69</v>
      </c>
      <c r="L55" s="2">
        <v>2</v>
      </c>
      <c r="M55" s="2" t="s">
        <v>75</v>
      </c>
      <c r="N55" s="2" t="s">
        <v>74</v>
      </c>
      <c r="O55" s="2" t="s">
        <v>101</v>
      </c>
      <c r="P55" s="2" t="s">
        <v>74</v>
      </c>
      <c r="Q55" s="2" t="s">
        <v>76</v>
      </c>
      <c r="R55" s="2" t="s">
        <v>125</v>
      </c>
      <c r="S55" s="2" t="s">
        <v>77</v>
      </c>
      <c r="T55" s="2" t="s">
        <v>76</v>
      </c>
      <c r="U55" s="2" t="s">
        <v>78</v>
      </c>
      <c r="V55" s="2" t="s">
        <v>76</v>
      </c>
      <c r="W55" s="2" t="s">
        <v>80</v>
      </c>
      <c r="X55" s="2" t="s">
        <v>80</v>
      </c>
      <c r="Y55" s="2" t="s">
        <v>82</v>
      </c>
      <c r="Z55" s="2" t="s">
        <v>102</v>
      </c>
      <c r="AA55" s="2" t="s">
        <v>80</v>
      </c>
      <c r="AB55" s="2" t="s">
        <v>82</v>
      </c>
      <c r="AC55" s="2" t="s">
        <v>83</v>
      </c>
      <c r="AD55" s="2" t="s">
        <v>85</v>
      </c>
      <c r="AE55" s="2" t="s">
        <v>108</v>
      </c>
      <c r="AF55" s="2" t="s">
        <v>108</v>
      </c>
      <c r="AG55" s="2" t="s">
        <v>85</v>
      </c>
      <c r="AH55" s="2" t="s">
        <v>86</v>
      </c>
      <c r="AI55" s="2" t="s">
        <v>119</v>
      </c>
      <c r="AJ55" s="2" t="s">
        <v>85</v>
      </c>
      <c r="AK55" s="2" t="s">
        <v>87</v>
      </c>
      <c r="AL55" s="2" t="s">
        <v>110</v>
      </c>
      <c r="AM55" s="2" t="s">
        <v>87</v>
      </c>
      <c r="AN55" s="2" t="s">
        <v>85</v>
      </c>
      <c r="AO55" s="2" t="s">
        <v>104</v>
      </c>
      <c r="AP55" s="2" t="s">
        <v>89</v>
      </c>
      <c r="AQ55" s="2" t="s">
        <v>90</v>
      </c>
      <c r="AR55" s="2" t="s">
        <v>162</v>
      </c>
      <c r="AS55" s="2" t="s">
        <v>112</v>
      </c>
      <c r="AT55" s="2" t="s">
        <v>113</v>
      </c>
      <c r="AU55" s="2" t="s">
        <v>124</v>
      </c>
      <c r="AV55" s="2" t="s">
        <v>95</v>
      </c>
      <c r="AW55" s="2" t="s">
        <v>95</v>
      </c>
      <c r="AX55" s="2">
        <v>4</v>
      </c>
      <c r="AY55" s="2">
        <v>3</v>
      </c>
      <c r="AZ55" s="2" t="s">
        <v>96</v>
      </c>
      <c r="BA55" s="2" t="s">
        <v>95</v>
      </c>
      <c r="BB55" s="2">
        <v>2</v>
      </c>
      <c r="BC55" s="2">
        <v>3</v>
      </c>
      <c r="BD55" s="2" t="s">
        <v>96</v>
      </c>
      <c r="BE55" s="2" t="s">
        <v>128</v>
      </c>
      <c r="BF55" s="2">
        <v>37</v>
      </c>
      <c r="BG55" s="2" t="s">
        <v>134</v>
      </c>
      <c r="BH55" s="2" t="s">
        <v>156</v>
      </c>
      <c r="BL55" s="2" t="s">
        <v>106</v>
      </c>
      <c r="BO55" s="2" t="s">
        <v>100</v>
      </c>
    </row>
    <row r="56" spans="1:67" ht="15.75" customHeight="1" x14ac:dyDescent="0.25">
      <c r="A56" s="3">
        <v>44661.461813078698</v>
      </c>
      <c r="B56" s="2" t="s">
        <v>69</v>
      </c>
      <c r="C56" s="2" t="s">
        <v>71</v>
      </c>
      <c r="D56" s="2" t="s">
        <v>72</v>
      </c>
      <c r="E56" s="2" t="s">
        <v>69</v>
      </c>
      <c r="F56" s="2" t="s">
        <v>69</v>
      </c>
      <c r="G56" s="2" t="s">
        <v>72</v>
      </c>
      <c r="H56" s="2" t="s">
        <v>72</v>
      </c>
      <c r="I56" s="2" t="s">
        <v>70</v>
      </c>
      <c r="J56" s="2" t="s">
        <v>71</v>
      </c>
      <c r="K56" s="2" t="s">
        <v>71</v>
      </c>
      <c r="L56" s="2" t="s">
        <v>163</v>
      </c>
      <c r="M56" s="2" t="s">
        <v>74</v>
      </c>
      <c r="N56" s="2" t="s">
        <v>73</v>
      </c>
      <c r="O56" s="2" t="s">
        <v>73</v>
      </c>
      <c r="P56" s="2" t="s">
        <v>75</v>
      </c>
      <c r="Q56" s="2" t="s">
        <v>76</v>
      </c>
      <c r="R56" s="2" t="s">
        <v>76</v>
      </c>
      <c r="S56" s="2" t="s">
        <v>79</v>
      </c>
      <c r="T56" s="2" t="s">
        <v>79</v>
      </c>
      <c r="U56" s="2" t="s">
        <v>76</v>
      </c>
      <c r="V56" s="2" t="s">
        <v>78</v>
      </c>
      <c r="W56" s="2" t="s">
        <v>102</v>
      </c>
      <c r="X56" s="2" t="s">
        <v>80</v>
      </c>
      <c r="Y56" s="2" t="s">
        <v>102</v>
      </c>
      <c r="Z56" s="2" t="s">
        <v>81</v>
      </c>
      <c r="AA56" s="2" t="s">
        <v>81</v>
      </c>
      <c r="AB56" s="2" t="s">
        <v>102</v>
      </c>
      <c r="AC56" s="2" t="s">
        <v>83</v>
      </c>
      <c r="AD56" s="2" t="s">
        <v>119</v>
      </c>
      <c r="AE56" s="2" t="s">
        <v>108</v>
      </c>
      <c r="AF56" s="2" t="s">
        <v>109</v>
      </c>
      <c r="AG56" s="2" t="s">
        <v>108</v>
      </c>
      <c r="AH56" s="2" t="s">
        <v>109</v>
      </c>
      <c r="AI56" s="2" t="s">
        <v>108</v>
      </c>
      <c r="AJ56" s="2" t="s">
        <v>108</v>
      </c>
      <c r="AK56" s="2" t="s">
        <v>85</v>
      </c>
      <c r="AL56" s="2" t="s">
        <v>104</v>
      </c>
      <c r="AM56" s="2" t="s">
        <v>110</v>
      </c>
      <c r="AN56" s="2" t="s">
        <v>104</v>
      </c>
      <c r="AO56" s="2" t="s">
        <v>89</v>
      </c>
      <c r="AP56" s="2" t="s">
        <v>89</v>
      </c>
      <c r="AQ56" s="2" t="s">
        <v>90</v>
      </c>
      <c r="AR56" s="2" t="s">
        <v>117</v>
      </c>
      <c r="AS56" s="2" t="s">
        <v>139</v>
      </c>
      <c r="AT56" s="2" t="s">
        <v>113</v>
      </c>
      <c r="AU56" s="2" t="s">
        <v>124</v>
      </c>
      <c r="AV56" s="2" t="s">
        <v>95</v>
      </c>
      <c r="AW56" s="2" t="s">
        <v>95</v>
      </c>
      <c r="AX56" s="2">
        <v>3</v>
      </c>
      <c r="AY56" s="2" t="s">
        <v>95</v>
      </c>
      <c r="AZ56" s="2" t="s">
        <v>95</v>
      </c>
      <c r="BA56" s="2" t="s">
        <v>95</v>
      </c>
      <c r="BB56" s="2" t="s">
        <v>95</v>
      </c>
      <c r="BC56" s="2" t="s">
        <v>95</v>
      </c>
      <c r="BD56" s="2" t="s">
        <v>95</v>
      </c>
      <c r="BE56" s="2" t="s">
        <v>97</v>
      </c>
      <c r="BF56" s="2">
        <v>21</v>
      </c>
      <c r="BG56" s="2" t="s">
        <v>98</v>
      </c>
      <c r="BH56" s="2" t="s">
        <v>115</v>
      </c>
      <c r="BK56" s="2" t="s">
        <v>106</v>
      </c>
    </row>
    <row r="57" spans="1:67" ht="15.75" customHeight="1" x14ac:dyDescent="0.25">
      <c r="A57" s="3">
        <v>44661.462109189815</v>
      </c>
      <c r="B57" s="2" t="s">
        <v>69</v>
      </c>
      <c r="C57" s="2" t="s">
        <v>71</v>
      </c>
      <c r="D57" s="2" t="s">
        <v>70</v>
      </c>
      <c r="E57" s="2" t="s">
        <v>70</v>
      </c>
      <c r="F57" s="2" t="s">
        <v>69</v>
      </c>
      <c r="G57" s="2" t="s">
        <v>72</v>
      </c>
      <c r="H57" s="2" t="s">
        <v>72</v>
      </c>
      <c r="I57" s="2" t="s">
        <v>70</v>
      </c>
      <c r="J57" s="2" t="s">
        <v>69</v>
      </c>
      <c r="K57" s="2" t="s">
        <v>71</v>
      </c>
      <c r="L57" s="2">
        <v>3</v>
      </c>
      <c r="M57" s="2" t="s">
        <v>73</v>
      </c>
      <c r="N57" s="2" t="s">
        <v>73</v>
      </c>
      <c r="O57" s="2" t="s">
        <v>74</v>
      </c>
      <c r="P57" s="2" t="s">
        <v>74</v>
      </c>
      <c r="Q57" s="2" t="s">
        <v>78</v>
      </c>
      <c r="R57" s="2" t="s">
        <v>78</v>
      </c>
      <c r="S57" s="2" t="s">
        <v>79</v>
      </c>
      <c r="T57" s="2" t="s">
        <v>79</v>
      </c>
      <c r="U57" s="2" t="s">
        <v>76</v>
      </c>
      <c r="V57" s="2" t="s">
        <v>76</v>
      </c>
      <c r="W57" s="2" t="s">
        <v>82</v>
      </c>
      <c r="X57" s="2" t="s">
        <v>81</v>
      </c>
      <c r="Y57" s="2" t="s">
        <v>82</v>
      </c>
      <c r="Z57" s="2" t="s">
        <v>80</v>
      </c>
      <c r="AA57" s="2" t="s">
        <v>82</v>
      </c>
      <c r="AB57" s="2" t="s">
        <v>81</v>
      </c>
      <c r="AC57" s="2" t="s">
        <v>83</v>
      </c>
      <c r="AD57" s="2" t="s">
        <v>108</v>
      </c>
      <c r="AE57" s="2" t="s">
        <v>108</v>
      </c>
      <c r="AF57" s="2" t="s">
        <v>108</v>
      </c>
      <c r="AG57" s="2" t="s">
        <v>109</v>
      </c>
      <c r="AH57" s="2" t="s">
        <v>85</v>
      </c>
      <c r="AI57" s="2" t="s">
        <v>108</v>
      </c>
      <c r="AJ57" s="2" t="s">
        <v>108</v>
      </c>
      <c r="AK57" s="2" t="s">
        <v>110</v>
      </c>
      <c r="AL57" s="2" t="s">
        <v>87</v>
      </c>
      <c r="AM57" s="2" t="s">
        <v>85</v>
      </c>
      <c r="AN57" s="2" t="s">
        <v>89</v>
      </c>
      <c r="AO57" s="2" t="s">
        <v>89</v>
      </c>
      <c r="AP57" s="2" t="s">
        <v>89</v>
      </c>
      <c r="AQ57" s="2" t="s">
        <v>130</v>
      </c>
      <c r="AR57" s="2" t="s">
        <v>117</v>
      </c>
      <c r="AS57" s="2" t="s">
        <v>112</v>
      </c>
      <c r="AT57" s="2" t="s">
        <v>113</v>
      </c>
      <c r="AU57" s="2" t="s">
        <v>94</v>
      </c>
      <c r="AV57" s="2">
        <v>4</v>
      </c>
      <c r="AW57" s="2">
        <v>4</v>
      </c>
      <c r="AX57" s="2" t="s">
        <v>95</v>
      </c>
      <c r="AY57" s="2">
        <v>2</v>
      </c>
      <c r="AZ57" s="2">
        <v>2</v>
      </c>
      <c r="BA57" s="2">
        <v>3</v>
      </c>
      <c r="BB57" s="2" t="s">
        <v>96</v>
      </c>
      <c r="BC57" s="2" t="s">
        <v>95</v>
      </c>
      <c r="BD57" s="2">
        <v>4</v>
      </c>
      <c r="BE57" s="2" t="s">
        <v>128</v>
      </c>
      <c r="BF57" s="2">
        <v>21</v>
      </c>
      <c r="BG57" s="2" t="s">
        <v>98</v>
      </c>
      <c r="BH57" s="2" t="s">
        <v>115</v>
      </c>
      <c r="BL57" s="2" t="s">
        <v>106</v>
      </c>
    </row>
    <row r="58" spans="1:67" ht="15.75" customHeight="1" x14ac:dyDescent="0.25">
      <c r="A58" s="3">
        <v>44661.466393668983</v>
      </c>
      <c r="B58" s="2" t="s">
        <v>69</v>
      </c>
      <c r="C58" s="2" t="s">
        <v>71</v>
      </c>
      <c r="D58" s="2" t="s">
        <v>71</v>
      </c>
      <c r="E58" s="2" t="s">
        <v>71</v>
      </c>
      <c r="F58" s="2" t="s">
        <v>69</v>
      </c>
      <c r="G58" s="2" t="s">
        <v>72</v>
      </c>
      <c r="H58" s="2" t="s">
        <v>70</v>
      </c>
      <c r="I58" s="2" t="s">
        <v>72</v>
      </c>
      <c r="J58" s="2" t="s">
        <v>71</v>
      </c>
      <c r="K58" s="2" t="s">
        <v>69</v>
      </c>
      <c r="L58" s="2">
        <v>2</v>
      </c>
      <c r="M58" s="2" t="s">
        <v>75</v>
      </c>
      <c r="N58" s="2" t="s">
        <v>75</v>
      </c>
      <c r="O58" s="2" t="s">
        <v>75</v>
      </c>
      <c r="P58" s="2" t="s">
        <v>75</v>
      </c>
      <c r="Q58" s="2" t="s">
        <v>78</v>
      </c>
      <c r="R58" s="2" t="s">
        <v>76</v>
      </c>
      <c r="S58" s="2" t="s">
        <v>76</v>
      </c>
      <c r="T58" s="2" t="s">
        <v>78</v>
      </c>
      <c r="U58" s="2" t="s">
        <v>76</v>
      </c>
      <c r="V58" s="2" t="s">
        <v>76</v>
      </c>
      <c r="W58" s="2" t="s">
        <v>80</v>
      </c>
      <c r="X58" s="2" t="s">
        <v>81</v>
      </c>
      <c r="Y58" s="2" t="s">
        <v>80</v>
      </c>
      <c r="Z58" s="2" t="s">
        <v>102</v>
      </c>
      <c r="AA58" s="2" t="s">
        <v>82</v>
      </c>
      <c r="AB58" s="2" t="s">
        <v>80</v>
      </c>
      <c r="AC58" s="2" t="s">
        <v>83</v>
      </c>
      <c r="AD58" s="2" t="s">
        <v>108</v>
      </c>
      <c r="AE58" s="2" t="s">
        <v>86</v>
      </c>
      <c r="AF58" s="2" t="s">
        <v>86</v>
      </c>
      <c r="AG58" s="2" t="s">
        <v>85</v>
      </c>
      <c r="AH58" s="2" t="s">
        <v>86</v>
      </c>
      <c r="AI58" s="2" t="s">
        <v>119</v>
      </c>
      <c r="AJ58" s="2" t="s">
        <v>119</v>
      </c>
      <c r="AK58" s="2" t="s">
        <v>85</v>
      </c>
      <c r="AL58" s="2" t="s">
        <v>110</v>
      </c>
      <c r="AM58" s="2" t="s">
        <v>110</v>
      </c>
      <c r="AN58" s="2" t="s">
        <v>110</v>
      </c>
      <c r="AO58" s="2" t="s">
        <v>87</v>
      </c>
      <c r="AP58" s="2" t="s">
        <v>85</v>
      </c>
      <c r="AQ58" s="2" t="s">
        <v>116</v>
      </c>
      <c r="AR58" s="2" t="s">
        <v>123</v>
      </c>
      <c r="AS58" s="2" t="s">
        <v>112</v>
      </c>
      <c r="AT58" s="2" t="s">
        <v>113</v>
      </c>
      <c r="AU58" s="2" t="s">
        <v>124</v>
      </c>
      <c r="AV58" s="2">
        <v>3</v>
      </c>
      <c r="AW58" s="2">
        <v>2</v>
      </c>
      <c r="AX58" s="2">
        <v>2</v>
      </c>
      <c r="AY58" s="2" t="s">
        <v>96</v>
      </c>
      <c r="AZ58" s="2">
        <v>2</v>
      </c>
      <c r="BA58" s="2">
        <v>4</v>
      </c>
      <c r="BB58" s="2">
        <v>4</v>
      </c>
      <c r="BC58" s="2" t="s">
        <v>95</v>
      </c>
      <c r="BD58" s="2">
        <v>2</v>
      </c>
      <c r="BE58" s="2" t="s">
        <v>128</v>
      </c>
      <c r="BF58" s="2">
        <v>22</v>
      </c>
      <c r="BG58" s="2" t="s">
        <v>98</v>
      </c>
      <c r="BH58" s="2" t="s">
        <v>156</v>
      </c>
      <c r="BL58" s="2" t="s">
        <v>127</v>
      </c>
    </row>
    <row r="59" spans="1:67" ht="15.75" customHeight="1" x14ac:dyDescent="0.25">
      <c r="A59" s="3">
        <v>44661.467901157404</v>
      </c>
      <c r="B59" s="2" t="s">
        <v>70</v>
      </c>
      <c r="C59" s="2" t="s">
        <v>72</v>
      </c>
      <c r="D59" s="2" t="s">
        <v>70</v>
      </c>
      <c r="E59" s="2" t="s">
        <v>71</v>
      </c>
      <c r="F59" s="2" t="s">
        <v>72</v>
      </c>
      <c r="G59" s="2" t="s">
        <v>71</v>
      </c>
      <c r="H59" s="2" t="s">
        <v>71</v>
      </c>
      <c r="I59" s="2" t="s">
        <v>71</v>
      </c>
      <c r="J59" s="2" t="s">
        <v>72</v>
      </c>
      <c r="K59" s="2" t="s">
        <v>72</v>
      </c>
      <c r="L59" s="2">
        <v>2</v>
      </c>
      <c r="M59" s="2" t="s">
        <v>75</v>
      </c>
      <c r="N59" s="2" t="s">
        <v>75</v>
      </c>
      <c r="O59" s="2" t="s">
        <v>75</v>
      </c>
      <c r="P59" s="2" t="s">
        <v>75</v>
      </c>
      <c r="Q59" s="2" t="s">
        <v>76</v>
      </c>
      <c r="R59" s="2" t="s">
        <v>78</v>
      </c>
      <c r="S59" s="2" t="s">
        <v>79</v>
      </c>
      <c r="T59" s="2" t="s">
        <v>76</v>
      </c>
      <c r="U59" s="2" t="s">
        <v>78</v>
      </c>
      <c r="V59" s="2" t="s">
        <v>78</v>
      </c>
      <c r="W59" s="2" t="s">
        <v>80</v>
      </c>
      <c r="X59" s="2" t="s">
        <v>102</v>
      </c>
      <c r="Y59" s="2" t="s">
        <v>81</v>
      </c>
      <c r="Z59" s="2" t="s">
        <v>80</v>
      </c>
      <c r="AA59" s="2" t="s">
        <v>82</v>
      </c>
      <c r="AB59" s="2" t="s">
        <v>80</v>
      </c>
      <c r="AC59" s="2" t="s">
        <v>83</v>
      </c>
      <c r="AD59" s="2" t="s">
        <v>108</v>
      </c>
      <c r="AE59" s="2" t="s">
        <v>119</v>
      </c>
      <c r="AF59" s="2" t="s">
        <v>119</v>
      </c>
      <c r="AG59" s="2" t="s">
        <v>119</v>
      </c>
      <c r="AH59" s="2" t="s">
        <v>85</v>
      </c>
      <c r="AI59" s="2" t="s">
        <v>119</v>
      </c>
      <c r="AJ59" s="2" t="s">
        <v>119</v>
      </c>
      <c r="AK59" s="2" t="s">
        <v>85</v>
      </c>
      <c r="AL59" s="2" t="s">
        <v>110</v>
      </c>
      <c r="AM59" s="2" t="s">
        <v>110</v>
      </c>
      <c r="AN59" s="2" t="s">
        <v>110</v>
      </c>
      <c r="AO59" s="2" t="s">
        <v>87</v>
      </c>
      <c r="AP59" s="2" t="s">
        <v>110</v>
      </c>
      <c r="AQ59" s="2" t="s">
        <v>122</v>
      </c>
      <c r="AR59" s="2" t="s">
        <v>123</v>
      </c>
      <c r="AS59" s="2" t="s">
        <v>92</v>
      </c>
      <c r="AT59" s="2" t="s">
        <v>113</v>
      </c>
      <c r="AU59" s="2" t="s">
        <v>94</v>
      </c>
      <c r="AV59" s="2" t="s">
        <v>96</v>
      </c>
      <c r="AW59" s="2">
        <v>3</v>
      </c>
      <c r="AX59" s="2">
        <v>2</v>
      </c>
      <c r="AY59" s="2" t="s">
        <v>96</v>
      </c>
      <c r="AZ59" s="2" t="s">
        <v>96</v>
      </c>
      <c r="BA59" s="2">
        <v>3</v>
      </c>
      <c r="BB59" s="2" t="s">
        <v>95</v>
      </c>
      <c r="BC59" s="2" t="s">
        <v>96</v>
      </c>
      <c r="BD59" s="2">
        <v>3</v>
      </c>
      <c r="BE59" s="2" t="s">
        <v>128</v>
      </c>
      <c r="BF59" s="2">
        <v>22</v>
      </c>
      <c r="BG59" s="2" t="s">
        <v>98</v>
      </c>
      <c r="BH59" s="2" t="s">
        <v>156</v>
      </c>
      <c r="BL59" s="2" t="s">
        <v>127</v>
      </c>
    </row>
    <row r="60" spans="1:67" ht="15.75" customHeight="1" x14ac:dyDescent="0.25">
      <c r="A60" s="3">
        <v>44661.470221979165</v>
      </c>
      <c r="B60" s="2" t="s">
        <v>72</v>
      </c>
      <c r="C60" s="2" t="s">
        <v>69</v>
      </c>
      <c r="D60" s="2" t="s">
        <v>72</v>
      </c>
      <c r="E60" s="2" t="s">
        <v>71</v>
      </c>
      <c r="F60" s="2" t="s">
        <v>69</v>
      </c>
      <c r="G60" s="2" t="s">
        <v>69</v>
      </c>
      <c r="H60" s="2" t="s">
        <v>71</v>
      </c>
      <c r="I60" s="2" t="s">
        <v>72</v>
      </c>
      <c r="J60" s="2" t="s">
        <v>69</v>
      </c>
      <c r="K60" s="2" t="s">
        <v>72</v>
      </c>
      <c r="L60" s="2" t="s">
        <v>164</v>
      </c>
      <c r="M60" s="2" t="s">
        <v>75</v>
      </c>
      <c r="N60" s="2" t="s">
        <v>73</v>
      </c>
      <c r="O60" s="2" t="s">
        <v>73</v>
      </c>
      <c r="P60" s="2" t="s">
        <v>73</v>
      </c>
      <c r="Q60" s="2" t="s">
        <v>76</v>
      </c>
      <c r="R60" s="2" t="s">
        <v>78</v>
      </c>
      <c r="S60" s="2" t="s">
        <v>78</v>
      </c>
      <c r="T60" s="2" t="s">
        <v>76</v>
      </c>
      <c r="U60" s="2" t="s">
        <v>78</v>
      </c>
      <c r="V60" s="2" t="s">
        <v>78</v>
      </c>
      <c r="W60" s="2" t="s">
        <v>102</v>
      </c>
      <c r="X60" s="2" t="s">
        <v>81</v>
      </c>
      <c r="Y60" s="2" t="s">
        <v>80</v>
      </c>
      <c r="Z60" s="2" t="s">
        <v>80</v>
      </c>
      <c r="AA60" s="2" t="s">
        <v>80</v>
      </c>
      <c r="AB60" s="2" t="s">
        <v>80</v>
      </c>
      <c r="AC60" s="2" t="s">
        <v>83</v>
      </c>
      <c r="AD60" s="2" t="s">
        <v>108</v>
      </c>
      <c r="AE60" s="2" t="s">
        <v>85</v>
      </c>
      <c r="AF60" s="2" t="s">
        <v>119</v>
      </c>
      <c r="AG60" s="2" t="s">
        <v>85</v>
      </c>
      <c r="AH60" s="2" t="s">
        <v>119</v>
      </c>
      <c r="AI60" s="2" t="s">
        <v>119</v>
      </c>
      <c r="AJ60" s="2" t="s">
        <v>85</v>
      </c>
      <c r="AK60" s="2" t="s">
        <v>87</v>
      </c>
      <c r="AL60" s="2" t="s">
        <v>110</v>
      </c>
      <c r="AM60" s="2" t="s">
        <v>85</v>
      </c>
      <c r="AN60" s="2" t="s">
        <v>87</v>
      </c>
      <c r="AO60" s="2" t="s">
        <v>87</v>
      </c>
      <c r="AP60" s="2" t="s">
        <v>110</v>
      </c>
      <c r="AQ60" s="2" t="s">
        <v>122</v>
      </c>
      <c r="AR60" s="2" t="s">
        <v>111</v>
      </c>
      <c r="AS60" s="2" t="s">
        <v>112</v>
      </c>
      <c r="AT60" s="2" t="s">
        <v>113</v>
      </c>
      <c r="AU60" s="2" t="s">
        <v>94</v>
      </c>
      <c r="AV60" s="2">
        <v>3</v>
      </c>
      <c r="AW60" s="2">
        <v>4</v>
      </c>
      <c r="AX60" s="2">
        <v>3</v>
      </c>
      <c r="AY60" s="2">
        <v>2</v>
      </c>
      <c r="AZ60" s="2">
        <v>2</v>
      </c>
      <c r="BA60" s="2">
        <v>3</v>
      </c>
      <c r="BB60" s="2" t="s">
        <v>95</v>
      </c>
      <c r="BC60" s="2">
        <v>4</v>
      </c>
      <c r="BD60" s="2">
        <v>3</v>
      </c>
      <c r="BE60" s="2" t="s">
        <v>128</v>
      </c>
      <c r="BF60" s="2">
        <v>20</v>
      </c>
      <c r="BG60" s="2" t="s">
        <v>98</v>
      </c>
      <c r="BH60" s="2" t="s">
        <v>115</v>
      </c>
      <c r="BL60" s="2" t="s">
        <v>106</v>
      </c>
    </row>
    <row r="61" spans="1:67" ht="15.75" customHeight="1" x14ac:dyDescent="0.25">
      <c r="A61" s="3">
        <v>44661.474819664349</v>
      </c>
      <c r="B61" s="2" t="s">
        <v>69</v>
      </c>
      <c r="C61" s="2" t="s">
        <v>72</v>
      </c>
      <c r="D61" s="2" t="s">
        <v>70</v>
      </c>
      <c r="E61" s="2" t="s">
        <v>69</v>
      </c>
      <c r="F61" s="2" t="s">
        <v>69</v>
      </c>
      <c r="G61" s="2" t="s">
        <v>71</v>
      </c>
      <c r="H61" s="2" t="s">
        <v>71</v>
      </c>
      <c r="I61" s="2" t="s">
        <v>69</v>
      </c>
      <c r="J61" s="2" t="s">
        <v>69</v>
      </c>
      <c r="K61" s="2" t="s">
        <v>69</v>
      </c>
      <c r="L61" s="2">
        <v>2</v>
      </c>
      <c r="M61" s="2" t="s">
        <v>75</v>
      </c>
      <c r="N61" s="2" t="s">
        <v>75</v>
      </c>
      <c r="O61" s="2" t="s">
        <v>75</v>
      </c>
      <c r="P61" s="2" t="s">
        <v>75</v>
      </c>
      <c r="Q61" s="2" t="s">
        <v>78</v>
      </c>
      <c r="R61" s="2" t="s">
        <v>76</v>
      </c>
      <c r="S61" s="2" t="s">
        <v>79</v>
      </c>
      <c r="T61" s="2" t="s">
        <v>78</v>
      </c>
      <c r="U61" s="2" t="s">
        <v>76</v>
      </c>
      <c r="V61" s="2" t="s">
        <v>76</v>
      </c>
      <c r="W61" s="2" t="s">
        <v>102</v>
      </c>
      <c r="X61" s="2" t="s">
        <v>102</v>
      </c>
      <c r="Y61" s="2" t="s">
        <v>80</v>
      </c>
      <c r="Z61" s="2" t="s">
        <v>82</v>
      </c>
      <c r="AA61" s="2" t="s">
        <v>102</v>
      </c>
      <c r="AB61" s="2" t="s">
        <v>81</v>
      </c>
      <c r="AC61" s="2" t="s">
        <v>83</v>
      </c>
      <c r="AD61" s="2" t="s">
        <v>109</v>
      </c>
      <c r="AE61" s="2" t="s">
        <v>86</v>
      </c>
      <c r="AF61" s="2" t="s">
        <v>86</v>
      </c>
      <c r="AG61" s="2" t="s">
        <v>85</v>
      </c>
      <c r="AH61" s="2" t="s">
        <v>86</v>
      </c>
      <c r="AI61" s="2" t="s">
        <v>86</v>
      </c>
      <c r="AJ61" s="2" t="s">
        <v>119</v>
      </c>
      <c r="AK61" s="2" t="s">
        <v>85</v>
      </c>
      <c r="AL61" s="2" t="s">
        <v>87</v>
      </c>
      <c r="AM61" s="2" t="s">
        <v>110</v>
      </c>
      <c r="AN61" s="2" t="s">
        <v>110</v>
      </c>
      <c r="AO61" s="2" t="s">
        <v>87</v>
      </c>
      <c r="AP61" s="2" t="s">
        <v>87</v>
      </c>
      <c r="AQ61" s="2" t="s">
        <v>116</v>
      </c>
      <c r="AR61" s="2" t="s">
        <v>165</v>
      </c>
      <c r="AS61" s="2" t="s">
        <v>92</v>
      </c>
      <c r="AT61" s="2" t="s">
        <v>93</v>
      </c>
      <c r="AU61" s="2" t="s">
        <v>94</v>
      </c>
      <c r="AV61" s="2">
        <v>2</v>
      </c>
      <c r="AW61" s="2">
        <v>4</v>
      </c>
      <c r="AX61" s="2">
        <v>3</v>
      </c>
      <c r="AY61" s="2">
        <v>3</v>
      </c>
      <c r="AZ61" s="2" t="s">
        <v>96</v>
      </c>
      <c r="BA61" s="2">
        <v>2</v>
      </c>
      <c r="BB61" s="2">
        <v>2</v>
      </c>
      <c r="BC61" s="2" t="s">
        <v>96</v>
      </c>
      <c r="BD61" s="2" t="s">
        <v>96</v>
      </c>
      <c r="BE61" s="2" t="s">
        <v>128</v>
      </c>
      <c r="BF61" s="2">
        <v>21</v>
      </c>
      <c r="BG61" s="2" t="s">
        <v>114</v>
      </c>
      <c r="BH61" s="2" t="s">
        <v>115</v>
      </c>
      <c r="BL61" s="2" t="s">
        <v>127</v>
      </c>
    </row>
    <row r="62" spans="1:67" ht="15.75" customHeight="1" x14ac:dyDescent="0.25">
      <c r="A62" s="3">
        <v>44661.475981412033</v>
      </c>
      <c r="B62" s="2" t="s">
        <v>69</v>
      </c>
      <c r="C62" s="2" t="s">
        <v>71</v>
      </c>
      <c r="D62" s="2" t="s">
        <v>72</v>
      </c>
      <c r="E62" s="2" t="s">
        <v>69</v>
      </c>
      <c r="F62" s="2" t="s">
        <v>72</v>
      </c>
      <c r="G62" s="2" t="s">
        <v>70</v>
      </c>
      <c r="H62" s="2" t="s">
        <v>69</v>
      </c>
      <c r="I62" s="2" t="s">
        <v>72</v>
      </c>
      <c r="J62" s="2" t="s">
        <v>71</v>
      </c>
      <c r="K62" s="2" t="s">
        <v>71</v>
      </c>
      <c r="L62" s="5" t="s">
        <v>166</v>
      </c>
      <c r="M62" s="2" t="s">
        <v>75</v>
      </c>
      <c r="N62" s="2" t="s">
        <v>74</v>
      </c>
      <c r="O62" s="2" t="s">
        <v>74</v>
      </c>
      <c r="P62" s="2" t="s">
        <v>74</v>
      </c>
      <c r="Q62" s="2" t="s">
        <v>76</v>
      </c>
      <c r="R62" s="2" t="s">
        <v>76</v>
      </c>
      <c r="S62" s="2" t="s">
        <v>77</v>
      </c>
      <c r="T62" s="2" t="s">
        <v>77</v>
      </c>
      <c r="U62" s="2" t="s">
        <v>77</v>
      </c>
      <c r="V62" s="2" t="s">
        <v>125</v>
      </c>
      <c r="W62" s="2" t="s">
        <v>81</v>
      </c>
      <c r="X62" s="2" t="s">
        <v>82</v>
      </c>
      <c r="Y62" s="2" t="s">
        <v>81</v>
      </c>
      <c r="Z62" s="2" t="s">
        <v>81</v>
      </c>
      <c r="AA62" s="2" t="s">
        <v>81</v>
      </c>
      <c r="AB62" s="2" t="s">
        <v>102</v>
      </c>
      <c r="AC62" s="2" t="s">
        <v>83</v>
      </c>
      <c r="AD62" s="2" t="s">
        <v>108</v>
      </c>
      <c r="AE62" s="2" t="s">
        <v>86</v>
      </c>
      <c r="AF62" s="2" t="s">
        <v>85</v>
      </c>
      <c r="AG62" s="2" t="s">
        <v>86</v>
      </c>
      <c r="AH62" s="2" t="s">
        <v>119</v>
      </c>
      <c r="AI62" s="2" t="s">
        <v>119</v>
      </c>
      <c r="AJ62" s="2" t="s">
        <v>119</v>
      </c>
      <c r="AK62" s="2" t="s">
        <v>87</v>
      </c>
      <c r="AL62" s="2" t="s">
        <v>87</v>
      </c>
      <c r="AM62" s="2" t="s">
        <v>85</v>
      </c>
      <c r="AN62" s="2" t="s">
        <v>87</v>
      </c>
      <c r="AO62" s="2" t="s">
        <v>110</v>
      </c>
      <c r="AP62" s="2" t="s">
        <v>104</v>
      </c>
      <c r="AQ62" s="2" t="s">
        <v>122</v>
      </c>
      <c r="AR62" s="2" t="s">
        <v>167</v>
      </c>
      <c r="AS62" s="2" t="s">
        <v>112</v>
      </c>
      <c r="AT62" s="2" t="s">
        <v>93</v>
      </c>
      <c r="AU62" s="2" t="s">
        <v>121</v>
      </c>
      <c r="AV62" s="2">
        <v>2</v>
      </c>
      <c r="AW62" s="2" t="s">
        <v>95</v>
      </c>
      <c r="AX62" s="2" t="s">
        <v>95</v>
      </c>
      <c r="AY62" s="2" t="s">
        <v>96</v>
      </c>
      <c r="AZ62" s="2">
        <v>4</v>
      </c>
      <c r="BA62" s="2" t="s">
        <v>95</v>
      </c>
      <c r="BB62" s="2" t="s">
        <v>95</v>
      </c>
      <c r="BC62" s="2">
        <v>3</v>
      </c>
      <c r="BD62" s="2" t="s">
        <v>95</v>
      </c>
      <c r="BE62" s="2" t="s">
        <v>128</v>
      </c>
      <c r="BF62" s="2">
        <v>28</v>
      </c>
      <c r="BG62" s="2" t="s">
        <v>98</v>
      </c>
      <c r="BH62" s="2" t="s">
        <v>150</v>
      </c>
      <c r="BL62" s="2" t="s">
        <v>127</v>
      </c>
    </row>
    <row r="63" spans="1:67" ht="15.75" customHeight="1" x14ac:dyDescent="0.25">
      <c r="A63" s="3">
        <v>44661.475988842591</v>
      </c>
      <c r="B63" s="2" t="s">
        <v>70</v>
      </c>
      <c r="C63" s="2" t="s">
        <v>69</v>
      </c>
      <c r="D63" s="2" t="s">
        <v>72</v>
      </c>
      <c r="E63" s="2" t="s">
        <v>71</v>
      </c>
      <c r="F63" s="2" t="s">
        <v>69</v>
      </c>
      <c r="G63" s="2" t="s">
        <v>72</v>
      </c>
      <c r="H63" s="2" t="s">
        <v>69</v>
      </c>
      <c r="I63" s="2" t="s">
        <v>70</v>
      </c>
      <c r="J63" s="2" t="s">
        <v>71</v>
      </c>
      <c r="K63" s="2" t="s">
        <v>72</v>
      </c>
      <c r="L63" s="2">
        <v>3</v>
      </c>
      <c r="M63" s="2" t="s">
        <v>73</v>
      </c>
      <c r="N63" s="2" t="s">
        <v>73</v>
      </c>
      <c r="O63" s="2" t="s">
        <v>73</v>
      </c>
      <c r="P63" s="2" t="s">
        <v>73</v>
      </c>
      <c r="Q63" s="2" t="s">
        <v>76</v>
      </c>
      <c r="R63" s="2" t="s">
        <v>76</v>
      </c>
      <c r="S63" s="2" t="s">
        <v>79</v>
      </c>
      <c r="T63" s="2" t="s">
        <v>78</v>
      </c>
      <c r="U63" s="2" t="s">
        <v>78</v>
      </c>
      <c r="V63" s="2" t="s">
        <v>76</v>
      </c>
      <c r="W63" s="2" t="s">
        <v>102</v>
      </c>
      <c r="X63" s="2" t="s">
        <v>82</v>
      </c>
      <c r="Y63" s="2" t="s">
        <v>102</v>
      </c>
      <c r="Z63" s="2" t="s">
        <v>80</v>
      </c>
      <c r="AA63" s="2" t="s">
        <v>81</v>
      </c>
      <c r="AB63" s="2" t="s">
        <v>80</v>
      </c>
      <c r="AC63" s="2" t="s">
        <v>107</v>
      </c>
      <c r="AD63" s="2" t="s">
        <v>108</v>
      </c>
      <c r="AE63" s="2" t="s">
        <v>85</v>
      </c>
      <c r="AF63" s="2" t="s">
        <v>85</v>
      </c>
      <c r="AG63" s="2" t="s">
        <v>85</v>
      </c>
      <c r="AH63" s="2" t="s">
        <v>109</v>
      </c>
      <c r="AI63" s="2" t="s">
        <v>119</v>
      </c>
      <c r="AJ63" s="2" t="s">
        <v>85</v>
      </c>
      <c r="AK63" s="2" t="s">
        <v>87</v>
      </c>
      <c r="AL63" s="2" t="s">
        <v>110</v>
      </c>
      <c r="AM63" s="2" t="s">
        <v>87</v>
      </c>
      <c r="AN63" s="2" t="s">
        <v>85</v>
      </c>
      <c r="AO63" s="2" t="s">
        <v>87</v>
      </c>
      <c r="AP63" s="2" t="s">
        <v>89</v>
      </c>
      <c r="AQ63" s="2" t="s">
        <v>122</v>
      </c>
      <c r="AR63" s="2" t="s">
        <v>129</v>
      </c>
      <c r="AS63" s="2" t="s">
        <v>112</v>
      </c>
      <c r="AT63" s="2" t="s">
        <v>113</v>
      </c>
      <c r="AU63" s="2" t="s">
        <v>121</v>
      </c>
      <c r="AV63" s="2" t="s">
        <v>95</v>
      </c>
      <c r="AW63" s="2">
        <v>4</v>
      </c>
      <c r="AX63" s="2">
        <v>3</v>
      </c>
      <c r="AY63" s="2">
        <v>2</v>
      </c>
      <c r="AZ63" s="2">
        <v>4</v>
      </c>
      <c r="BA63" s="2" t="s">
        <v>95</v>
      </c>
      <c r="BB63" s="2">
        <v>3</v>
      </c>
      <c r="BC63" s="2">
        <v>4</v>
      </c>
      <c r="BD63" s="2">
        <v>4</v>
      </c>
      <c r="BE63" s="2" t="s">
        <v>128</v>
      </c>
      <c r="BF63" s="2">
        <v>22</v>
      </c>
      <c r="BG63" s="2" t="s">
        <v>114</v>
      </c>
      <c r="BH63" s="2" t="s">
        <v>115</v>
      </c>
      <c r="BL63" s="2" t="s">
        <v>106</v>
      </c>
    </row>
    <row r="64" spans="1:67" ht="15.75" customHeight="1" x14ac:dyDescent="0.25">
      <c r="A64" s="3">
        <v>44661.476752395829</v>
      </c>
      <c r="B64" s="2" t="s">
        <v>72</v>
      </c>
      <c r="C64" s="2" t="s">
        <v>69</v>
      </c>
      <c r="D64" s="2" t="s">
        <v>72</v>
      </c>
      <c r="E64" s="2" t="s">
        <v>72</v>
      </c>
      <c r="F64" s="2" t="s">
        <v>69</v>
      </c>
      <c r="G64" s="2" t="s">
        <v>69</v>
      </c>
      <c r="H64" s="2" t="s">
        <v>69</v>
      </c>
      <c r="I64" s="2" t="s">
        <v>69</v>
      </c>
      <c r="J64" s="2" t="s">
        <v>71</v>
      </c>
      <c r="K64" s="2" t="s">
        <v>69</v>
      </c>
      <c r="L64" s="2">
        <v>2</v>
      </c>
      <c r="M64" s="2" t="s">
        <v>101</v>
      </c>
      <c r="N64" s="2" t="s">
        <v>73</v>
      </c>
      <c r="O64" s="2" t="s">
        <v>73</v>
      </c>
      <c r="P64" s="2" t="s">
        <v>73</v>
      </c>
      <c r="Q64" s="2" t="s">
        <v>76</v>
      </c>
      <c r="R64" s="2" t="s">
        <v>76</v>
      </c>
      <c r="S64" s="2" t="s">
        <v>76</v>
      </c>
      <c r="T64" s="2" t="s">
        <v>78</v>
      </c>
      <c r="U64" s="2" t="s">
        <v>78</v>
      </c>
      <c r="V64" s="2" t="s">
        <v>78</v>
      </c>
      <c r="W64" s="2" t="s">
        <v>81</v>
      </c>
      <c r="X64" s="2" t="s">
        <v>80</v>
      </c>
      <c r="Y64" s="2" t="s">
        <v>102</v>
      </c>
      <c r="Z64" s="2" t="s">
        <v>80</v>
      </c>
      <c r="AA64" s="2" t="s">
        <v>102</v>
      </c>
      <c r="AB64" s="2" t="s">
        <v>102</v>
      </c>
      <c r="AC64" s="2" t="s">
        <v>103</v>
      </c>
      <c r="AD64" s="2" t="s">
        <v>86</v>
      </c>
      <c r="AE64" s="2" t="s">
        <v>85</v>
      </c>
      <c r="AF64" s="2" t="s">
        <v>85</v>
      </c>
      <c r="AG64" s="2" t="s">
        <v>109</v>
      </c>
      <c r="AH64" s="2" t="s">
        <v>86</v>
      </c>
      <c r="AI64" s="2" t="s">
        <v>85</v>
      </c>
      <c r="AJ64" s="2" t="s">
        <v>85</v>
      </c>
      <c r="AK64" s="2" t="s">
        <v>87</v>
      </c>
      <c r="AL64" s="2" t="s">
        <v>87</v>
      </c>
      <c r="AM64" s="2" t="s">
        <v>87</v>
      </c>
      <c r="AN64" s="2" t="s">
        <v>104</v>
      </c>
      <c r="AO64" s="2" t="s">
        <v>104</v>
      </c>
      <c r="AP64" s="2" t="s">
        <v>104</v>
      </c>
      <c r="AQ64" s="2" t="s">
        <v>122</v>
      </c>
      <c r="AR64" s="2" t="s">
        <v>131</v>
      </c>
      <c r="AS64" s="2" t="s">
        <v>92</v>
      </c>
      <c r="AT64" s="2" t="s">
        <v>113</v>
      </c>
      <c r="AU64" s="2" t="s">
        <v>94</v>
      </c>
      <c r="AV64" s="2">
        <v>2</v>
      </c>
      <c r="AW64" s="2">
        <v>4</v>
      </c>
      <c r="AX64" s="2">
        <v>3</v>
      </c>
      <c r="AY64" s="2">
        <v>3</v>
      </c>
      <c r="AZ64" s="2">
        <v>4</v>
      </c>
      <c r="BA64" s="2">
        <v>3</v>
      </c>
      <c r="BB64" s="2">
        <v>4</v>
      </c>
      <c r="BC64" s="2" t="s">
        <v>96</v>
      </c>
      <c r="BD64" s="2">
        <v>3</v>
      </c>
      <c r="BE64" s="2" t="s">
        <v>97</v>
      </c>
      <c r="BF64" s="2">
        <v>17</v>
      </c>
      <c r="BG64" s="2" t="s">
        <v>158</v>
      </c>
      <c r="BH64" s="2" t="s">
        <v>105</v>
      </c>
      <c r="BI64" s="2" t="s">
        <v>106</v>
      </c>
    </row>
    <row r="65" spans="1:69" ht="15.75" customHeight="1" x14ac:dyDescent="0.25">
      <c r="A65" s="3">
        <v>44661.476926828705</v>
      </c>
      <c r="B65" s="2" t="s">
        <v>69</v>
      </c>
      <c r="C65" s="2" t="s">
        <v>72</v>
      </c>
      <c r="D65" s="2" t="s">
        <v>70</v>
      </c>
      <c r="E65" s="2" t="s">
        <v>69</v>
      </c>
      <c r="F65" s="2" t="s">
        <v>71</v>
      </c>
      <c r="G65" s="2" t="s">
        <v>71</v>
      </c>
      <c r="H65" s="2" t="s">
        <v>71</v>
      </c>
      <c r="I65" s="2" t="s">
        <v>70</v>
      </c>
      <c r="J65" s="2" t="s">
        <v>71</v>
      </c>
      <c r="K65" s="2" t="s">
        <v>71</v>
      </c>
      <c r="L65" s="2">
        <v>3</v>
      </c>
      <c r="M65" s="2" t="s">
        <v>75</v>
      </c>
      <c r="N65" s="2" t="s">
        <v>75</v>
      </c>
      <c r="O65" s="2" t="s">
        <v>75</v>
      </c>
      <c r="P65" s="2" t="s">
        <v>75</v>
      </c>
      <c r="Q65" s="2" t="s">
        <v>78</v>
      </c>
      <c r="R65" s="2" t="s">
        <v>76</v>
      </c>
      <c r="S65" s="2" t="s">
        <v>78</v>
      </c>
      <c r="T65" s="2" t="s">
        <v>76</v>
      </c>
      <c r="U65" s="2" t="s">
        <v>78</v>
      </c>
      <c r="V65" s="2" t="s">
        <v>125</v>
      </c>
      <c r="W65" s="2" t="s">
        <v>102</v>
      </c>
      <c r="X65" s="2" t="s">
        <v>80</v>
      </c>
      <c r="Y65" s="2" t="s">
        <v>102</v>
      </c>
      <c r="Z65" s="2" t="s">
        <v>80</v>
      </c>
      <c r="AA65" s="2" t="s">
        <v>102</v>
      </c>
      <c r="AB65" s="2" t="s">
        <v>102</v>
      </c>
      <c r="AC65" s="2" t="s">
        <v>83</v>
      </c>
      <c r="AD65" s="2" t="s">
        <v>109</v>
      </c>
      <c r="AE65" s="2" t="s">
        <v>119</v>
      </c>
      <c r="AF65" s="2" t="s">
        <v>119</v>
      </c>
      <c r="AG65" s="2" t="s">
        <v>119</v>
      </c>
      <c r="AH65" s="2" t="s">
        <v>119</v>
      </c>
      <c r="AI65" s="2" t="s">
        <v>119</v>
      </c>
      <c r="AJ65" s="2" t="s">
        <v>119</v>
      </c>
      <c r="AK65" s="2" t="s">
        <v>104</v>
      </c>
      <c r="AL65" s="2" t="s">
        <v>85</v>
      </c>
      <c r="AM65" s="2" t="s">
        <v>87</v>
      </c>
      <c r="AN65" s="2" t="s">
        <v>87</v>
      </c>
      <c r="AO65" s="2" t="s">
        <v>87</v>
      </c>
      <c r="AP65" s="2" t="s">
        <v>87</v>
      </c>
      <c r="AQ65" s="2" t="s">
        <v>120</v>
      </c>
      <c r="AR65" s="2" t="s">
        <v>123</v>
      </c>
      <c r="AS65" s="2" t="s">
        <v>92</v>
      </c>
      <c r="AT65" s="2" t="s">
        <v>93</v>
      </c>
      <c r="AU65" s="2" t="s">
        <v>94</v>
      </c>
      <c r="AV65" s="2">
        <v>4</v>
      </c>
      <c r="AW65" s="2">
        <v>2</v>
      </c>
      <c r="AX65" s="2">
        <v>3</v>
      </c>
      <c r="AY65" s="2">
        <v>2</v>
      </c>
      <c r="AZ65" s="2" t="s">
        <v>96</v>
      </c>
      <c r="BA65" s="2" t="s">
        <v>96</v>
      </c>
      <c r="BB65" s="2">
        <v>2</v>
      </c>
      <c r="BC65" s="2">
        <v>2</v>
      </c>
      <c r="BD65" s="2" t="s">
        <v>96</v>
      </c>
      <c r="BE65" s="2" t="s">
        <v>128</v>
      </c>
      <c r="BF65" s="2">
        <v>21</v>
      </c>
      <c r="BG65" s="2" t="s">
        <v>98</v>
      </c>
      <c r="BH65" s="2" t="s">
        <v>115</v>
      </c>
      <c r="BL65" s="2" t="s">
        <v>127</v>
      </c>
    </row>
    <row r="66" spans="1:69" ht="15.75" customHeight="1" x14ac:dyDescent="0.25">
      <c r="A66" s="3">
        <v>44661.477217060186</v>
      </c>
      <c r="B66" s="2" t="s">
        <v>69</v>
      </c>
      <c r="C66" s="2" t="s">
        <v>71</v>
      </c>
      <c r="D66" s="2" t="s">
        <v>72</v>
      </c>
      <c r="E66" s="2" t="s">
        <v>71</v>
      </c>
      <c r="F66" s="2" t="s">
        <v>71</v>
      </c>
      <c r="G66" s="2" t="s">
        <v>69</v>
      </c>
      <c r="H66" s="2" t="s">
        <v>71</v>
      </c>
      <c r="I66" s="2" t="s">
        <v>70</v>
      </c>
      <c r="J66" s="2" t="s">
        <v>72</v>
      </c>
      <c r="K66" s="2" t="s">
        <v>69</v>
      </c>
      <c r="L66" s="2">
        <v>2</v>
      </c>
      <c r="M66" s="2" t="s">
        <v>73</v>
      </c>
      <c r="N66" s="2" t="s">
        <v>75</v>
      </c>
      <c r="O66" s="2" t="s">
        <v>74</v>
      </c>
      <c r="P66" s="2" t="s">
        <v>74</v>
      </c>
      <c r="Q66" s="2" t="s">
        <v>76</v>
      </c>
      <c r="R66" s="2" t="s">
        <v>78</v>
      </c>
      <c r="S66" s="2" t="s">
        <v>78</v>
      </c>
      <c r="T66" s="2" t="s">
        <v>78</v>
      </c>
      <c r="U66" s="2" t="s">
        <v>78</v>
      </c>
      <c r="V66" s="2" t="s">
        <v>76</v>
      </c>
      <c r="W66" s="2" t="s">
        <v>102</v>
      </c>
      <c r="X66" s="2" t="s">
        <v>80</v>
      </c>
      <c r="Y66" s="2" t="s">
        <v>81</v>
      </c>
      <c r="Z66" s="2" t="s">
        <v>102</v>
      </c>
      <c r="AA66" s="2" t="s">
        <v>81</v>
      </c>
      <c r="AB66" s="2" t="s">
        <v>102</v>
      </c>
      <c r="AC66" s="2" t="s">
        <v>83</v>
      </c>
      <c r="AD66" s="2" t="s">
        <v>109</v>
      </c>
      <c r="AE66" s="2" t="s">
        <v>86</v>
      </c>
      <c r="AF66" s="2" t="s">
        <v>86</v>
      </c>
      <c r="AG66" s="2" t="s">
        <v>85</v>
      </c>
      <c r="AH66" s="2" t="s">
        <v>108</v>
      </c>
      <c r="AI66" s="2" t="s">
        <v>119</v>
      </c>
      <c r="AJ66" s="2" t="s">
        <v>86</v>
      </c>
      <c r="AK66" s="2" t="s">
        <v>87</v>
      </c>
      <c r="AL66" s="2" t="s">
        <v>110</v>
      </c>
      <c r="AM66" s="2" t="s">
        <v>87</v>
      </c>
      <c r="AN66" s="2" t="s">
        <v>87</v>
      </c>
      <c r="AO66" s="2" t="s">
        <v>104</v>
      </c>
      <c r="AP66" s="2" t="s">
        <v>89</v>
      </c>
      <c r="AQ66" s="2" t="s">
        <v>90</v>
      </c>
      <c r="AR66" s="2" t="s">
        <v>117</v>
      </c>
      <c r="AS66" s="2" t="s">
        <v>112</v>
      </c>
      <c r="AT66" s="2" t="s">
        <v>113</v>
      </c>
      <c r="AU66" s="2" t="s">
        <v>124</v>
      </c>
      <c r="AV66" s="2" t="s">
        <v>96</v>
      </c>
      <c r="AW66" s="2">
        <v>4</v>
      </c>
      <c r="AX66" s="2">
        <v>4</v>
      </c>
      <c r="AY66" s="2">
        <v>2</v>
      </c>
      <c r="AZ66" s="2" t="s">
        <v>96</v>
      </c>
      <c r="BA66" s="2" t="s">
        <v>95</v>
      </c>
      <c r="BB66" s="2">
        <v>3</v>
      </c>
      <c r="BC66" s="2" t="s">
        <v>96</v>
      </c>
      <c r="BD66" s="2">
        <v>2</v>
      </c>
      <c r="BE66" s="2" t="s">
        <v>128</v>
      </c>
      <c r="BF66" s="2">
        <v>21</v>
      </c>
      <c r="BG66" s="2" t="s">
        <v>98</v>
      </c>
      <c r="BH66" s="2" t="s">
        <v>156</v>
      </c>
      <c r="BL66" s="2" t="s">
        <v>106</v>
      </c>
    </row>
    <row r="67" spans="1:69" ht="15.75" customHeight="1" x14ac:dyDescent="0.25">
      <c r="A67" s="3">
        <v>44661.479746400466</v>
      </c>
      <c r="B67" s="2" t="s">
        <v>70</v>
      </c>
      <c r="C67" s="2" t="s">
        <v>70</v>
      </c>
      <c r="D67" s="2" t="s">
        <v>70</v>
      </c>
      <c r="E67" s="2" t="s">
        <v>71</v>
      </c>
      <c r="F67" s="2" t="s">
        <v>70</v>
      </c>
      <c r="G67" s="2" t="s">
        <v>70</v>
      </c>
      <c r="H67" s="2" t="s">
        <v>70</v>
      </c>
      <c r="I67" s="2" t="s">
        <v>69</v>
      </c>
      <c r="J67" s="2" t="s">
        <v>71</v>
      </c>
      <c r="K67" s="2" t="s">
        <v>69</v>
      </c>
      <c r="L67" s="2">
        <v>2</v>
      </c>
      <c r="M67" s="2" t="s">
        <v>101</v>
      </c>
      <c r="N67" s="2" t="s">
        <v>101</v>
      </c>
      <c r="O67" s="2" t="s">
        <v>101</v>
      </c>
      <c r="P67" s="2" t="s">
        <v>101</v>
      </c>
      <c r="Q67" s="2" t="s">
        <v>78</v>
      </c>
      <c r="R67" s="2" t="s">
        <v>78</v>
      </c>
      <c r="S67" s="2" t="s">
        <v>79</v>
      </c>
      <c r="T67" s="2" t="s">
        <v>79</v>
      </c>
      <c r="U67" s="2" t="s">
        <v>79</v>
      </c>
      <c r="V67" s="2" t="s">
        <v>79</v>
      </c>
      <c r="W67" s="2" t="s">
        <v>80</v>
      </c>
      <c r="X67" s="2" t="s">
        <v>102</v>
      </c>
      <c r="Y67" s="2" t="s">
        <v>80</v>
      </c>
      <c r="Z67" s="2" t="s">
        <v>80</v>
      </c>
      <c r="AA67" s="2" t="s">
        <v>80</v>
      </c>
      <c r="AB67" s="2" t="s">
        <v>80</v>
      </c>
      <c r="AC67" s="2" t="s">
        <v>83</v>
      </c>
      <c r="AD67" s="2" t="s">
        <v>109</v>
      </c>
      <c r="AE67" s="2" t="s">
        <v>85</v>
      </c>
      <c r="AF67" s="2" t="s">
        <v>85</v>
      </c>
      <c r="AG67" s="2" t="s">
        <v>85</v>
      </c>
      <c r="AH67" s="2" t="s">
        <v>109</v>
      </c>
      <c r="AI67" s="2" t="s">
        <v>85</v>
      </c>
      <c r="AJ67" s="2" t="s">
        <v>108</v>
      </c>
      <c r="AK67" s="2" t="s">
        <v>87</v>
      </c>
      <c r="AL67" s="2" t="s">
        <v>87</v>
      </c>
      <c r="AM67" s="2" t="s">
        <v>87</v>
      </c>
      <c r="AN67" s="2" t="s">
        <v>87</v>
      </c>
      <c r="AO67" s="2" t="s">
        <v>87</v>
      </c>
      <c r="AP67" s="2" t="s">
        <v>89</v>
      </c>
      <c r="AQ67" s="2" t="s">
        <v>116</v>
      </c>
      <c r="AR67" s="2" t="s">
        <v>131</v>
      </c>
      <c r="AS67" s="2" t="s">
        <v>112</v>
      </c>
      <c r="AT67" s="2" t="s">
        <v>113</v>
      </c>
      <c r="AU67" s="2" t="s">
        <v>124</v>
      </c>
      <c r="AV67" s="2" t="s">
        <v>96</v>
      </c>
      <c r="AW67" s="2">
        <v>4</v>
      </c>
      <c r="AX67" s="2" t="s">
        <v>95</v>
      </c>
      <c r="AY67" s="2">
        <v>3</v>
      </c>
      <c r="AZ67" s="2" t="s">
        <v>96</v>
      </c>
      <c r="BA67" s="2">
        <v>3</v>
      </c>
      <c r="BB67" s="2">
        <v>3</v>
      </c>
      <c r="BC67" s="2" t="s">
        <v>96</v>
      </c>
      <c r="BD67" s="2">
        <v>3</v>
      </c>
      <c r="BE67" s="2" t="s">
        <v>97</v>
      </c>
      <c r="BF67" s="2">
        <v>68</v>
      </c>
      <c r="BG67" s="2" t="s">
        <v>98</v>
      </c>
      <c r="BH67" s="2" t="s">
        <v>148</v>
      </c>
      <c r="BI67" s="2" t="s">
        <v>100</v>
      </c>
      <c r="BP67" s="2" t="s">
        <v>106</v>
      </c>
      <c r="BQ67" s="4"/>
    </row>
    <row r="68" spans="1:69" ht="15.75" customHeight="1" x14ac:dyDescent="0.25">
      <c r="A68" s="3">
        <v>44661.481605532405</v>
      </c>
      <c r="B68" s="2" t="s">
        <v>69</v>
      </c>
      <c r="C68" s="2" t="s">
        <v>71</v>
      </c>
      <c r="D68" s="2" t="s">
        <v>69</v>
      </c>
      <c r="E68" s="2" t="s">
        <v>72</v>
      </c>
      <c r="F68" s="2" t="s">
        <v>71</v>
      </c>
      <c r="G68" s="2" t="s">
        <v>72</v>
      </c>
      <c r="H68" s="2" t="s">
        <v>70</v>
      </c>
      <c r="I68" s="2" t="s">
        <v>69</v>
      </c>
      <c r="J68" s="2" t="s">
        <v>71</v>
      </c>
      <c r="K68" s="2" t="s">
        <v>72</v>
      </c>
      <c r="L68" s="2">
        <v>2</v>
      </c>
      <c r="M68" s="2" t="s">
        <v>73</v>
      </c>
      <c r="N68" s="2" t="s">
        <v>73</v>
      </c>
      <c r="O68" s="2" t="s">
        <v>73</v>
      </c>
      <c r="P68" s="2" t="s">
        <v>73</v>
      </c>
      <c r="Q68" s="2" t="s">
        <v>76</v>
      </c>
      <c r="R68" s="2" t="s">
        <v>125</v>
      </c>
      <c r="S68" s="2" t="s">
        <v>76</v>
      </c>
      <c r="T68" s="2" t="s">
        <v>76</v>
      </c>
      <c r="U68" s="2" t="s">
        <v>125</v>
      </c>
      <c r="V68" s="2" t="s">
        <v>76</v>
      </c>
      <c r="W68" s="2" t="s">
        <v>102</v>
      </c>
      <c r="X68" s="2" t="s">
        <v>80</v>
      </c>
      <c r="Y68" s="2" t="s">
        <v>102</v>
      </c>
      <c r="Z68" s="2" t="s">
        <v>102</v>
      </c>
      <c r="AA68" s="2" t="s">
        <v>80</v>
      </c>
      <c r="AB68" s="2" t="s">
        <v>102</v>
      </c>
      <c r="AC68" s="2" t="s">
        <v>107</v>
      </c>
      <c r="AD68" s="2" t="s">
        <v>109</v>
      </c>
      <c r="AE68" s="2" t="s">
        <v>109</v>
      </c>
      <c r="AF68" s="2" t="s">
        <v>108</v>
      </c>
      <c r="AG68" s="2" t="s">
        <v>85</v>
      </c>
      <c r="AH68" s="2" t="s">
        <v>86</v>
      </c>
      <c r="AI68" s="2" t="s">
        <v>119</v>
      </c>
      <c r="AJ68" s="2" t="s">
        <v>119</v>
      </c>
      <c r="AK68" s="2" t="s">
        <v>85</v>
      </c>
      <c r="AL68" s="2" t="s">
        <v>87</v>
      </c>
      <c r="AM68" s="2" t="s">
        <v>110</v>
      </c>
      <c r="AN68" s="2" t="s">
        <v>110</v>
      </c>
      <c r="AO68" s="2" t="s">
        <v>87</v>
      </c>
      <c r="AP68" s="2" t="s">
        <v>110</v>
      </c>
      <c r="AQ68" s="2" t="s">
        <v>122</v>
      </c>
      <c r="AR68" s="2" t="s">
        <v>117</v>
      </c>
      <c r="AS68" s="2" t="s">
        <v>112</v>
      </c>
      <c r="AT68" s="2" t="s">
        <v>113</v>
      </c>
      <c r="AU68" s="2" t="s">
        <v>94</v>
      </c>
      <c r="AV68" s="2">
        <v>4</v>
      </c>
      <c r="AW68" s="2">
        <v>3</v>
      </c>
      <c r="AX68" s="2">
        <v>2</v>
      </c>
      <c r="AY68" s="2" t="s">
        <v>96</v>
      </c>
      <c r="AZ68" s="2" t="s">
        <v>96</v>
      </c>
      <c r="BA68" s="2">
        <v>3</v>
      </c>
      <c r="BB68" s="2" t="s">
        <v>95</v>
      </c>
      <c r="BC68" s="2" t="s">
        <v>95</v>
      </c>
      <c r="BD68" s="2" t="s">
        <v>95</v>
      </c>
      <c r="BE68" s="2" t="s">
        <v>128</v>
      </c>
      <c r="BF68" s="2">
        <v>22</v>
      </c>
      <c r="BG68" s="2" t="s">
        <v>98</v>
      </c>
      <c r="BH68" s="2" t="s">
        <v>156</v>
      </c>
      <c r="BL68" s="2" t="s">
        <v>106</v>
      </c>
    </row>
    <row r="69" spans="1:69" ht="15.75" customHeight="1" x14ac:dyDescent="0.25">
      <c r="A69" s="3">
        <v>44661.481794340274</v>
      </c>
      <c r="B69" s="2" t="s">
        <v>69</v>
      </c>
      <c r="C69" s="2" t="s">
        <v>71</v>
      </c>
      <c r="D69" s="2" t="s">
        <v>72</v>
      </c>
      <c r="E69" s="2" t="s">
        <v>69</v>
      </c>
      <c r="F69" s="2" t="s">
        <v>71</v>
      </c>
      <c r="G69" s="2" t="s">
        <v>69</v>
      </c>
      <c r="H69" s="2" t="s">
        <v>69</v>
      </c>
      <c r="I69" s="2" t="s">
        <v>72</v>
      </c>
      <c r="J69" s="2" t="s">
        <v>71</v>
      </c>
      <c r="K69" s="2" t="s">
        <v>71</v>
      </c>
      <c r="L69" s="2">
        <v>2</v>
      </c>
      <c r="M69" s="2" t="s">
        <v>74</v>
      </c>
      <c r="N69" s="2" t="s">
        <v>74</v>
      </c>
      <c r="O69" s="2" t="s">
        <v>74</v>
      </c>
      <c r="P69" s="2" t="s">
        <v>74</v>
      </c>
      <c r="Q69" s="2" t="s">
        <v>76</v>
      </c>
      <c r="R69" s="2" t="s">
        <v>76</v>
      </c>
      <c r="S69" s="2" t="s">
        <v>79</v>
      </c>
      <c r="T69" s="2" t="s">
        <v>78</v>
      </c>
      <c r="U69" s="2" t="s">
        <v>78</v>
      </c>
      <c r="V69" s="2" t="s">
        <v>79</v>
      </c>
      <c r="W69" s="2" t="s">
        <v>102</v>
      </c>
      <c r="X69" s="2" t="s">
        <v>81</v>
      </c>
      <c r="Y69" s="2" t="s">
        <v>80</v>
      </c>
      <c r="Z69" s="2" t="s">
        <v>81</v>
      </c>
      <c r="AA69" s="2" t="s">
        <v>80</v>
      </c>
      <c r="AB69" s="2" t="s">
        <v>102</v>
      </c>
      <c r="AC69" s="2" t="s">
        <v>83</v>
      </c>
      <c r="AD69" s="2" t="s">
        <v>86</v>
      </c>
      <c r="AE69" s="2" t="s">
        <v>85</v>
      </c>
      <c r="AF69" s="2" t="s">
        <v>109</v>
      </c>
      <c r="AG69" s="2" t="s">
        <v>109</v>
      </c>
      <c r="AH69" s="2" t="s">
        <v>109</v>
      </c>
      <c r="AI69" s="2" t="s">
        <v>119</v>
      </c>
      <c r="AJ69" s="2" t="s">
        <v>85</v>
      </c>
      <c r="AK69" s="2" t="s">
        <v>87</v>
      </c>
      <c r="AL69" s="2" t="s">
        <v>87</v>
      </c>
      <c r="AM69" s="2" t="s">
        <v>87</v>
      </c>
      <c r="AN69" s="2" t="s">
        <v>104</v>
      </c>
      <c r="AO69" s="2" t="s">
        <v>104</v>
      </c>
      <c r="AP69" s="2" t="s">
        <v>104</v>
      </c>
      <c r="AQ69" s="2" t="s">
        <v>90</v>
      </c>
      <c r="AR69" s="2" t="s">
        <v>123</v>
      </c>
      <c r="AS69" s="2" t="s">
        <v>92</v>
      </c>
      <c r="AT69" s="2" t="s">
        <v>113</v>
      </c>
      <c r="AU69" s="2" t="s">
        <v>94</v>
      </c>
      <c r="AV69" s="2">
        <v>4</v>
      </c>
      <c r="AW69" s="2" t="s">
        <v>95</v>
      </c>
      <c r="AX69" s="2" t="s">
        <v>95</v>
      </c>
      <c r="AY69" s="2">
        <v>4</v>
      </c>
      <c r="AZ69" s="2">
        <v>3</v>
      </c>
      <c r="BA69" s="2">
        <v>4</v>
      </c>
      <c r="BB69" s="2" t="s">
        <v>95</v>
      </c>
      <c r="BC69" s="2" t="s">
        <v>95</v>
      </c>
      <c r="BD69" s="2" t="s">
        <v>95</v>
      </c>
      <c r="BE69" s="2" t="s">
        <v>128</v>
      </c>
      <c r="BF69" s="2">
        <v>21</v>
      </c>
      <c r="BG69" s="2" t="s">
        <v>158</v>
      </c>
      <c r="BH69" s="2" t="s">
        <v>115</v>
      </c>
      <c r="BL69" s="2" t="s">
        <v>106</v>
      </c>
    </row>
    <row r="70" spans="1:69" ht="15.75" customHeight="1" x14ac:dyDescent="0.25">
      <c r="A70" s="3">
        <v>44661.482132245372</v>
      </c>
      <c r="B70" s="2" t="s">
        <v>72</v>
      </c>
      <c r="C70" s="2" t="s">
        <v>71</v>
      </c>
      <c r="D70" s="2" t="s">
        <v>72</v>
      </c>
      <c r="E70" s="2" t="s">
        <v>71</v>
      </c>
      <c r="F70" s="2" t="s">
        <v>72</v>
      </c>
      <c r="G70" s="2" t="s">
        <v>69</v>
      </c>
      <c r="H70" s="2" t="s">
        <v>70</v>
      </c>
      <c r="I70" s="2" t="s">
        <v>70</v>
      </c>
      <c r="J70" s="2" t="s">
        <v>71</v>
      </c>
      <c r="K70" s="2" t="s">
        <v>71</v>
      </c>
      <c r="L70" s="2">
        <v>1</v>
      </c>
      <c r="M70" s="2" t="s">
        <v>75</v>
      </c>
      <c r="N70" s="2" t="s">
        <v>73</v>
      </c>
      <c r="O70" s="2" t="s">
        <v>101</v>
      </c>
      <c r="P70" s="2" t="s">
        <v>101</v>
      </c>
      <c r="Q70" s="2" t="s">
        <v>76</v>
      </c>
      <c r="R70" s="2" t="s">
        <v>76</v>
      </c>
      <c r="S70" s="2" t="s">
        <v>79</v>
      </c>
      <c r="T70" s="2" t="s">
        <v>79</v>
      </c>
      <c r="U70" s="2" t="s">
        <v>78</v>
      </c>
      <c r="V70" s="2" t="s">
        <v>78</v>
      </c>
      <c r="W70" s="2" t="s">
        <v>102</v>
      </c>
      <c r="X70" s="2" t="s">
        <v>102</v>
      </c>
      <c r="Y70" s="2" t="s">
        <v>82</v>
      </c>
      <c r="Z70" s="2" t="s">
        <v>80</v>
      </c>
      <c r="AA70" s="2" t="s">
        <v>81</v>
      </c>
      <c r="AB70" s="2" t="s">
        <v>80</v>
      </c>
      <c r="AC70" s="2" t="s">
        <v>83</v>
      </c>
      <c r="AD70" s="2" t="s">
        <v>85</v>
      </c>
      <c r="AE70" s="2" t="s">
        <v>86</v>
      </c>
      <c r="AF70" s="2" t="s">
        <v>109</v>
      </c>
      <c r="AG70" s="2" t="s">
        <v>85</v>
      </c>
      <c r="AH70" s="2" t="s">
        <v>86</v>
      </c>
      <c r="AI70" s="2" t="s">
        <v>86</v>
      </c>
      <c r="AJ70" s="2" t="s">
        <v>86</v>
      </c>
      <c r="AK70" s="2" t="s">
        <v>104</v>
      </c>
      <c r="AL70" s="2" t="s">
        <v>87</v>
      </c>
      <c r="AM70" s="2" t="s">
        <v>85</v>
      </c>
      <c r="AN70" s="2" t="s">
        <v>85</v>
      </c>
      <c r="AO70" s="2" t="s">
        <v>87</v>
      </c>
      <c r="AP70" s="2" t="s">
        <v>104</v>
      </c>
      <c r="AQ70" s="2" t="s">
        <v>116</v>
      </c>
      <c r="AR70" s="2" t="s">
        <v>123</v>
      </c>
      <c r="AS70" s="2" t="s">
        <v>92</v>
      </c>
      <c r="AT70" s="2" t="s">
        <v>113</v>
      </c>
      <c r="AU70" s="2" t="s">
        <v>94</v>
      </c>
      <c r="AV70" s="2">
        <v>4</v>
      </c>
      <c r="AW70" s="2" t="s">
        <v>95</v>
      </c>
      <c r="AX70" s="2">
        <v>3</v>
      </c>
      <c r="AY70" s="2">
        <v>2</v>
      </c>
      <c r="AZ70" s="2">
        <v>2</v>
      </c>
      <c r="BA70" s="2" t="s">
        <v>95</v>
      </c>
      <c r="BB70" s="2">
        <v>4</v>
      </c>
      <c r="BC70" s="2">
        <v>3</v>
      </c>
      <c r="BD70" s="2" t="s">
        <v>95</v>
      </c>
      <c r="BE70" s="2" t="s">
        <v>97</v>
      </c>
      <c r="BF70" s="2">
        <v>25</v>
      </c>
      <c r="BG70" s="2" t="s">
        <v>98</v>
      </c>
      <c r="BH70" s="2" t="s">
        <v>115</v>
      </c>
      <c r="BL70" s="2" t="s">
        <v>106</v>
      </c>
    </row>
    <row r="71" spans="1:69" ht="15.75" customHeight="1" x14ac:dyDescent="0.25">
      <c r="A71" s="3">
        <v>44661.485616620368</v>
      </c>
      <c r="B71" s="2" t="s">
        <v>71</v>
      </c>
      <c r="C71" s="2" t="s">
        <v>69</v>
      </c>
      <c r="D71" s="2" t="s">
        <v>72</v>
      </c>
      <c r="E71" s="2" t="s">
        <v>71</v>
      </c>
      <c r="F71" s="2" t="s">
        <v>69</v>
      </c>
      <c r="G71" s="2" t="s">
        <v>70</v>
      </c>
      <c r="H71" s="2" t="s">
        <v>72</v>
      </c>
      <c r="I71" s="2" t="s">
        <v>70</v>
      </c>
      <c r="J71" s="2" t="s">
        <v>71</v>
      </c>
      <c r="K71" s="2" t="s">
        <v>71</v>
      </c>
      <c r="L71" s="2">
        <v>4</v>
      </c>
      <c r="M71" s="2" t="s">
        <v>75</v>
      </c>
      <c r="N71" s="2" t="s">
        <v>73</v>
      </c>
      <c r="O71" s="2" t="s">
        <v>101</v>
      </c>
      <c r="P71" s="2" t="s">
        <v>101</v>
      </c>
      <c r="Q71" s="2" t="s">
        <v>77</v>
      </c>
      <c r="R71" s="2" t="s">
        <v>77</v>
      </c>
      <c r="S71" s="2" t="s">
        <v>79</v>
      </c>
      <c r="T71" s="2" t="s">
        <v>79</v>
      </c>
      <c r="U71" s="2" t="s">
        <v>79</v>
      </c>
      <c r="V71" s="2" t="s">
        <v>79</v>
      </c>
      <c r="W71" s="2" t="s">
        <v>80</v>
      </c>
      <c r="X71" s="2" t="s">
        <v>102</v>
      </c>
      <c r="Y71" s="2" t="s">
        <v>80</v>
      </c>
      <c r="Z71" s="2" t="s">
        <v>80</v>
      </c>
      <c r="AA71" s="2" t="s">
        <v>80</v>
      </c>
      <c r="AB71" s="2" t="s">
        <v>102</v>
      </c>
      <c r="AC71" s="2" t="s">
        <v>83</v>
      </c>
      <c r="AD71" s="2" t="s">
        <v>108</v>
      </c>
      <c r="AE71" s="2" t="s">
        <v>119</v>
      </c>
      <c r="AF71" s="2" t="s">
        <v>109</v>
      </c>
      <c r="AG71" s="2" t="s">
        <v>119</v>
      </c>
      <c r="AH71" s="2" t="s">
        <v>119</v>
      </c>
      <c r="AI71" s="2" t="s">
        <v>119</v>
      </c>
      <c r="AJ71" s="2" t="s">
        <v>119</v>
      </c>
      <c r="AK71" s="2" t="s">
        <v>110</v>
      </c>
      <c r="AL71" s="2" t="s">
        <v>110</v>
      </c>
      <c r="AM71" s="2" t="s">
        <v>110</v>
      </c>
      <c r="AN71" s="2" t="s">
        <v>110</v>
      </c>
      <c r="AO71" s="2" t="s">
        <v>104</v>
      </c>
      <c r="AP71" s="2" t="s">
        <v>89</v>
      </c>
      <c r="AQ71" s="2" t="s">
        <v>116</v>
      </c>
      <c r="AR71" s="2" t="s">
        <v>123</v>
      </c>
      <c r="AS71" s="2" t="s">
        <v>112</v>
      </c>
      <c r="AT71" s="2" t="s">
        <v>113</v>
      </c>
      <c r="AU71" s="2" t="s">
        <v>124</v>
      </c>
      <c r="AV71" s="2" t="s">
        <v>95</v>
      </c>
      <c r="AW71" s="2" t="s">
        <v>95</v>
      </c>
      <c r="AX71" s="2" t="s">
        <v>95</v>
      </c>
      <c r="AY71" s="2">
        <v>2</v>
      </c>
      <c r="AZ71" s="2" t="s">
        <v>95</v>
      </c>
      <c r="BA71" s="2" t="s">
        <v>95</v>
      </c>
      <c r="BB71" s="2">
        <v>2</v>
      </c>
      <c r="BC71" s="2" t="s">
        <v>95</v>
      </c>
      <c r="BD71" s="2" t="s">
        <v>95</v>
      </c>
      <c r="BE71" s="2" t="s">
        <v>128</v>
      </c>
      <c r="BF71" s="2">
        <v>27</v>
      </c>
      <c r="BG71" s="2" t="s">
        <v>158</v>
      </c>
      <c r="BH71" s="2" t="s">
        <v>156</v>
      </c>
      <c r="BL71" s="2" t="s">
        <v>106</v>
      </c>
    </row>
    <row r="72" spans="1:69" ht="15.75" customHeight="1" x14ac:dyDescent="0.25">
      <c r="A72" s="3">
        <v>44661.487538333335</v>
      </c>
      <c r="B72" s="2" t="s">
        <v>72</v>
      </c>
      <c r="C72" s="2" t="s">
        <v>72</v>
      </c>
      <c r="D72" s="2" t="s">
        <v>70</v>
      </c>
      <c r="E72" s="2" t="s">
        <v>69</v>
      </c>
      <c r="F72" s="2" t="s">
        <v>71</v>
      </c>
      <c r="G72" s="2" t="s">
        <v>69</v>
      </c>
      <c r="H72" s="2" t="s">
        <v>69</v>
      </c>
      <c r="I72" s="2" t="s">
        <v>71</v>
      </c>
      <c r="J72" s="2" t="s">
        <v>69</v>
      </c>
      <c r="K72" s="2" t="s">
        <v>71</v>
      </c>
      <c r="L72" s="2">
        <v>3</v>
      </c>
      <c r="M72" s="2" t="s">
        <v>74</v>
      </c>
      <c r="N72" s="2" t="s">
        <v>101</v>
      </c>
      <c r="O72" s="2" t="s">
        <v>73</v>
      </c>
      <c r="P72" s="2" t="s">
        <v>73</v>
      </c>
      <c r="Q72" s="2" t="s">
        <v>76</v>
      </c>
      <c r="R72" s="2" t="s">
        <v>76</v>
      </c>
      <c r="S72" s="2" t="s">
        <v>77</v>
      </c>
      <c r="T72" s="2" t="s">
        <v>78</v>
      </c>
      <c r="U72" s="2" t="s">
        <v>125</v>
      </c>
      <c r="V72" s="2" t="s">
        <v>77</v>
      </c>
      <c r="W72" s="2" t="s">
        <v>102</v>
      </c>
      <c r="X72" s="2" t="s">
        <v>82</v>
      </c>
      <c r="Y72" s="2" t="s">
        <v>81</v>
      </c>
      <c r="Z72" s="2" t="s">
        <v>102</v>
      </c>
      <c r="AA72" s="2" t="s">
        <v>81</v>
      </c>
      <c r="AB72" s="2" t="s">
        <v>81</v>
      </c>
      <c r="AC72" s="2" t="s">
        <v>83</v>
      </c>
      <c r="AD72" s="2" t="s">
        <v>108</v>
      </c>
      <c r="AE72" s="2" t="s">
        <v>108</v>
      </c>
      <c r="AF72" s="2" t="s">
        <v>86</v>
      </c>
      <c r="AG72" s="2" t="s">
        <v>86</v>
      </c>
      <c r="AH72" s="2" t="s">
        <v>86</v>
      </c>
      <c r="AI72" s="2" t="s">
        <v>108</v>
      </c>
      <c r="AJ72" s="2" t="s">
        <v>85</v>
      </c>
      <c r="AK72" s="2" t="s">
        <v>85</v>
      </c>
      <c r="AL72" s="2" t="s">
        <v>87</v>
      </c>
      <c r="AM72" s="2" t="s">
        <v>104</v>
      </c>
      <c r="AN72" s="2" t="s">
        <v>104</v>
      </c>
      <c r="AO72" s="2" t="s">
        <v>87</v>
      </c>
      <c r="AP72" s="2" t="s">
        <v>87</v>
      </c>
      <c r="AQ72" s="2" t="s">
        <v>90</v>
      </c>
      <c r="AR72" s="2" t="s">
        <v>168</v>
      </c>
      <c r="AS72" s="2" t="s">
        <v>139</v>
      </c>
      <c r="AT72" s="2" t="s">
        <v>113</v>
      </c>
      <c r="AU72" s="2" t="s">
        <v>124</v>
      </c>
      <c r="AV72" s="2">
        <v>4</v>
      </c>
      <c r="AW72" s="2">
        <v>3</v>
      </c>
      <c r="AX72" s="2">
        <v>4</v>
      </c>
      <c r="AY72" s="2" t="s">
        <v>95</v>
      </c>
      <c r="AZ72" s="2">
        <v>2</v>
      </c>
      <c r="BA72" s="2">
        <v>3</v>
      </c>
      <c r="BB72" s="2">
        <v>4</v>
      </c>
      <c r="BC72" s="2">
        <v>3</v>
      </c>
      <c r="BD72" s="2" t="s">
        <v>96</v>
      </c>
      <c r="BE72" s="2" t="s">
        <v>128</v>
      </c>
      <c r="BF72" s="2">
        <v>23</v>
      </c>
      <c r="BG72" s="2" t="s">
        <v>98</v>
      </c>
      <c r="BH72" s="2" t="s">
        <v>156</v>
      </c>
      <c r="BL72" s="2" t="s">
        <v>106</v>
      </c>
    </row>
    <row r="73" spans="1:69" ht="15.75" customHeight="1" x14ac:dyDescent="0.25">
      <c r="A73" s="3">
        <v>44661.487723356477</v>
      </c>
      <c r="B73" s="2" t="s">
        <v>69</v>
      </c>
      <c r="C73" s="2" t="s">
        <v>71</v>
      </c>
      <c r="D73" s="2" t="s">
        <v>72</v>
      </c>
      <c r="E73" s="2" t="s">
        <v>69</v>
      </c>
      <c r="F73" s="2" t="s">
        <v>71</v>
      </c>
      <c r="G73" s="2" t="s">
        <v>71</v>
      </c>
      <c r="H73" s="2" t="s">
        <v>71</v>
      </c>
      <c r="I73" s="2" t="s">
        <v>69</v>
      </c>
      <c r="J73" s="2" t="s">
        <v>71</v>
      </c>
      <c r="K73" s="2" t="s">
        <v>71</v>
      </c>
      <c r="L73" s="2">
        <v>2</v>
      </c>
      <c r="M73" s="2" t="s">
        <v>73</v>
      </c>
      <c r="N73" s="2" t="s">
        <v>74</v>
      </c>
      <c r="O73" s="2" t="s">
        <v>73</v>
      </c>
      <c r="P73" s="2" t="s">
        <v>73</v>
      </c>
      <c r="Q73" s="2" t="s">
        <v>78</v>
      </c>
      <c r="R73" s="2" t="s">
        <v>76</v>
      </c>
      <c r="S73" s="2" t="s">
        <v>78</v>
      </c>
      <c r="T73" s="2" t="s">
        <v>78</v>
      </c>
      <c r="U73" s="2" t="s">
        <v>78</v>
      </c>
      <c r="V73" s="2" t="s">
        <v>78</v>
      </c>
      <c r="W73" s="2" t="s">
        <v>80</v>
      </c>
      <c r="X73" s="2" t="s">
        <v>81</v>
      </c>
      <c r="Y73" s="2" t="s">
        <v>82</v>
      </c>
      <c r="Z73" s="2" t="s">
        <v>102</v>
      </c>
      <c r="AA73" s="2" t="s">
        <v>102</v>
      </c>
      <c r="AB73" s="2" t="s">
        <v>80</v>
      </c>
      <c r="AC73" s="2" t="s">
        <v>83</v>
      </c>
      <c r="AD73" s="2" t="s">
        <v>85</v>
      </c>
      <c r="AE73" s="2" t="s">
        <v>86</v>
      </c>
      <c r="AF73" s="2" t="s">
        <v>86</v>
      </c>
      <c r="AG73" s="2" t="s">
        <v>86</v>
      </c>
      <c r="AH73" s="2" t="s">
        <v>119</v>
      </c>
      <c r="AI73" s="2" t="s">
        <v>119</v>
      </c>
      <c r="AJ73" s="2" t="s">
        <v>86</v>
      </c>
      <c r="AK73" s="2" t="s">
        <v>104</v>
      </c>
      <c r="AL73" s="2" t="s">
        <v>104</v>
      </c>
      <c r="AM73" s="2" t="s">
        <v>104</v>
      </c>
      <c r="AN73" s="2" t="s">
        <v>87</v>
      </c>
      <c r="AO73" s="2" t="s">
        <v>85</v>
      </c>
      <c r="AP73" s="2" t="s">
        <v>85</v>
      </c>
      <c r="AQ73" s="2" t="s">
        <v>122</v>
      </c>
      <c r="AR73" s="2" t="s">
        <v>131</v>
      </c>
      <c r="AS73" s="2" t="s">
        <v>112</v>
      </c>
      <c r="AT73" s="2" t="s">
        <v>113</v>
      </c>
      <c r="AU73" s="2" t="s">
        <v>124</v>
      </c>
      <c r="AV73" s="2" t="s">
        <v>96</v>
      </c>
      <c r="AW73" s="2">
        <v>3</v>
      </c>
      <c r="AX73" s="2">
        <v>3</v>
      </c>
      <c r="AY73" s="2" t="s">
        <v>96</v>
      </c>
      <c r="AZ73" s="2" t="s">
        <v>96</v>
      </c>
      <c r="BA73" s="2">
        <v>3</v>
      </c>
      <c r="BB73" s="2" t="s">
        <v>95</v>
      </c>
      <c r="BC73" s="2">
        <v>3</v>
      </c>
      <c r="BD73" s="2">
        <v>3</v>
      </c>
      <c r="BE73" s="2" t="s">
        <v>128</v>
      </c>
      <c r="BF73" s="2">
        <v>30</v>
      </c>
      <c r="BG73" s="2" t="s">
        <v>98</v>
      </c>
      <c r="BH73" s="2" t="s">
        <v>115</v>
      </c>
      <c r="BL73" s="2" t="s">
        <v>127</v>
      </c>
    </row>
    <row r="74" spans="1:69" ht="15.75" customHeight="1" x14ac:dyDescent="0.25">
      <c r="A74" s="3">
        <v>44661.488576620366</v>
      </c>
      <c r="B74" s="2" t="s">
        <v>71</v>
      </c>
      <c r="C74" s="2" t="s">
        <v>71</v>
      </c>
      <c r="D74" s="2" t="s">
        <v>72</v>
      </c>
      <c r="E74" s="2" t="s">
        <v>69</v>
      </c>
      <c r="F74" s="2" t="s">
        <v>71</v>
      </c>
      <c r="G74" s="2" t="s">
        <v>69</v>
      </c>
      <c r="H74" s="2" t="s">
        <v>69</v>
      </c>
      <c r="I74" s="2" t="s">
        <v>70</v>
      </c>
      <c r="J74" s="2" t="s">
        <v>69</v>
      </c>
      <c r="K74" s="2" t="s">
        <v>69</v>
      </c>
      <c r="L74" s="2">
        <v>2</v>
      </c>
      <c r="M74" s="2" t="s">
        <v>73</v>
      </c>
      <c r="N74" s="2" t="s">
        <v>73</v>
      </c>
      <c r="O74" s="2" t="s">
        <v>73</v>
      </c>
      <c r="P74" s="2" t="s">
        <v>73</v>
      </c>
      <c r="Q74" s="2" t="s">
        <v>76</v>
      </c>
      <c r="R74" s="2" t="s">
        <v>78</v>
      </c>
      <c r="S74" s="2" t="s">
        <v>125</v>
      </c>
      <c r="T74" s="2" t="s">
        <v>76</v>
      </c>
      <c r="U74" s="2" t="s">
        <v>76</v>
      </c>
      <c r="V74" s="2" t="s">
        <v>76</v>
      </c>
      <c r="W74" s="2" t="s">
        <v>80</v>
      </c>
      <c r="X74" s="2" t="s">
        <v>81</v>
      </c>
      <c r="Y74" s="2" t="s">
        <v>82</v>
      </c>
      <c r="Z74" s="2" t="s">
        <v>80</v>
      </c>
      <c r="AA74" s="2" t="s">
        <v>102</v>
      </c>
      <c r="AB74" s="2" t="s">
        <v>102</v>
      </c>
      <c r="AC74" s="2" t="s">
        <v>83</v>
      </c>
      <c r="AD74" s="2" t="s">
        <v>109</v>
      </c>
      <c r="AE74" s="2" t="s">
        <v>86</v>
      </c>
      <c r="AF74" s="2" t="s">
        <v>86</v>
      </c>
      <c r="AG74" s="2" t="s">
        <v>85</v>
      </c>
      <c r="AH74" s="2" t="s">
        <v>86</v>
      </c>
      <c r="AI74" s="2" t="s">
        <v>119</v>
      </c>
      <c r="AJ74" s="2" t="s">
        <v>119</v>
      </c>
      <c r="AK74" s="2" t="s">
        <v>87</v>
      </c>
      <c r="AL74" s="2" t="s">
        <v>85</v>
      </c>
      <c r="AM74" s="2" t="s">
        <v>87</v>
      </c>
      <c r="AN74" s="2" t="s">
        <v>87</v>
      </c>
      <c r="AO74" s="2" t="s">
        <v>87</v>
      </c>
      <c r="AP74" s="2" t="s">
        <v>104</v>
      </c>
      <c r="AQ74" s="2" t="s">
        <v>116</v>
      </c>
      <c r="AR74" s="2" t="s">
        <v>129</v>
      </c>
      <c r="AS74" s="2" t="s">
        <v>92</v>
      </c>
      <c r="AT74" s="2" t="s">
        <v>93</v>
      </c>
      <c r="AU74" s="2" t="s">
        <v>94</v>
      </c>
      <c r="AV74" s="2">
        <v>2</v>
      </c>
      <c r="AW74" s="2">
        <v>2</v>
      </c>
      <c r="AX74" s="2">
        <v>3</v>
      </c>
      <c r="AY74" s="2" t="s">
        <v>96</v>
      </c>
      <c r="AZ74" s="2" t="s">
        <v>96</v>
      </c>
      <c r="BA74" s="2">
        <v>3</v>
      </c>
      <c r="BB74" s="2">
        <v>3</v>
      </c>
      <c r="BC74" s="2">
        <v>4</v>
      </c>
      <c r="BD74" s="2">
        <v>2</v>
      </c>
      <c r="BE74" s="2" t="s">
        <v>128</v>
      </c>
      <c r="BF74" s="2">
        <v>23</v>
      </c>
      <c r="BG74" s="2" t="s">
        <v>158</v>
      </c>
      <c r="BH74" s="2" t="s">
        <v>115</v>
      </c>
      <c r="BL74" s="2" t="s">
        <v>106</v>
      </c>
    </row>
    <row r="75" spans="1:69" ht="15.75" customHeight="1" x14ac:dyDescent="0.25">
      <c r="A75" s="3">
        <v>44661.492091747685</v>
      </c>
      <c r="B75" s="2" t="s">
        <v>72</v>
      </c>
      <c r="C75" s="2" t="s">
        <v>71</v>
      </c>
      <c r="D75" s="2" t="s">
        <v>70</v>
      </c>
      <c r="E75" s="2" t="s">
        <v>70</v>
      </c>
      <c r="F75" s="2" t="s">
        <v>69</v>
      </c>
      <c r="G75" s="2" t="s">
        <v>72</v>
      </c>
      <c r="H75" s="2" t="s">
        <v>69</v>
      </c>
      <c r="I75" s="2" t="s">
        <v>72</v>
      </c>
      <c r="J75" s="2" t="s">
        <v>71</v>
      </c>
      <c r="K75" s="2" t="s">
        <v>71</v>
      </c>
      <c r="L75" s="2">
        <v>2</v>
      </c>
      <c r="M75" s="2" t="s">
        <v>73</v>
      </c>
      <c r="N75" s="2" t="s">
        <v>101</v>
      </c>
      <c r="O75" s="2" t="s">
        <v>73</v>
      </c>
      <c r="P75" s="2" t="s">
        <v>73</v>
      </c>
      <c r="Q75" s="2" t="s">
        <v>125</v>
      </c>
      <c r="R75" s="2" t="s">
        <v>76</v>
      </c>
      <c r="S75" s="2" t="s">
        <v>78</v>
      </c>
      <c r="T75" s="2" t="s">
        <v>76</v>
      </c>
      <c r="U75" s="2" t="s">
        <v>76</v>
      </c>
      <c r="V75" s="2" t="s">
        <v>78</v>
      </c>
      <c r="W75" s="2" t="s">
        <v>80</v>
      </c>
      <c r="X75" s="2" t="s">
        <v>102</v>
      </c>
      <c r="Y75" s="2" t="s">
        <v>80</v>
      </c>
      <c r="Z75" s="2" t="s">
        <v>102</v>
      </c>
      <c r="AA75" s="2" t="s">
        <v>80</v>
      </c>
      <c r="AB75" s="2" t="s">
        <v>102</v>
      </c>
      <c r="AC75" s="2" t="s">
        <v>107</v>
      </c>
      <c r="AD75" s="2" t="s">
        <v>86</v>
      </c>
      <c r="AE75" s="2" t="s">
        <v>85</v>
      </c>
      <c r="AF75" s="2" t="s">
        <v>86</v>
      </c>
      <c r="AG75" s="2" t="s">
        <v>109</v>
      </c>
      <c r="AH75" s="2" t="s">
        <v>86</v>
      </c>
      <c r="AI75" s="2" t="s">
        <v>86</v>
      </c>
      <c r="AJ75" s="2" t="s">
        <v>86</v>
      </c>
      <c r="AK75" s="2" t="s">
        <v>85</v>
      </c>
      <c r="AL75" s="2" t="s">
        <v>110</v>
      </c>
      <c r="AM75" s="2" t="s">
        <v>87</v>
      </c>
      <c r="AN75" s="2" t="s">
        <v>87</v>
      </c>
      <c r="AO75" s="2" t="s">
        <v>87</v>
      </c>
      <c r="AP75" s="2" t="s">
        <v>104</v>
      </c>
      <c r="AQ75" s="2" t="s">
        <v>116</v>
      </c>
      <c r="AR75" s="2" t="s">
        <v>129</v>
      </c>
      <c r="AS75" s="2" t="s">
        <v>112</v>
      </c>
      <c r="AT75" s="2" t="s">
        <v>113</v>
      </c>
      <c r="AU75" s="2" t="s">
        <v>124</v>
      </c>
      <c r="AV75" s="2" t="s">
        <v>95</v>
      </c>
      <c r="AW75" s="2" t="s">
        <v>95</v>
      </c>
      <c r="AX75" s="2">
        <v>4</v>
      </c>
      <c r="AY75" s="2">
        <v>4</v>
      </c>
      <c r="AZ75" s="2" t="s">
        <v>96</v>
      </c>
      <c r="BA75" s="2">
        <v>4</v>
      </c>
      <c r="BB75" s="2">
        <v>2</v>
      </c>
      <c r="BC75" s="2">
        <v>3</v>
      </c>
      <c r="BD75" s="2">
        <v>4</v>
      </c>
      <c r="BE75" s="2" t="s">
        <v>128</v>
      </c>
      <c r="BF75" s="2">
        <v>21</v>
      </c>
      <c r="BG75" s="2" t="s">
        <v>114</v>
      </c>
      <c r="BH75" s="2" t="s">
        <v>115</v>
      </c>
      <c r="BL75" s="2" t="s">
        <v>106</v>
      </c>
    </row>
    <row r="76" spans="1:69" ht="15.75" customHeight="1" x14ac:dyDescent="0.25">
      <c r="A76" s="3">
        <v>44661.49599398148</v>
      </c>
      <c r="B76" s="2" t="s">
        <v>69</v>
      </c>
      <c r="C76" s="2" t="s">
        <v>69</v>
      </c>
      <c r="D76" s="2" t="s">
        <v>72</v>
      </c>
      <c r="E76" s="2" t="s">
        <v>69</v>
      </c>
      <c r="F76" s="2" t="s">
        <v>69</v>
      </c>
      <c r="G76" s="2" t="s">
        <v>72</v>
      </c>
      <c r="H76" s="2" t="s">
        <v>69</v>
      </c>
      <c r="I76" s="2" t="s">
        <v>69</v>
      </c>
      <c r="J76" s="2" t="s">
        <v>71</v>
      </c>
      <c r="K76" s="2" t="s">
        <v>71</v>
      </c>
      <c r="L76" s="5" t="s">
        <v>169</v>
      </c>
      <c r="M76" s="2" t="s">
        <v>73</v>
      </c>
      <c r="N76" s="2" t="s">
        <v>73</v>
      </c>
      <c r="O76" s="2" t="s">
        <v>73</v>
      </c>
      <c r="P76" s="2" t="s">
        <v>73</v>
      </c>
      <c r="Q76" s="2" t="s">
        <v>76</v>
      </c>
      <c r="R76" s="2" t="s">
        <v>76</v>
      </c>
      <c r="S76" s="2" t="s">
        <v>79</v>
      </c>
      <c r="T76" s="2" t="s">
        <v>76</v>
      </c>
      <c r="U76" s="2" t="s">
        <v>76</v>
      </c>
      <c r="V76" s="2" t="s">
        <v>76</v>
      </c>
      <c r="W76" s="2" t="s">
        <v>81</v>
      </c>
      <c r="X76" s="2" t="s">
        <v>80</v>
      </c>
      <c r="Y76" s="2" t="s">
        <v>102</v>
      </c>
      <c r="Z76" s="2" t="s">
        <v>102</v>
      </c>
      <c r="AA76" s="2" t="s">
        <v>102</v>
      </c>
      <c r="AB76" s="2" t="s">
        <v>102</v>
      </c>
      <c r="AC76" s="2" t="s">
        <v>83</v>
      </c>
      <c r="AD76" s="2" t="s">
        <v>86</v>
      </c>
      <c r="AE76" s="2" t="s">
        <v>109</v>
      </c>
      <c r="AF76" s="2" t="s">
        <v>85</v>
      </c>
      <c r="AG76" s="2" t="s">
        <v>85</v>
      </c>
      <c r="AH76" s="2" t="s">
        <v>109</v>
      </c>
      <c r="AI76" s="2" t="s">
        <v>86</v>
      </c>
      <c r="AJ76" s="2" t="s">
        <v>85</v>
      </c>
      <c r="AK76" s="2" t="s">
        <v>110</v>
      </c>
      <c r="AL76" s="2" t="s">
        <v>87</v>
      </c>
      <c r="AM76" s="2" t="s">
        <v>104</v>
      </c>
      <c r="AN76" s="2" t="s">
        <v>104</v>
      </c>
      <c r="AO76" s="2" t="s">
        <v>104</v>
      </c>
      <c r="AP76" s="2" t="s">
        <v>89</v>
      </c>
      <c r="AQ76" s="2" t="s">
        <v>130</v>
      </c>
      <c r="AR76" s="2" t="s">
        <v>123</v>
      </c>
      <c r="AS76" s="2" t="s">
        <v>92</v>
      </c>
      <c r="AT76" s="2" t="s">
        <v>93</v>
      </c>
      <c r="AU76" s="2" t="s">
        <v>94</v>
      </c>
      <c r="AV76" s="2">
        <v>3</v>
      </c>
      <c r="AW76" s="2" t="s">
        <v>95</v>
      </c>
      <c r="AX76" s="2" t="s">
        <v>95</v>
      </c>
      <c r="AY76" s="2">
        <v>4</v>
      </c>
      <c r="AZ76" s="2">
        <v>4</v>
      </c>
      <c r="BA76" s="2">
        <v>4</v>
      </c>
      <c r="BB76" s="2" t="s">
        <v>95</v>
      </c>
      <c r="BC76" s="2" t="s">
        <v>95</v>
      </c>
      <c r="BD76" s="2">
        <v>4</v>
      </c>
      <c r="BE76" s="2" t="s">
        <v>97</v>
      </c>
      <c r="BF76" s="2">
        <v>20</v>
      </c>
      <c r="BG76" s="2" t="s">
        <v>114</v>
      </c>
      <c r="BH76" s="2" t="s">
        <v>115</v>
      </c>
      <c r="BK76" s="2" t="s">
        <v>106</v>
      </c>
    </row>
    <row r="77" spans="1:69" ht="15.75" customHeight="1" x14ac:dyDescent="0.25">
      <c r="A77" s="3">
        <v>44661.506271273145</v>
      </c>
      <c r="B77" s="2" t="s">
        <v>71</v>
      </c>
      <c r="C77" s="2" t="s">
        <v>71</v>
      </c>
      <c r="D77" s="2" t="s">
        <v>72</v>
      </c>
      <c r="E77" s="2" t="s">
        <v>72</v>
      </c>
      <c r="F77" s="2" t="s">
        <v>69</v>
      </c>
      <c r="G77" s="2" t="s">
        <v>72</v>
      </c>
      <c r="H77" s="2" t="s">
        <v>69</v>
      </c>
      <c r="I77" s="2" t="s">
        <v>69</v>
      </c>
      <c r="J77" s="2" t="s">
        <v>71</v>
      </c>
      <c r="K77" s="2" t="s">
        <v>71</v>
      </c>
      <c r="L77" s="2">
        <v>2</v>
      </c>
      <c r="M77" s="2" t="s">
        <v>75</v>
      </c>
      <c r="N77" s="2" t="s">
        <v>101</v>
      </c>
      <c r="O77" s="2" t="s">
        <v>73</v>
      </c>
      <c r="P77" s="2" t="s">
        <v>73</v>
      </c>
      <c r="Q77" s="2" t="s">
        <v>78</v>
      </c>
      <c r="R77" s="2" t="s">
        <v>125</v>
      </c>
      <c r="S77" s="2" t="s">
        <v>76</v>
      </c>
      <c r="T77" s="2" t="s">
        <v>79</v>
      </c>
      <c r="U77" s="2" t="s">
        <v>78</v>
      </c>
      <c r="V77" s="2" t="s">
        <v>79</v>
      </c>
      <c r="W77" s="2" t="s">
        <v>81</v>
      </c>
      <c r="X77" s="2" t="s">
        <v>102</v>
      </c>
      <c r="Y77" s="2" t="s">
        <v>80</v>
      </c>
      <c r="Z77" s="2" t="s">
        <v>81</v>
      </c>
      <c r="AA77" s="2" t="s">
        <v>81</v>
      </c>
      <c r="AB77" s="2" t="s">
        <v>82</v>
      </c>
      <c r="AC77" s="2" t="s">
        <v>83</v>
      </c>
      <c r="AD77" s="2" t="s">
        <v>108</v>
      </c>
      <c r="AE77" s="2" t="s">
        <v>108</v>
      </c>
      <c r="AF77" s="2" t="s">
        <v>85</v>
      </c>
      <c r="AG77" s="2" t="s">
        <v>86</v>
      </c>
      <c r="AH77" s="2" t="s">
        <v>119</v>
      </c>
      <c r="AI77" s="2" t="s">
        <v>119</v>
      </c>
      <c r="AJ77" s="2" t="s">
        <v>86</v>
      </c>
      <c r="AK77" s="2" t="s">
        <v>89</v>
      </c>
      <c r="AL77" s="2" t="s">
        <v>87</v>
      </c>
      <c r="AM77" s="2" t="s">
        <v>110</v>
      </c>
      <c r="AN77" s="2" t="s">
        <v>110</v>
      </c>
      <c r="AO77" s="2" t="s">
        <v>87</v>
      </c>
      <c r="AP77" s="2" t="s">
        <v>104</v>
      </c>
      <c r="AQ77" s="2" t="s">
        <v>116</v>
      </c>
      <c r="AR77" s="2" t="s">
        <v>123</v>
      </c>
      <c r="AS77" s="2" t="s">
        <v>112</v>
      </c>
      <c r="AT77" s="2" t="s">
        <v>113</v>
      </c>
      <c r="AU77" s="2" t="s">
        <v>121</v>
      </c>
      <c r="AV77" s="2" t="s">
        <v>96</v>
      </c>
      <c r="AW77" s="2" t="s">
        <v>95</v>
      </c>
      <c r="AX77" s="2">
        <v>3</v>
      </c>
      <c r="AY77" s="2" t="s">
        <v>96</v>
      </c>
      <c r="AZ77" s="2">
        <v>4</v>
      </c>
      <c r="BA77" s="2">
        <v>2</v>
      </c>
      <c r="BB77" s="2">
        <v>4</v>
      </c>
      <c r="BC77" s="2">
        <v>4</v>
      </c>
      <c r="BD77" s="2" t="s">
        <v>96</v>
      </c>
      <c r="BE77" s="2" t="s">
        <v>128</v>
      </c>
      <c r="BF77" s="2">
        <v>30</v>
      </c>
      <c r="BG77" s="2" t="s">
        <v>98</v>
      </c>
      <c r="BH77" s="2" t="s">
        <v>115</v>
      </c>
      <c r="BL77" s="2" t="s">
        <v>106</v>
      </c>
    </row>
    <row r="78" spans="1:69" ht="15.75" customHeight="1" x14ac:dyDescent="0.25">
      <c r="A78" s="3">
        <v>44661.506368750001</v>
      </c>
      <c r="B78" s="2" t="s">
        <v>70</v>
      </c>
      <c r="C78" s="2" t="s">
        <v>71</v>
      </c>
      <c r="D78" s="2" t="s">
        <v>70</v>
      </c>
      <c r="E78" s="2" t="s">
        <v>69</v>
      </c>
      <c r="F78" s="2" t="s">
        <v>71</v>
      </c>
      <c r="G78" s="2" t="s">
        <v>69</v>
      </c>
      <c r="H78" s="2" t="s">
        <v>71</v>
      </c>
      <c r="I78" s="2" t="s">
        <v>70</v>
      </c>
      <c r="J78" s="2" t="s">
        <v>71</v>
      </c>
      <c r="K78" s="2" t="s">
        <v>69</v>
      </c>
      <c r="L78" s="2">
        <v>2</v>
      </c>
      <c r="M78" s="2" t="s">
        <v>75</v>
      </c>
      <c r="N78" s="2" t="s">
        <v>75</v>
      </c>
      <c r="O78" s="2" t="s">
        <v>75</v>
      </c>
      <c r="P78" s="2" t="s">
        <v>75</v>
      </c>
      <c r="Q78" s="2" t="s">
        <v>76</v>
      </c>
      <c r="R78" s="2" t="s">
        <v>125</v>
      </c>
      <c r="S78" s="2" t="s">
        <v>79</v>
      </c>
      <c r="T78" s="2" t="s">
        <v>76</v>
      </c>
      <c r="U78" s="2" t="s">
        <v>78</v>
      </c>
      <c r="V78" s="2" t="s">
        <v>78</v>
      </c>
      <c r="W78" s="2" t="s">
        <v>80</v>
      </c>
      <c r="X78" s="2" t="s">
        <v>81</v>
      </c>
      <c r="Y78" s="2" t="s">
        <v>82</v>
      </c>
      <c r="Z78" s="2" t="s">
        <v>82</v>
      </c>
      <c r="AA78" s="2" t="s">
        <v>80</v>
      </c>
      <c r="AB78" s="2" t="s">
        <v>80</v>
      </c>
      <c r="AC78" s="2" t="s">
        <v>83</v>
      </c>
      <c r="AD78" s="2" t="s">
        <v>119</v>
      </c>
      <c r="AE78" s="2" t="s">
        <v>119</v>
      </c>
      <c r="AF78" s="2" t="s">
        <v>86</v>
      </c>
      <c r="AG78" s="2" t="s">
        <v>119</v>
      </c>
      <c r="AH78" s="2" t="s">
        <v>86</v>
      </c>
      <c r="AI78" s="2" t="s">
        <v>119</v>
      </c>
      <c r="AJ78" s="2" t="s">
        <v>119</v>
      </c>
      <c r="AK78" s="2" t="s">
        <v>85</v>
      </c>
      <c r="AL78" s="2" t="s">
        <v>85</v>
      </c>
      <c r="AM78" s="2" t="s">
        <v>85</v>
      </c>
      <c r="AN78" s="2" t="s">
        <v>87</v>
      </c>
      <c r="AO78" s="2" t="s">
        <v>87</v>
      </c>
      <c r="AP78" s="2" t="s">
        <v>110</v>
      </c>
      <c r="AQ78" s="2" t="s">
        <v>145</v>
      </c>
      <c r="AR78" s="2" t="s">
        <v>170</v>
      </c>
      <c r="AS78" s="2" t="s">
        <v>92</v>
      </c>
      <c r="AT78" s="2" t="s">
        <v>113</v>
      </c>
      <c r="AU78" s="2" t="s">
        <v>94</v>
      </c>
      <c r="AV78" s="2" t="s">
        <v>95</v>
      </c>
      <c r="AW78" s="2">
        <v>3</v>
      </c>
      <c r="AX78" s="2" t="s">
        <v>96</v>
      </c>
      <c r="AY78" s="2" t="s">
        <v>96</v>
      </c>
      <c r="AZ78" s="2" t="s">
        <v>96</v>
      </c>
      <c r="BA78" s="2">
        <v>3</v>
      </c>
      <c r="BB78" s="2">
        <v>4</v>
      </c>
      <c r="BC78" s="2" t="s">
        <v>96</v>
      </c>
      <c r="BD78" s="2">
        <v>3</v>
      </c>
      <c r="BE78" s="2" t="s">
        <v>128</v>
      </c>
      <c r="BF78" s="2">
        <v>24</v>
      </c>
      <c r="BG78" s="2" t="s">
        <v>98</v>
      </c>
      <c r="BH78" s="2" t="s">
        <v>156</v>
      </c>
      <c r="BL78" s="2" t="s">
        <v>106</v>
      </c>
    </row>
    <row r="79" spans="1:69" ht="13.2" x14ac:dyDescent="0.25">
      <c r="A79" s="3">
        <v>44661.509465011579</v>
      </c>
      <c r="B79" s="2" t="s">
        <v>69</v>
      </c>
      <c r="C79" s="2" t="s">
        <v>71</v>
      </c>
      <c r="D79" s="2" t="s">
        <v>72</v>
      </c>
      <c r="E79" s="2" t="s">
        <v>71</v>
      </c>
      <c r="F79" s="2" t="s">
        <v>71</v>
      </c>
      <c r="G79" s="2" t="s">
        <v>71</v>
      </c>
      <c r="H79" s="2" t="s">
        <v>71</v>
      </c>
      <c r="I79" s="2" t="s">
        <v>69</v>
      </c>
      <c r="J79" s="2" t="s">
        <v>71</v>
      </c>
      <c r="K79" s="2" t="s">
        <v>71</v>
      </c>
      <c r="L79" s="5" t="s">
        <v>171</v>
      </c>
      <c r="M79" s="2" t="s">
        <v>75</v>
      </c>
      <c r="N79" s="2" t="s">
        <v>75</v>
      </c>
      <c r="O79" s="2" t="s">
        <v>75</v>
      </c>
      <c r="P79" s="2" t="s">
        <v>75</v>
      </c>
      <c r="Q79" s="2" t="s">
        <v>78</v>
      </c>
      <c r="R79" s="2" t="s">
        <v>78</v>
      </c>
      <c r="S79" s="2" t="s">
        <v>79</v>
      </c>
      <c r="T79" s="2" t="s">
        <v>79</v>
      </c>
      <c r="U79" s="2" t="s">
        <v>79</v>
      </c>
      <c r="V79" s="2" t="s">
        <v>79</v>
      </c>
      <c r="W79" s="2" t="s">
        <v>80</v>
      </c>
      <c r="X79" s="2" t="s">
        <v>81</v>
      </c>
      <c r="Y79" s="2" t="s">
        <v>80</v>
      </c>
      <c r="Z79" s="2" t="s">
        <v>80</v>
      </c>
      <c r="AA79" s="2" t="s">
        <v>102</v>
      </c>
      <c r="AB79" s="2" t="s">
        <v>102</v>
      </c>
      <c r="AC79" s="2" t="s">
        <v>83</v>
      </c>
      <c r="AD79" s="2" t="s">
        <v>109</v>
      </c>
      <c r="AE79" s="2" t="s">
        <v>86</v>
      </c>
      <c r="AF79" s="2" t="s">
        <v>85</v>
      </c>
      <c r="AG79" s="2" t="s">
        <v>108</v>
      </c>
      <c r="AH79" s="2" t="s">
        <v>85</v>
      </c>
      <c r="AI79" s="2" t="s">
        <v>119</v>
      </c>
      <c r="AJ79" s="2" t="s">
        <v>86</v>
      </c>
      <c r="AK79" s="2" t="s">
        <v>87</v>
      </c>
      <c r="AL79" s="2" t="s">
        <v>87</v>
      </c>
      <c r="AM79" s="2" t="s">
        <v>87</v>
      </c>
      <c r="AN79" s="2" t="s">
        <v>87</v>
      </c>
      <c r="AO79" s="2" t="s">
        <v>87</v>
      </c>
      <c r="AP79" s="2" t="s">
        <v>85</v>
      </c>
      <c r="AQ79" s="2" t="s">
        <v>130</v>
      </c>
      <c r="AR79" s="2" t="s">
        <v>126</v>
      </c>
      <c r="AS79" s="2" t="s">
        <v>112</v>
      </c>
      <c r="AT79" s="2" t="s">
        <v>93</v>
      </c>
      <c r="AU79" s="2" t="s">
        <v>94</v>
      </c>
      <c r="AV79" s="2">
        <v>3</v>
      </c>
      <c r="AW79" s="2" t="s">
        <v>95</v>
      </c>
      <c r="AX79" s="2" t="s">
        <v>95</v>
      </c>
      <c r="AY79" s="2">
        <v>3</v>
      </c>
      <c r="AZ79" s="2">
        <v>4</v>
      </c>
      <c r="BA79" s="2" t="s">
        <v>95</v>
      </c>
      <c r="BB79" s="2" t="s">
        <v>96</v>
      </c>
      <c r="BC79" s="2" t="s">
        <v>95</v>
      </c>
      <c r="BD79" s="2">
        <v>4</v>
      </c>
      <c r="BE79" s="2" t="s">
        <v>128</v>
      </c>
      <c r="BF79" s="2">
        <v>20</v>
      </c>
      <c r="BG79" s="2" t="s">
        <v>98</v>
      </c>
      <c r="BH79" s="2" t="s">
        <v>115</v>
      </c>
      <c r="BK79" s="2" t="s">
        <v>106</v>
      </c>
    </row>
    <row r="80" spans="1:69" ht="13.2" x14ac:dyDescent="0.25">
      <c r="A80" s="3">
        <v>44661.513029247682</v>
      </c>
      <c r="B80" s="2" t="s">
        <v>72</v>
      </c>
      <c r="C80" s="2" t="s">
        <v>69</v>
      </c>
      <c r="D80" s="2" t="s">
        <v>71</v>
      </c>
      <c r="E80" s="2" t="s">
        <v>71</v>
      </c>
      <c r="F80" s="2" t="s">
        <v>71</v>
      </c>
      <c r="G80" s="2" t="s">
        <v>71</v>
      </c>
      <c r="H80" s="2" t="s">
        <v>72</v>
      </c>
      <c r="I80" s="2" t="s">
        <v>70</v>
      </c>
      <c r="J80" s="2" t="s">
        <v>71</v>
      </c>
      <c r="K80" s="2" t="s">
        <v>71</v>
      </c>
      <c r="L80" s="2">
        <v>2</v>
      </c>
      <c r="M80" s="2" t="s">
        <v>75</v>
      </c>
      <c r="N80" s="2" t="s">
        <v>75</v>
      </c>
      <c r="O80" s="2" t="s">
        <v>75</v>
      </c>
      <c r="P80" s="2" t="s">
        <v>75</v>
      </c>
      <c r="Q80" s="2" t="s">
        <v>78</v>
      </c>
      <c r="R80" s="2" t="s">
        <v>76</v>
      </c>
      <c r="S80" s="2" t="s">
        <v>79</v>
      </c>
      <c r="T80" s="2" t="s">
        <v>79</v>
      </c>
      <c r="U80" s="2" t="s">
        <v>79</v>
      </c>
      <c r="V80" s="2" t="s">
        <v>79</v>
      </c>
      <c r="W80" s="2" t="s">
        <v>80</v>
      </c>
      <c r="X80" s="2" t="s">
        <v>81</v>
      </c>
      <c r="Y80" s="2" t="s">
        <v>82</v>
      </c>
      <c r="Z80" s="2" t="s">
        <v>82</v>
      </c>
      <c r="AA80" s="2" t="s">
        <v>82</v>
      </c>
      <c r="AB80" s="2" t="s">
        <v>82</v>
      </c>
      <c r="AC80" s="2" t="s">
        <v>83</v>
      </c>
      <c r="AD80" s="2" t="s">
        <v>85</v>
      </c>
      <c r="AE80" s="2" t="s">
        <v>85</v>
      </c>
      <c r="AF80" s="2" t="s">
        <v>108</v>
      </c>
      <c r="AG80" s="2" t="s">
        <v>85</v>
      </c>
      <c r="AH80" s="2" t="s">
        <v>86</v>
      </c>
      <c r="AI80" s="2" t="s">
        <v>119</v>
      </c>
      <c r="AJ80" s="2" t="s">
        <v>85</v>
      </c>
      <c r="AK80" s="2" t="s">
        <v>87</v>
      </c>
      <c r="AL80" s="2" t="s">
        <v>110</v>
      </c>
      <c r="AM80" s="2" t="s">
        <v>110</v>
      </c>
      <c r="AN80" s="2" t="s">
        <v>87</v>
      </c>
      <c r="AO80" s="2" t="s">
        <v>85</v>
      </c>
      <c r="AP80" s="2" t="s">
        <v>85</v>
      </c>
      <c r="AQ80" s="2" t="s">
        <v>122</v>
      </c>
      <c r="AR80" s="2" t="s">
        <v>172</v>
      </c>
      <c r="AS80" s="2" t="s">
        <v>92</v>
      </c>
      <c r="AT80" s="2" t="s">
        <v>93</v>
      </c>
      <c r="AU80" s="2" t="s">
        <v>94</v>
      </c>
      <c r="AV80" s="2">
        <v>2</v>
      </c>
      <c r="AW80" s="2">
        <v>2</v>
      </c>
      <c r="AX80" s="2" t="s">
        <v>95</v>
      </c>
      <c r="AY80" s="2">
        <v>3</v>
      </c>
      <c r="AZ80" s="2" t="s">
        <v>96</v>
      </c>
      <c r="BA80" s="2">
        <v>3</v>
      </c>
      <c r="BB80" s="2" t="s">
        <v>96</v>
      </c>
      <c r="BC80" s="2" t="s">
        <v>95</v>
      </c>
      <c r="BD80" s="2">
        <v>3</v>
      </c>
      <c r="BE80" s="2" t="s">
        <v>128</v>
      </c>
      <c r="BF80" s="2">
        <v>42</v>
      </c>
      <c r="BG80" s="2" t="s">
        <v>114</v>
      </c>
      <c r="BH80" s="2" t="s">
        <v>150</v>
      </c>
      <c r="BL80" s="2" t="s">
        <v>106</v>
      </c>
    </row>
    <row r="81" spans="1:64" ht="13.2" x14ac:dyDescent="0.25">
      <c r="A81" s="3">
        <v>44661.523140335645</v>
      </c>
      <c r="B81" s="2" t="s">
        <v>71</v>
      </c>
      <c r="C81" s="2" t="s">
        <v>71</v>
      </c>
      <c r="D81" s="2" t="s">
        <v>69</v>
      </c>
      <c r="E81" s="2" t="s">
        <v>71</v>
      </c>
      <c r="F81" s="2" t="s">
        <v>69</v>
      </c>
      <c r="G81" s="2" t="s">
        <v>71</v>
      </c>
      <c r="H81" s="2" t="s">
        <v>71</v>
      </c>
      <c r="I81" s="2" t="s">
        <v>71</v>
      </c>
      <c r="J81" s="2" t="s">
        <v>71</v>
      </c>
      <c r="K81" s="2" t="s">
        <v>71</v>
      </c>
      <c r="L81" s="2" t="s">
        <v>173</v>
      </c>
      <c r="M81" s="2" t="s">
        <v>75</v>
      </c>
      <c r="N81" s="2" t="s">
        <v>75</v>
      </c>
      <c r="O81" s="2" t="s">
        <v>75</v>
      </c>
      <c r="P81" s="2" t="s">
        <v>75</v>
      </c>
      <c r="Q81" s="2" t="s">
        <v>78</v>
      </c>
      <c r="R81" s="2" t="s">
        <v>79</v>
      </c>
      <c r="S81" s="2" t="s">
        <v>76</v>
      </c>
      <c r="T81" s="2" t="s">
        <v>79</v>
      </c>
      <c r="U81" s="2" t="s">
        <v>79</v>
      </c>
      <c r="V81" s="2" t="s">
        <v>79</v>
      </c>
      <c r="W81" s="2" t="s">
        <v>102</v>
      </c>
      <c r="X81" s="2" t="s">
        <v>81</v>
      </c>
      <c r="Y81" s="2" t="s">
        <v>102</v>
      </c>
      <c r="Z81" s="2" t="s">
        <v>82</v>
      </c>
      <c r="AA81" s="2" t="s">
        <v>81</v>
      </c>
      <c r="AB81" s="2" t="s">
        <v>82</v>
      </c>
      <c r="AC81" s="2" t="s">
        <v>107</v>
      </c>
      <c r="AD81" s="2" t="s">
        <v>86</v>
      </c>
      <c r="AE81" s="2" t="s">
        <v>108</v>
      </c>
      <c r="AF81" s="2" t="s">
        <v>85</v>
      </c>
      <c r="AG81" s="2" t="s">
        <v>109</v>
      </c>
      <c r="AH81" s="2" t="s">
        <v>119</v>
      </c>
      <c r="AI81" s="2" t="s">
        <v>109</v>
      </c>
      <c r="AJ81" s="2" t="s">
        <v>109</v>
      </c>
      <c r="AK81" s="2" t="s">
        <v>104</v>
      </c>
      <c r="AL81" s="2" t="s">
        <v>87</v>
      </c>
      <c r="AM81" s="2" t="s">
        <v>87</v>
      </c>
      <c r="AN81" s="2" t="s">
        <v>85</v>
      </c>
      <c r="AO81" s="2" t="s">
        <v>104</v>
      </c>
      <c r="AP81" s="2" t="s">
        <v>89</v>
      </c>
      <c r="AQ81" s="2" t="s">
        <v>90</v>
      </c>
      <c r="AR81" s="2" t="s">
        <v>111</v>
      </c>
      <c r="AS81" s="2" t="s">
        <v>112</v>
      </c>
      <c r="AT81" s="2" t="s">
        <v>113</v>
      </c>
      <c r="AU81" s="2" t="s">
        <v>124</v>
      </c>
      <c r="AV81" s="2" t="s">
        <v>95</v>
      </c>
      <c r="AW81" s="2">
        <v>4</v>
      </c>
      <c r="AX81" s="2" t="s">
        <v>95</v>
      </c>
      <c r="AY81" s="2" t="s">
        <v>95</v>
      </c>
      <c r="AZ81" s="2" t="s">
        <v>95</v>
      </c>
      <c r="BA81" s="2" t="s">
        <v>95</v>
      </c>
      <c r="BB81" s="2">
        <v>2</v>
      </c>
      <c r="BC81" s="2">
        <v>4</v>
      </c>
      <c r="BD81" s="2" t="s">
        <v>95</v>
      </c>
      <c r="BE81" s="2" t="s">
        <v>128</v>
      </c>
      <c r="BF81" s="2">
        <v>15</v>
      </c>
      <c r="BG81" s="2" t="s">
        <v>98</v>
      </c>
      <c r="BH81" s="2" t="s">
        <v>174</v>
      </c>
      <c r="BI81" s="2" t="s">
        <v>106</v>
      </c>
    </row>
    <row r="82" spans="1:64" ht="13.2" x14ac:dyDescent="0.25">
      <c r="A82" s="3">
        <v>44661.525095219906</v>
      </c>
      <c r="B82" s="2" t="s">
        <v>71</v>
      </c>
      <c r="C82" s="2" t="s">
        <v>69</v>
      </c>
      <c r="D82" s="2" t="s">
        <v>72</v>
      </c>
      <c r="E82" s="2" t="s">
        <v>71</v>
      </c>
      <c r="F82" s="2" t="s">
        <v>71</v>
      </c>
      <c r="G82" s="2" t="s">
        <v>69</v>
      </c>
      <c r="H82" s="2" t="s">
        <v>71</v>
      </c>
      <c r="I82" s="2" t="s">
        <v>72</v>
      </c>
      <c r="J82" s="2" t="s">
        <v>69</v>
      </c>
      <c r="K82" s="2" t="s">
        <v>69</v>
      </c>
      <c r="L82" s="2">
        <v>3</v>
      </c>
      <c r="M82" s="2" t="s">
        <v>73</v>
      </c>
      <c r="N82" s="2" t="s">
        <v>74</v>
      </c>
      <c r="O82" s="2" t="s">
        <v>73</v>
      </c>
      <c r="P82" s="2" t="s">
        <v>73</v>
      </c>
      <c r="Q82" s="2" t="s">
        <v>76</v>
      </c>
      <c r="R82" s="2" t="s">
        <v>78</v>
      </c>
      <c r="S82" s="2" t="s">
        <v>77</v>
      </c>
      <c r="T82" s="2" t="s">
        <v>79</v>
      </c>
      <c r="U82" s="2" t="s">
        <v>78</v>
      </c>
      <c r="V82" s="2" t="s">
        <v>76</v>
      </c>
      <c r="W82" s="2" t="s">
        <v>80</v>
      </c>
      <c r="X82" s="2" t="s">
        <v>102</v>
      </c>
      <c r="Y82" s="2" t="s">
        <v>82</v>
      </c>
      <c r="Z82" s="2" t="s">
        <v>102</v>
      </c>
      <c r="AA82" s="2" t="s">
        <v>102</v>
      </c>
      <c r="AB82" s="2" t="s">
        <v>81</v>
      </c>
      <c r="AC82" s="2" t="s">
        <v>107</v>
      </c>
      <c r="AD82" s="2" t="s">
        <v>86</v>
      </c>
      <c r="AE82" s="2" t="s">
        <v>108</v>
      </c>
      <c r="AF82" s="2" t="s">
        <v>108</v>
      </c>
      <c r="AG82" s="2" t="s">
        <v>108</v>
      </c>
      <c r="AH82" s="2" t="s">
        <v>109</v>
      </c>
      <c r="AI82" s="2" t="s">
        <v>108</v>
      </c>
      <c r="AJ82" s="2" t="s">
        <v>109</v>
      </c>
      <c r="AK82" s="2" t="s">
        <v>110</v>
      </c>
      <c r="AL82" s="2" t="s">
        <v>87</v>
      </c>
      <c r="AM82" s="2" t="s">
        <v>85</v>
      </c>
      <c r="AN82" s="2" t="s">
        <v>104</v>
      </c>
      <c r="AO82" s="2" t="s">
        <v>89</v>
      </c>
      <c r="AP82" s="2" t="s">
        <v>89</v>
      </c>
      <c r="AQ82" s="2" t="s">
        <v>130</v>
      </c>
      <c r="AR82" s="2" t="s">
        <v>123</v>
      </c>
      <c r="AS82" s="2" t="s">
        <v>139</v>
      </c>
      <c r="AT82" s="2" t="s">
        <v>113</v>
      </c>
      <c r="AU82" s="2" t="s">
        <v>124</v>
      </c>
      <c r="AV82" s="2" t="s">
        <v>96</v>
      </c>
      <c r="AW82" s="2">
        <v>4</v>
      </c>
      <c r="AX82" s="2">
        <v>4</v>
      </c>
      <c r="AY82" s="2">
        <v>2</v>
      </c>
      <c r="AZ82" s="2" t="s">
        <v>96</v>
      </c>
      <c r="BA82" s="2">
        <v>3</v>
      </c>
      <c r="BB82" s="2">
        <v>2</v>
      </c>
      <c r="BC82" s="2" t="s">
        <v>95</v>
      </c>
      <c r="BD82" s="2">
        <v>2</v>
      </c>
      <c r="BE82" s="2" t="s">
        <v>128</v>
      </c>
      <c r="BF82" s="2">
        <v>15</v>
      </c>
      <c r="BG82" s="2" t="s">
        <v>134</v>
      </c>
      <c r="BH82" s="2" t="s">
        <v>105</v>
      </c>
      <c r="BI82" s="2" t="s">
        <v>106</v>
      </c>
    </row>
    <row r="83" spans="1:64" ht="13.2" x14ac:dyDescent="0.25">
      <c r="A83" s="3">
        <v>44661.527845821758</v>
      </c>
      <c r="B83" s="2" t="s">
        <v>72</v>
      </c>
      <c r="C83" s="2" t="s">
        <v>71</v>
      </c>
      <c r="D83" s="2" t="s">
        <v>70</v>
      </c>
      <c r="E83" s="2" t="s">
        <v>69</v>
      </c>
      <c r="F83" s="2" t="s">
        <v>71</v>
      </c>
      <c r="G83" s="2" t="s">
        <v>70</v>
      </c>
      <c r="H83" s="2" t="s">
        <v>70</v>
      </c>
      <c r="I83" s="2" t="s">
        <v>70</v>
      </c>
      <c r="J83" s="2" t="s">
        <v>72</v>
      </c>
      <c r="K83" s="2" t="s">
        <v>71</v>
      </c>
      <c r="L83" s="2">
        <v>3</v>
      </c>
      <c r="M83" s="2" t="s">
        <v>73</v>
      </c>
      <c r="N83" s="2" t="s">
        <v>73</v>
      </c>
      <c r="O83" s="2" t="s">
        <v>74</v>
      </c>
      <c r="P83" s="2" t="s">
        <v>74</v>
      </c>
      <c r="Q83" s="2" t="s">
        <v>76</v>
      </c>
      <c r="R83" s="2" t="s">
        <v>76</v>
      </c>
      <c r="S83" s="2" t="s">
        <v>77</v>
      </c>
      <c r="T83" s="2" t="s">
        <v>79</v>
      </c>
      <c r="U83" s="2" t="s">
        <v>76</v>
      </c>
      <c r="V83" s="2" t="s">
        <v>78</v>
      </c>
      <c r="W83" s="2" t="s">
        <v>102</v>
      </c>
      <c r="X83" s="2" t="s">
        <v>102</v>
      </c>
      <c r="Y83" s="2" t="s">
        <v>80</v>
      </c>
      <c r="Z83" s="2" t="s">
        <v>102</v>
      </c>
      <c r="AA83" s="2" t="s">
        <v>102</v>
      </c>
      <c r="AB83" s="2" t="s">
        <v>81</v>
      </c>
      <c r="AC83" s="2" t="s">
        <v>83</v>
      </c>
      <c r="AD83" s="2" t="s">
        <v>108</v>
      </c>
      <c r="AE83" s="2" t="s">
        <v>108</v>
      </c>
      <c r="AF83" s="2" t="s">
        <v>85</v>
      </c>
      <c r="AG83" s="2" t="s">
        <v>86</v>
      </c>
      <c r="AH83" s="2" t="s">
        <v>86</v>
      </c>
      <c r="AI83" s="2" t="s">
        <v>119</v>
      </c>
      <c r="AJ83" s="2" t="s">
        <v>86</v>
      </c>
      <c r="AK83" s="2" t="s">
        <v>85</v>
      </c>
      <c r="AL83" s="2" t="s">
        <v>110</v>
      </c>
      <c r="AM83" s="2" t="s">
        <v>110</v>
      </c>
      <c r="AN83" s="2" t="s">
        <v>104</v>
      </c>
      <c r="AO83" s="2" t="s">
        <v>110</v>
      </c>
      <c r="AP83" s="2" t="s">
        <v>104</v>
      </c>
      <c r="AQ83" s="2" t="s">
        <v>90</v>
      </c>
      <c r="AR83" s="2" t="s">
        <v>129</v>
      </c>
      <c r="AS83" s="2" t="s">
        <v>112</v>
      </c>
      <c r="AT83" s="2" t="s">
        <v>113</v>
      </c>
      <c r="AU83" s="2" t="s">
        <v>121</v>
      </c>
      <c r="AV83" s="2" t="s">
        <v>95</v>
      </c>
      <c r="AW83" s="2">
        <v>4</v>
      </c>
      <c r="AX83" s="2">
        <v>3</v>
      </c>
      <c r="AY83" s="2">
        <v>3</v>
      </c>
      <c r="AZ83" s="2" t="s">
        <v>95</v>
      </c>
      <c r="BA83" s="2" t="s">
        <v>95</v>
      </c>
      <c r="BB83" s="2" t="s">
        <v>95</v>
      </c>
      <c r="BC83" s="2" t="s">
        <v>95</v>
      </c>
      <c r="BD83" s="2">
        <v>4</v>
      </c>
      <c r="BE83" s="2" t="s">
        <v>97</v>
      </c>
      <c r="BF83" s="2">
        <v>19</v>
      </c>
      <c r="BG83" s="2" t="s">
        <v>114</v>
      </c>
      <c r="BH83" s="2" t="s">
        <v>115</v>
      </c>
      <c r="BL83" s="2" t="s">
        <v>106</v>
      </c>
    </row>
    <row r="84" spans="1:64" ht="13.2" x14ac:dyDescent="0.25">
      <c r="A84" s="3">
        <v>44661.528317187505</v>
      </c>
      <c r="B84" s="2" t="s">
        <v>71</v>
      </c>
      <c r="C84" s="2" t="s">
        <v>71</v>
      </c>
      <c r="D84" s="2" t="s">
        <v>70</v>
      </c>
      <c r="E84" s="2" t="s">
        <v>69</v>
      </c>
      <c r="F84" s="2" t="s">
        <v>71</v>
      </c>
      <c r="G84" s="2" t="s">
        <v>71</v>
      </c>
      <c r="H84" s="2" t="s">
        <v>71</v>
      </c>
      <c r="I84" s="2" t="s">
        <v>72</v>
      </c>
      <c r="J84" s="2" t="s">
        <v>71</v>
      </c>
      <c r="K84" s="2" t="s">
        <v>69</v>
      </c>
      <c r="L84" s="2">
        <v>2</v>
      </c>
      <c r="M84" s="2" t="s">
        <v>75</v>
      </c>
      <c r="N84" s="2" t="s">
        <v>75</v>
      </c>
      <c r="O84" s="2" t="s">
        <v>75</v>
      </c>
      <c r="P84" s="2" t="s">
        <v>75</v>
      </c>
      <c r="Q84" s="2" t="s">
        <v>76</v>
      </c>
      <c r="R84" s="2" t="s">
        <v>76</v>
      </c>
      <c r="S84" s="2" t="s">
        <v>79</v>
      </c>
      <c r="T84" s="2" t="s">
        <v>76</v>
      </c>
      <c r="U84" s="2" t="s">
        <v>125</v>
      </c>
      <c r="V84" s="2" t="s">
        <v>78</v>
      </c>
      <c r="W84" s="2" t="s">
        <v>81</v>
      </c>
      <c r="X84" s="2" t="s">
        <v>80</v>
      </c>
      <c r="Y84" s="2" t="s">
        <v>102</v>
      </c>
      <c r="Z84" s="2" t="s">
        <v>80</v>
      </c>
      <c r="AA84" s="2" t="s">
        <v>81</v>
      </c>
      <c r="AB84" s="2" t="s">
        <v>102</v>
      </c>
      <c r="AC84" s="2" t="s">
        <v>83</v>
      </c>
      <c r="AD84" s="2" t="s">
        <v>108</v>
      </c>
      <c r="AE84" s="2" t="s">
        <v>85</v>
      </c>
      <c r="AF84" s="2" t="s">
        <v>85</v>
      </c>
      <c r="AG84" s="2" t="s">
        <v>85</v>
      </c>
      <c r="AH84" s="2" t="s">
        <v>109</v>
      </c>
      <c r="AI84" s="2" t="s">
        <v>85</v>
      </c>
      <c r="AJ84" s="2" t="s">
        <v>109</v>
      </c>
      <c r="AK84" s="2" t="s">
        <v>87</v>
      </c>
      <c r="AL84" s="2" t="s">
        <v>110</v>
      </c>
      <c r="AM84" s="2" t="s">
        <v>110</v>
      </c>
      <c r="AN84" s="2" t="s">
        <v>87</v>
      </c>
      <c r="AO84" s="2" t="s">
        <v>85</v>
      </c>
      <c r="AP84" s="2" t="s">
        <v>104</v>
      </c>
      <c r="AQ84" s="2" t="s">
        <v>122</v>
      </c>
      <c r="AR84" s="2" t="s">
        <v>126</v>
      </c>
      <c r="AS84" s="2" t="s">
        <v>112</v>
      </c>
      <c r="AT84" s="2" t="s">
        <v>93</v>
      </c>
      <c r="AU84" s="2" t="s">
        <v>94</v>
      </c>
      <c r="AV84" s="2" t="s">
        <v>95</v>
      </c>
      <c r="AW84" s="2" t="s">
        <v>95</v>
      </c>
      <c r="AX84" s="2">
        <v>4</v>
      </c>
      <c r="AY84" s="2" t="s">
        <v>96</v>
      </c>
      <c r="AZ84" s="2">
        <v>2</v>
      </c>
      <c r="BA84" s="2">
        <v>3</v>
      </c>
      <c r="BB84" s="2">
        <v>4</v>
      </c>
      <c r="BC84" s="2">
        <v>4</v>
      </c>
      <c r="BD84" s="2">
        <v>4</v>
      </c>
      <c r="BE84" s="2" t="s">
        <v>97</v>
      </c>
      <c r="BF84" s="2">
        <v>20</v>
      </c>
      <c r="BG84" s="2" t="s">
        <v>114</v>
      </c>
      <c r="BH84" s="2" t="s">
        <v>115</v>
      </c>
      <c r="BL84" s="2" t="s">
        <v>106</v>
      </c>
    </row>
    <row r="85" spans="1:64" ht="13.2" x14ac:dyDescent="0.25">
      <c r="A85" s="3">
        <v>44661.530178993053</v>
      </c>
      <c r="B85" s="2" t="s">
        <v>69</v>
      </c>
      <c r="C85" s="2" t="s">
        <v>71</v>
      </c>
      <c r="D85" s="2" t="s">
        <v>72</v>
      </c>
      <c r="E85" s="2" t="s">
        <v>71</v>
      </c>
      <c r="F85" s="2" t="s">
        <v>69</v>
      </c>
      <c r="G85" s="2" t="s">
        <v>71</v>
      </c>
      <c r="H85" s="2" t="s">
        <v>71</v>
      </c>
      <c r="I85" s="2" t="s">
        <v>71</v>
      </c>
      <c r="J85" s="2" t="s">
        <v>69</v>
      </c>
      <c r="K85" s="2" t="s">
        <v>69</v>
      </c>
      <c r="L85" s="2" t="s">
        <v>175</v>
      </c>
      <c r="M85" s="2" t="s">
        <v>75</v>
      </c>
      <c r="N85" s="2" t="s">
        <v>74</v>
      </c>
      <c r="O85" s="2" t="s">
        <v>73</v>
      </c>
      <c r="P85" s="2" t="s">
        <v>73</v>
      </c>
      <c r="Q85" s="2" t="s">
        <v>78</v>
      </c>
      <c r="R85" s="2" t="s">
        <v>78</v>
      </c>
      <c r="S85" s="2" t="s">
        <v>78</v>
      </c>
      <c r="T85" s="2" t="s">
        <v>125</v>
      </c>
      <c r="U85" s="2" t="s">
        <v>79</v>
      </c>
      <c r="V85" s="2" t="s">
        <v>78</v>
      </c>
      <c r="W85" s="2" t="s">
        <v>80</v>
      </c>
      <c r="X85" s="2" t="s">
        <v>81</v>
      </c>
      <c r="Y85" s="2" t="s">
        <v>80</v>
      </c>
      <c r="Z85" s="2" t="s">
        <v>80</v>
      </c>
      <c r="AA85" s="2" t="s">
        <v>80</v>
      </c>
      <c r="AB85" s="2" t="s">
        <v>80</v>
      </c>
      <c r="AC85" s="2" t="s">
        <v>107</v>
      </c>
      <c r="AD85" s="2" t="s">
        <v>109</v>
      </c>
      <c r="AE85" s="2" t="s">
        <v>85</v>
      </c>
      <c r="AF85" s="2" t="s">
        <v>119</v>
      </c>
      <c r="AG85" s="2" t="s">
        <v>86</v>
      </c>
      <c r="AH85" s="2" t="s">
        <v>86</v>
      </c>
      <c r="AI85" s="2" t="s">
        <v>119</v>
      </c>
      <c r="AJ85" s="2" t="s">
        <v>85</v>
      </c>
      <c r="AK85" s="2" t="s">
        <v>104</v>
      </c>
      <c r="AL85" s="2" t="s">
        <v>87</v>
      </c>
      <c r="AM85" s="2" t="s">
        <v>85</v>
      </c>
      <c r="AN85" s="2" t="s">
        <v>104</v>
      </c>
      <c r="AO85" s="2" t="s">
        <v>85</v>
      </c>
      <c r="AP85" s="2" t="s">
        <v>89</v>
      </c>
      <c r="AQ85" s="2" t="s">
        <v>90</v>
      </c>
      <c r="AR85" s="2" t="s">
        <v>129</v>
      </c>
      <c r="AS85" s="2" t="s">
        <v>112</v>
      </c>
      <c r="AT85" s="2" t="s">
        <v>113</v>
      </c>
      <c r="AU85" s="2" t="s">
        <v>124</v>
      </c>
      <c r="AV85" s="2" t="s">
        <v>96</v>
      </c>
      <c r="AW85" s="2">
        <v>4</v>
      </c>
      <c r="AX85" s="2">
        <v>4</v>
      </c>
      <c r="AY85" s="2">
        <v>2</v>
      </c>
      <c r="AZ85" s="2">
        <v>4</v>
      </c>
      <c r="BA85" s="2">
        <v>4</v>
      </c>
      <c r="BB85" s="2">
        <v>3</v>
      </c>
      <c r="BC85" s="2">
        <v>3</v>
      </c>
      <c r="BD85" s="2">
        <v>4</v>
      </c>
      <c r="BE85" s="2" t="s">
        <v>97</v>
      </c>
      <c r="BF85" s="2">
        <v>17</v>
      </c>
      <c r="BG85" s="2" t="s">
        <v>134</v>
      </c>
      <c r="BH85" s="2" t="s">
        <v>105</v>
      </c>
      <c r="BI85" s="2" t="s">
        <v>106</v>
      </c>
    </row>
    <row r="86" spans="1:64" ht="13.2" x14ac:dyDescent="0.25">
      <c r="A86" s="3">
        <v>44661.532896550925</v>
      </c>
      <c r="B86" s="2" t="s">
        <v>71</v>
      </c>
      <c r="C86" s="2" t="s">
        <v>71</v>
      </c>
      <c r="D86" s="2" t="s">
        <v>70</v>
      </c>
      <c r="E86" s="2" t="s">
        <v>71</v>
      </c>
      <c r="F86" s="2" t="s">
        <v>69</v>
      </c>
      <c r="G86" s="2" t="s">
        <v>71</v>
      </c>
      <c r="H86" s="2" t="s">
        <v>71</v>
      </c>
      <c r="I86" s="2" t="s">
        <v>71</v>
      </c>
      <c r="J86" s="2" t="s">
        <v>72</v>
      </c>
      <c r="K86" s="2" t="s">
        <v>72</v>
      </c>
      <c r="L86" s="2">
        <v>1</v>
      </c>
      <c r="M86" s="2" t="s">
        <v>75</v>
      </c>
      <c r="N86" s="2" t="s">
        <v>74</v>
      </c>
      <c r="O86" s="2" t="s">
        <v>101</v>
      </c>
      <c r="P86" s="2" t="s">
        <v>75</v>
      </c>
      <c r="Q86" s="2" t="s">
        <v>77</v>
      </c>
      <c r="R86" s="2" t="s">
        <v>79</v>
      </c>
      <c r="S86" s="2" t="s">
        <v>79</v>
      </c>
      <c r="T86" s="2" t="s">
        <v>79</v>
      </c>
      <c r="U86" s="2" t="s">
        <v>79</v>
      </c>
      <c r="V86" s="2" t="s">
        <v>78</v>
      </c>
      <c r="W86" s="2" t="s">
        <v>80</v>
      </c>
      <c r="X86" s="2" t="s">
        <v>81</v>
      </c>
      <c r="Y86" s="2" t="s">
        <v>80</v>
      </c>
      <c r="Z86" s="2" t="s">
        <v>80</v>
      </c>
      <c r="AA86" s="2" t="s">
        <v>80</v>
      </c>
      <c r="AB86" s="2" t="s">
        <v>80</v>
      </c>
      <c r="AC86" s="2" t="s">
        <v>83</v>
      </c>
      <c r="AD86" s="2" t="s">
        <v>108</v>
      </c>
      <c r="AE86" s="2" t="s">
        <v>119</v>
      </c>
      <c r="AF86" s="2" t="s">
        <v>119</v>
      </c>
      <c r="AG86" s="2" t="s">
        <v>119</v>
      </c>
      <c r="AH86" s="2" t="s">
        <v>119</v>
      </c>
      <c r="AI86" s="2" t="s">
        <v>119</v>
      </c>
      <c r="AJ86" s="2" t="s">
        <v>119</v>
      </c>
      <c r="AK86" s="2" t="s">
        <v>85</v>
      </c>
      <c r="AL86" s="2" t="s">
        <v>110</v>
      </c>
      <c r="AM86" s="2" t="s">
        <v>110</v>
      </c>
      <c r="AN86" s="2" t="s">
        <v>110</v>
      </c>
      <c r="AO86" s="2" t="s">
        <v>110</v>
      </c>
      <c r="AP86" s="2" t="s">
        <v>85</v>
      </c>
      <c r="AQ86" s="2" t="s">
        <v>116</v>
      </c>
      <c r="AR86" s="2" t="s">
        <v>123</v>
      </c>
      <c r="AS86" s="2" t="s">
        <v>92</v>
      </c>
      <c r="AT86" s="2" t="s">
        <v>93</v>
      </c>
      <c r="AU86" s="2" t="s">
        <v>94</v>
      </c>
      <c r="AV86" s="2" t="s">
        <v>95</v>
      </c>
      <c r="AW86" s="2" t="s">
        <v>95</v>
      </c>
      <c r="AX86" s="2" t="s">
        <v>96</v>
      </c>
      <c r="AY86" s="2" t="s">
        <v>96</v>
      </c>
      <c r="AZ86" s="2">
        <v>3</v>
      </c>
      <c r="BA86" s="2" t="s">
        <v>95</v>
      </c>
      <c r="BB86" s="2" t="s">
        <v>96</v>
      </c>
      <c r="BC86" s="2" t="s">
        <v>96</v>
      </c>
      <c r="BD86" s="2">
        <v>3</v>
      </c>
      <c r="BE86" s="2" t="s">
        <v>128</v>
      </c>
      <c r="BF86" s="2">
        <v>31</v>
      </c>
      <c r="BG86" s="2" t="s">
        <v>98</v>
      </c>
      <c r="BH86" s="2" t="s">
        <v>148</v>
      </c>
      <c r="BL86" s="2" t="s">
        <v>127</v>
      </c>
    </row>
    <row r="87" spans="1:64" ht="13.2" x14ac:dyDescent="0.25">
      <c r="A87" s="3">
        <v>44661.533225023144</v>
      </c>
      <c r="B87" s="2" t="s">
        <v>71</v>
      </c>
      <c r="C87" s="2" t="s">
        <v>71</v>
      </c>
      <c r="D87" s="2" t="s">
        <v>70</v>
      </c>
      <c r="E87" s="2" t="s">
        <v>71</v>
      </c>
      <c r="F87" s="2" t="s">
        <v>71</v>
      </c>
      <c r="G87" s="2" t="s">
        <v>71</v>
      </c>
      <c r="H87" s="2" t="s">
        <v>71</v>
      </c>
      <c r="I87" s="2" t="s">
        <v>72</v>
      </c>
      <c r="J87" s="2" t="s">
        <v>71</v>
      </c>
      <c r="K87" s="2" t="s">
        <v>69</v>
      </c>
      <c r="L87" s="2">
        <v>2</v>
      </c>
      <c r="M87" s="2" t="s">
        <v>73</v>
      </c>
      <c r="N87" s="2" t="s">
        <v>75</v>
      </c>
      <c r="O87" s="2" t="s">
        <v>75</v>
      </c>
      <c r="P87" s="2" t="s">
        <v>75</v>
      </c>
      <c r="Q87" s="2" t="s">
        <v>78</v>
      </c>
      <c r="R87" s="2" t="s">
        <v>78</v>
      </c>
      <c r="S87" s="2" t="s">
        <v>78</v>
      </c>
      <c r="T87" s="2" t="s">
        <v>79</v>
      </c>
      <c r="U87" s="2" t="s">
        <v>79</v>
      </c>
      <c r="V87" s="2" t="s">
        <v>79</v>
      </c>
      <c r="W87" s="2" t="s">
        <v>80</v>
      </c>
      <c r="X87" s="2" t="s">
        <v>81</v>
      </c>
      <c r="Y87" s="2" t="s">
        <v>102</v>
      </c>
      <c r="Z87" s="2" t="s">
        <v>102</v>
      </c>
      <c r="AA87" s="2" t="s">
        <v>80</v>
      </c>
      <c r="AB87" s="2" t="s">
        <v>81</v>
      </c>
      <c r="AC87" s="2" t="s">
        <v>107</v>
      </c>
      <c r="AD87" s="2" t="s">
        <v>108</v>
      </c>
      <c r="AE87" s="2" t="s">
        <v>119</v>
      </c>
      <c r="AF87" s="2" t="s">
        <v>85</v>
      </c>
      <c r="AG87" s="2" t="s">
        <v>119</v>
      </c>
      <c r="AH87" s="2" t="s">
        <v>86</v>
      </c>
      <c r="AI87" s="2" t="s">
        <v>119</v>
      </c>
      <c r="AJ87" s="2" t="s">
        <v>119</v>
      </c>
      <c r="AK87" s="2" t="s">
        <v>85</v>
      </c>
      <c r="AL87" s="2" t="s">
        <v>87</v>
      </c>
      <c r="AM87" s="2" t="s">
        <v>110</v>
      </c>
      <c r="AN87" s="2" t="s">
        <v>110</v>
      </c>
      <c r="AO87" s="2" t="s">
        <v>85</v>
      </c>
      <c r="AP87" s="2" t="s">
        <v>104</v>
      </c>
      <c r="AQ87" s="2" t="s">
        <v>116</v>
      </c>
      <c r="AR87" s="2" t="s">
        <v>153</v>
      </c>
      <c r="AS87" s="2" t="s">
        <v>112</v>
      </c>
      <c r="AT87" s="2" t="s">
        <v>113</v>
      </c>
      <c r="AU87" s="2" t="s">
        <v>124</v>
      </c>
      <c r="AV87" s="2" t="s">
        <v>96</v>
      </c>
      <c r="AW87" s="2">
        <v>3</v>
      </c>
      <c r="AX87" s="2">
        <v>3</v>
      </c>
      <c r="AY87" s="2" t="s">
        <v>96</v>
      </c>
      <c r="AZ87" s="2">
        <v>2</v>
      </c>
      <c r="BA87" s="2" t="s">
        <v>95</v>
      </c>
      <c r="BB87" s="2">
        <v>2</v>
      </c>
      <c r="BC87" s="2" t="s">
        <v>96</v>
      </c>
      <c r="BD87" s="2" t="s">
        <v>96</v>
      </c>
      <c r="BE87" s="2" t="s">
        <v>97</v>
      </c>
      <c r="BF87" s="2">
        <v>15</v>
      </c>
      <c r="BG87" s="2" t="s">
        <v>134</v>
      </c>
      <c r="BH87" s="2" t="s">
        <v>105</v>
      </c>
      <c r="BI87" s="2" t="s">
        <v>106</v>
      </c>
    </row>
    <row r="88" spans="1:64" ht="13.2" x14ac:dyDescent="0.25">
      <c r="A88" s="3">
        <v>44661.540230520834</v>
      </c>
      <c r="B88" s="2" t="s">
        <v>69</v>
      </c>
      <c r="C88" s="2" t="s">
        <v>71</v>
      </c>
      <c r="D88" s="2" t="s">
        <v>72</v>
      </c>
      <c r="E88" s="2" t="s">
        <v>72</v>
      </c>
      <c r="F88" s="2" t="s">
        <v>71</v>
      </c>
      <c r="G88" s="2" t="s">
        <v>69</v>
      </c>
      <c r="H88" s="2" t="s">
        <v>71</v>
      </c>
      <c r="I88" s="2" t="s">
        <v>70</v>
      </c>
      <c r="J88" s="2" t="s">
        <v>69</v>
      </c>
      <c r="K88" s="2" t="s">
        <v>69</v>
      </c>
      <c r="L88" s="2">
        <v>2</v>
      </c>
      <c r="M88" s="2" t="s">
        <v>75</v>
      </c>
      <c r="N88" s="2" t="s">
        <v>75</v>
      </c>
      <c r="O88" s="2" t="s">
        <v>75</v>
      </c>
      <c r="P88" s="2" t="s">
        <v>75</v>
      </c>
      <c r="Q88" s="2" t="s">
        <v>78</v>
      </c>
      <c r="R88" s="2" t="s">
        <v>78</v>
      </c>
      <c r="S88" s="2" t="s">
        <v>78</v>
      </c>
      <c r="T88" s="2" t="s">
        <v>76</v>
      </c>
      <c r="U88" s="2" t="s">
        <v>76</v>
      </c>
      <c r="V88" s="2" t="s">
        <v>78</v>
      </c>
      <c r="W88" s="2" t="s">
        <v>81</v>
      </c>
      <c r="X88" s="2" t="s">
        <v>102</v>
      </c>
      <c r="Y88" s="2" t="s">
        <v>102</v>
      </c>
      <c r="Z88" s="2" t="s">
        <v>80</v>
      </c>
      <c r="AA88" s="2" t="s">
        <v>102</v>
      </c>
      <c r="AB88" s="2" t="s">
        <v>80</v>
      </c>
      <c r="AC88" s="2" t="s">
        <v>83</v>
      </c>
      <c r="AD88" s="2" t="s">
        <v>119</v>
      </c>
      <c r="AE88" s="2" t="s">
        <v>108</v>
      </c>
      <c r="AF88" s="2" t="s">
        <v>109</v>
      </c>
      <c r="AG88" s="2" t="s">
        <v>108</v>
      </c>
      <c r="AH88" s="2" t="s">
        <v>108</v>
      </c>
      <c r="AI88" s="2" t="s">
        <v>108</v>
      </c>
      <c r="AJ88" s="2" t="s">
        <v>108</v>
      </c>
      <c r="AK88" s="2" t="s">
        <v>85</v>
      </c>
      <c r="AL88" s="2" t="s">
        <v>87</v>
      </c>
      <c r="AM88" s="2" t="s">
        <v>89</v>
      </c>
      <c r="AN88" s="2" t="s">
        <v>89</v>
      </c>
      <c r="AO88" s="2" t="s">
        <v>89</v>
      </c>
      <c r="AP88" s="2" t="s">
        <v>89</v>
      </c>
      <c r="AQ88" s="2" t="s">
        <v>130</v>
      </c>
      <c r="AR88" s="2" t="s">
        <v>176</v>
      </c>
      <c r="AS88" s="2" t="s">
        <v>112</v>
      </c>
      <c r="AT88" s="2" t="s">
        <v>113</v>
      </c>
      <c r="AU88" s="2" t="s">
        <v>94</v>
      </c>
      <c r="AV88" s="2" t="s">
        <v>95</v>
      </c>
      <c r="AW88" s="2" t="s">
        <v>95</v>
      </c>
      <c r="AX88" s="2" t="s">
        <v>95</v>
      </c>
      <c r="AY88" s="2" t="s">
        <v>95</v>
      </c>
      <c r="AZ88" s="2" t="s">
        <v>96</v>
      </c>
      <c r="BA88" s="2" t="s">
        <v>95</v>
      </c>
      <c r="BB88" s="2" t="s">
        <v>95</v>
      </c>
      <c r="BC88" s="2">
        <v>2</v>
      </c>
      <c r="BD88" s="2" t="s">
        <v>95</v>
      </c>
      <c r="BE88" s="2" t="s">
        <v>97</v>
      </c>
      <c r="BF88" s="2">
        <v>21</v>
      </c>
      <c r="BG88" s="2" t="s">
        <v>158</v>
      </c>
      <c r="BH88" s="2" t="s">
        <v>115</v>
      </c>
      <c r="BL88" s="2" t="s">
        <v>106</v>
      </c>
    </row>
    <row r="89" spans="1:64" ht="13.2" x14ac:dyDescent="0.25">
      <c r="A89" s="3">
        <v>44661.541781886575</v>
      </c>
      <c r="B89" s="2" t="s">
        <v>69</v>
      </c>
      <c r="C89" s="2" t="s">
        <v>72</v>
      </c>
      <c r="D89" s="2" t="s">
        <v>72</v>
      </c>
      <c r="E89" s="2" t="s">
        <v>69</v>
      </c>
      <c r="F89" s="2" t="s">
        <v>69</v>
      </c>
      <c r="G89" s="2" t="s">
        <v>72</v>
      </c>
      <c r="H89" s="2" t="s">
        <v>72</v>
      </c>
      <c r="I89" s="2" t="s">
        <v>69</v>
      </c>
      <c r="J89" s="2" t="s">
        <v>70</v>
      </c>
      <c r="K89" s="2" t="s">
        <v>72</v>
      </c>
      <c r="L89" s="2">
        <v>1</v>
      </c>
      <c r="M89" s="2" t="s">
        <v>73</v>
      </c>
      <c r="N89" s="2" t="s">
        <v>74</v>
      </c>
      <c r="O89" s="2" t="s">
        <v>74</v>
      </c>
      <c r="P89" s="2" t="s">
        <v>74</v>
      </c>
      <c r="Q89" s="2" t="s">
        <v>79</v>
      </c>
      <c r="R89" s="2" t="s">
        <v>125</v>
      </c>
      <c r="S89" s="2" t="s">
        <v>125</v>
      </c>
      <c r="T89" s="2" t="s">
        <v>78</v>
      </c>
      <c r="U89" s="2" t="s">
        <v>76</v>
      </c>
      <c r="V89" s="2" t="s">
        <v>125</v>
      </c>
      <c r="W89" s="2" t="s">
        <v>102</v>
      </c>
      <c r="X89" s="2" t="s">
        <v>80</v>
      </c>
      <c r="Y89" s="2" t="s">
        <v>102</v>
      </c>
      <c r="Z89" s="2" t="s">
        <v>102</v>
      </c>
      <c r="AA89" s="2" t="s">
        <v>81</v>
      </c>
      <c r="AB89" s="2" t="s">
        <v>102</v>
      </c>
      <c r="AC89" s="2" t="s">
        <v>83</v>
      </c>
      <c r="AD89" s="2" t="s">
        <v>109</v>
      </c>
      <c r="AE89" s="2" t="s">
        <v>85</v>
      </c>
      <c r="AF89" s="2" t="s">
        <v>86</v>
      </c>
      <c r="AG89" s="2" t="s">
        <v>85</v>
      </c>
      <c r="AH89" s="2" t="s">
        <v>86</v>
      </c>
      <c r="AI89" s="2" t="s">
        <v>119</v>
      </c>
      <c r="AJ89" s="2" t="s">
        <v>86</v>
      </c>
      <c r="AK89" s="2" t="s">
        <v>85</v>
      </c>
      <c r="AL89" s="2" t="s">
        <v>87</v>
      </c>
      <c r="AM89" s="2" t="s">
        <v>110</v>
      </c>
      <c r="AN89" s="2" t="s">
        <v>87</v>
      </c>
      <c r="AO89" s="2" t="s">
        <v>87</v>
      </c>
      <c r="AP89" s="2" t="s">
        <v>85</v>
      </c>
      <c r="AQ89" s="2" t="s">
        <v>122</v>
      </c>
      <c r="AR89" s="2" t="s">
        <v>126</v>
      </c>
      <c r="AS89" s="2" t="s">
        <v>92</v>
      </c>
      <c r="AT89" s="2" t="s">
        <v>113</v>
      </c>
      <c r="AU89" s="2" t="s">
        <v>124</v>
      </c>
      <c r="AV89" s="2">
        <v>3</v>
      </c>
      <c r="AW89" s="2">
        <v>4</v>
      </c>
      <c r="AX89" s="2">
        <v>3</v>
      </c>
      <c r="AY89" s="2">
        <v>2</v>
      </c>
      <c r="AZ89" s="2">
        <v>4</v>
      </c>
      <c r="BA89" s="2">
        <v>2</v>
      </c>
      <c r="BB89" s="2">
        <v>4</v>
      </c>
      <c r="BC89" s="2">
        <v>4</v>
      </c>
      <c r="BD89" s="2">
        <v>4</v>
      </c>
      <c r="BE89" s="2" t="s">
        <v>128</v>
      </c>
      <c r="BF89" s="2">
        <v>24</v>
      </c>
      <c r="BG89" s="2" t="s">
        <v>98</v>
      </c>
      <c r="BH89" s="2" t="s">
        <v>115</v>
      </c>
      <c r="BL89" s="2" t="s">
        <v>127</v>
      </c>
    </row>
    <row r="90" spans="1:64" ht="13.2" x14ac:dyDescent="0.25">
      <c r="A90" s="3">
        <v>44661.543799571758</v>
      </c>
      <c r="B90" s="2" t="s">
        <v>71</v>
      </c>
      <c r="C90" s="2" t="s">
        <v>71</v>
      </c>
      <c r="D90" s="2" t="s">
        <v>71</v>
      </c>
      <c r="E90" s="2" t="s">
        <v>69</v>
      </c>
      <c r="F90" s="2" t="s">
        <v>69</v>
      </c>
      <c r="G90" s="2" t="s">
        <v>72</v>
      </c>
      <c r="H90" s="2" t="s">
        <v>72</v>
      </c>
      <c r="I90" s="2" t="s">
        <v>72</v>
      </c>
      <c r="J90" s="2" t="s">
        <v>71</v>
      </c>
      <c r="K90" s="2" t="s">
        <v>71</v>
      </c>
      <c r="L90" s="2">
        <v>2</v>
      </c>
      <c r="M90" s="2" t="s">
        <v>74</v>
      </c>
      <c r="N90" s="2" t="s">
        <v>73</v>
      </c>
      <c r="O90" s="2" t="s">
        <v>74</v>
      </c>
      <c r="P90" s="2" t="s">
        <v>73</v>
      </c>
      <c r="Q90" s="2" t="s">
        <v>76</v>
      </c>
      <c r="R90" s="2" t="s">
        <v>76</v>
      </c>
      <c r="S90" s="2" t="s">
        <v>76</v>
      </c>
      <c r="T90" s="2" t="s">
        <v>76</v>
      </c>
      <c r="U90" s="2" t="s">
        <v>76</v>
      </c>
      <c r="V90" s="2" t="s">
        <v>78</v>
      </c>
      <c r="W90" s="2" t="s">
        <v>80</v>
      </c>
      <c r="X90" s="2" t="s">
        <v>80</v>
      </c>
      <c r="Y90" s="2" t="s">
        <v>102</v>
      </c>
      <c r="Z90" s="2" t="s">
        <v>81</v>
      </c>
      <c r="AA90" s="2" t="s">
        <v>102</v>
      </c>
      <c r="AB90" s="2" t="s">
        <v>102</v>
      </c>
      <c r="AC90" s="2" t="s">
        <v>83</v>
      </c>
      <c r="AD90" s="2" t="s">
        <v>109</v>
      </c>
      <c r="AE90" s="2" t="s">
        <v>108</v>
      </c>
      <c r="AF90" s="2" t="s">
        <v>108</v>
      </c>
      <c r="AG90" s="2" t="s">
        <v>108</v>
      </c>
      <c r="AH90" s="2" t="s">
        <v>108</v>
      </c>
      <c r="AI90" s="2" t="s">
        <v>108</v>
      </c>
      <c r="AJ90" s="2" t="s">
        <v>108</v>
      </c>
      <c r="AK90" s="2" t="s">
        <v>87</v>
      </c>
      <c r="AL90" s="2" t="s">
        <v>85</v>
      </c>
      <c r="AM90" s="2" t="s">
        <v>104</v>
      </c>
      <c r="AN90" s="2" t="s">
        <v>104</v>
      </c>
      <c r="AO90" s="2" t="s">
        <v>104</v>
      </c>
      <c r="AP90" s="2" t="s">
        <v>89</v>
      </c>
      <c r="AQ90" s="2" t="s">
        <v>90</v>
      </c>
      <c r="AR90" s="2" t="s">
        <v>123</v>
      </c>
      <c r="AS90" s="2" t="s">
        <v>112</v>
      </c>
      <c r="AT90" s="2" t="s">
        <v>113</v>
      </c>
      <c r="AU90" s="2" t="s">
        <v>124</v>
      </c>
      <c r="AV90" s="2" t="s">
        <v>95</v>
      </c>
      <c r="AW90" s="2" t="s">
        <v>95</v>
      </c>
      <c r="AX90" s="2" t="s">
        <v>95</v>
      </c>
      <c r="AY90" s="2">
        <v>4</v>
      </c>
      <c r="AZ90" s="2">
        <v>2</v>
      </c>
      <c r="BA90" s="2" t="s">
        <v>95</v>
      </c>
      <c r="BB90" s="2">
        <v>3</v>
      </c>
      <c r="BC90" s="2">
        <v>4</v>
      </c>
      <c r="BD90" s="2">
        <v>2</v>
      </c>
      <c r="BE90" s="2" t="s">
        <v>128</v>
      </c>
      <c r="BF90" s="2">
        <v>44</v>
      </c>
      <c r="BG90" s="2" t="s">
        <v>134</v>
      </c>
      <c r="BH90" s="2" t="s">
        <v>150</v>
      </c>
      <c r="BL90" s="2" t="s">
        <v>127</v>
      </c>
    </row>
    <row r="91" spans="1:64" ht="13.2" x14ac:dyDescent="0.25">
      <c r="A91" s="3">
        <v>44661.555222986106</v>
      </c>
      <c r="B91" s="2" t="s">
        <v>69</v>
      </c>
      <c r="C91" s="2" t="s">
        <v>71</v>
      </c>
      <c r="D91" s="2" t="s">
        <v>72</v>
      </c>
      <c r="E91" s="2" t="s">
        <v>71</v>
      </c>
      <c r="F91" s="2" t="s">
        <v>69</v>
      </c>
      <c r="G91" s="2" t="s">
        <v>69</v>
      </c>
      <c r="H91" s="2" t="s">
        <v>72</v>
      </c>
      <c r="I91" s="2" t="s">
        <v>71</v>
      </c>
      <c r="J91" s="2" t="s">
        <v>71</v>
      </c>
      <c r="K91" s="2" t="s">
        <v>71</v>
      </c>
      <c r="L91" s="2">
        <v>1</v>
      </c>
      <c r="M91" s="2" t="s">
        <v>73</v>
      </c>
      <c r="N91" s="2" t="s">
        <v>75</v>
      </c>
      <c r="O91" s="2" t="s">
        <v>75</v>
      </c>
      <c r="P91" s="2" t="s">
        <v>75</v>
      </c>
      <c r="Q91" s="2" t="s">
        <v>78</v>
      </c>
      <c r="R91" s="2" t="s">
        <v>79</v>
      </c>
      <c r="S91" s="2" t="s">
        <v>78</v>
      </c>
      <c r="T91" s="2" t="s">
        <v>79</v>
      </c>
      <c r="U91" s="2" t="s">
        <v>79</v>
      </c>
      <c r="V91" s="2" t="s">
        <v>78</v>
      </c>
      <c r="W91" s="2" t="s">
        <v>102</v>
      </c>
      <c r="X91" s="2" t="s">
        <v>81</v>
      </c>
      <c r="Y91" s="2" t="s">
        <v>80</v>
      </c>
      <c r="Z91" s="2" t="s">
        <v>80</v>
      </c>
      <c r="AA91" s="2" t="s">
        <v>80</v>
      </c>
      <c r="AB91" s="2" t="s">
        <v>102</v>
      </c>
      <c r="AC91" s="2" t="s">
        <v>107</v>
      </c>
      <c r="AD91" s="2" t="s">
        <v>85</v>
      </c>
      <c r="AE91" s="2" t="s">
        <v>85</v>
      </c>
      <c r="AF91" s="2" t="s">
        <v>85</v>
      </c>
      <c r="AG91" s="2" t="s">
        <v>85</v>
      </c>
      <c r="AH91" s="2" t="s">
        <v>85</v>
      </c>
      <c r="AI91" s="2" t="s">
        <v>86</v>
      </c>
      <c r="AJ91" s="2" t="s">
        <v>85</v>
      </c>
      <c r="AK91" s="2" t="s">
        <v>85</v>
      </c>
      <c r="AL91" s="2" t="s">
        <v>85</v>
      </c>
      <c r="AM91" s="2" t="s">
        <v>87</v>
      </c>
      <c r="AN91" s="2" t="s">
        <v>87</v>
      </c>
      <c r="AO91" s="2" t="s">
        <v>87</v>
      </c>
      <c r="AP91" s="2" t="s">
        <v>85</v>
      </c>
      <c r="AQ91" s="2" t="s">
        <v>122</v>
      </c>
      <c r="AR91" s="2" t="s">
        <v>123</v>
      </c>
      <c r="AS91" s="2" t="s">
        <v>112</v>
      </c>
      <c r="AT91" s="2" t="s">
        <v>113</v>
      </c>
      <c r="AU91" s="2" t="s">
        <v>121</v>
      </c>
      <c r="AV91" s="2">
        <v>4</v>
      </c>
      <c r="AW91" s="2">
        <v>4</v>
      </c>
      <c r="AX91" s="2">
        <v>4</v>
      </c>
      <c r="AY91" s="2">
        <v>4</v>
      </c>
      <c r="AZ91" s="2" t="s">
        <v>96</v>
      </c>
      <c r="BA91" s="2">
        <v>4</v>
      </c>
      <c r="BB91" s="2">
        <v>3</v>
      </c>
      <c r="BC91" s="2" t="s">
        <v>96</v>
      </c>
      <c r="BD91" s="2" t="s">
        <v>96</v>
      </c>
      <c r="BE91" s="2" t="s">
        <v>97</v>
      </c>
      <c r="BF91" s="2">
        <v>28</v>
      </c>
      <c r="BG91" s="2" t="s">
        <v>98</v>
      </c>
      <c r="BH91" s="2" t="s">
        <v>156</v>
      </c>
      <c r="BL91" s="2" t="s">
        <v>106</v>
      </c>
    </row>
    <row r="92" spans="1:64" ht="13.2" x14ac:dyDescent="0.25">
      <c r="A92" s="3">
        <v>44661.558494733792</v>
      </c>
      <c r="B92" s="2" t="s">
        <v>69</v>
      </c>
      <c r="C92" s="2" t="s">
        <v>71</v>
      </c>
      <c r="D92" s="2" t="s">
        <v>70</v>
      </c>
      <c r="E92" s="2" t="s">
        <v>72</v>
      </c>
      <c r="F92" s="2" t="s">
        <v>69</v>
      </c>
      <c r="G92" s="2" t="s">
        <v>69</v>
      </c>
      <c r="H92" s="2" t="s">
        <v>72</v>
      </c>
      <c r="I92" s="2" t="s">
        <v>71</v>
      </c>
      <c r="J92" s="2" t="s">
        <v>69</v>
      </c>
      <c r="K92" s="2" t="s">
        <v>72</v>
      </c>
      <c r="L92" s="2">
        <v>2</v>
      </c>
      <c r="M92" s="2" t="s">
        <v>75</v>
      </c>
      <c r="N92" s="2" t="s">
        <v>75</v>
      </c>
      <c r="O92" s="2" t="s">
        <v>75</v>
      </c>
      <c r="P92" s="2" t="s">
        <v>75</v>
      </c>
      <c r="Q92" s="2" t="s">
        <v>76</v>
      </c>
      <c r="R92" s="2" t="s">
        <v>78</v>
      </c>
      <c r="S92" s="2" t="s">
        <v>79</v>
      </c>
      <c r="T92" s="2" t="s">
        <v>76</v>
      </c>
      <c r="U92" s="2" t="s">
        <v>76</v>
      </c>
      <c r="V92" s="2" t="s">
        <v>78</v>
      </c>
      <c r="W92" s="2" t="s">
        <v>102</v>
      </c>
      <c r="X92" s="2" t="s">
        <v>81</v>
      </c>
      <c r="Y92" s="2" t="s">
        <v>82</v>
      </c>
      <c r="Z92" s="2" t="s">
        <v>80</v>
      </c>
      <c r="AA92" s="2" t="s">
        <v>81</v>
      </c>
      <c r="AB92" s="2" t="s">
        <v>80</v>
      </c>
      <c r="AC92" s="2" t="s">
        <v>83</v>
      </c>
      <c r="AD92" s="2" t="s">
        <v>109</v>
      </c>
      <c r="AE92" s="2" t="s">
        <v>85</v>
      </c>
      <c r="AF92" s="2" t="s">
        <v>109</v>
      </c>
      <c r="AG92" s="2" t="s">
        <v>85</v>
      </c>
      <c r="AH92" s="2" t="s">
        <v>109</v>
      </c>
      <c r="AI92" s="2" t="s">
        <v>119</v>
      </c>
      <c r="AJ92" s="2" t="s">
        <v>86</v>
      </c>
      <c r="AK92" s="2" t="s">
        <v>110</v>
      </c>
      <c r="AL92" s="2" t="s">
        <v>87</v>
      </c>
      <c r="AM92" s="2" t="s">
        <v>104</v>
      </c>
      <c r="AN92" s="2" t="s">
        <v>89</v>
      </c>
      <c r="AO92" s="2" t="s">
        <v>104</v>
      </c>
      <c r="AP92" s="2" t="s">
        <v>89</v>
      </c>
      <c r="AQ92" s="2" t="s">
        <v>130</v>
      </c>
      <c r="AR92" s="2" t="s">
        <v>91</v>
      </c>
      <c r="AS92" s="2" t="s">
        <v>112</v>
      </c>
      <c r="AT92" s="2" t="s">
        <v>113</v>
      </c>
      <c r="AU92" s="2" t="s">
        <v>124</v>
      </c>
      <c r="AV92" s="2" t="s">
        <v>96</v>
      </c>
      <c r="AW92" s="2" t="s">
        <v>95</v>
      </c>
      <c r="AX92" s="2" t="s">
        <v>95</v>
      </c>
      <c r="AY92" s="2" t="s">
        <v>96</v>
      </c>
      <c r="AZ92" s="2">
        <v>2</v>
      </c>
      <c r="BA92" s="2">
        <v>3</v>
      </c>
      <c r="BB92" s="2">
        <v>4</v>
      </c>
      <c r="BC92" s="2">
        <v>4</v>
      </c>
      <c r="BD92" s="2">
        <v>3</v>
      </c>
      <c r="BE92" s="2" t="s">
        <v>128</v>
      </c>
      <c r="BF92" s="2">
        <v>22</v>
      </c>
      <c r="BG92" s="2" t="s">
        <v>98</v>
      </c>
      <c r="BH92" s="2" t="s">
        <v>115</v>
      </c>
      <c r="BL92" s="2" t="s">
        <v>127</v>
      </c>
    </row>
    <row r="93" spans="1:64" ht="13.2" x14ac:dyDescent="0.25">
      <c r="A93" s="3">
        <v>44661.559603831018</v>
      </c>
      <c r="B93" s="2" t="s">
        <v>69</v>
      </c>
      <c r="C93" s="2" t="s">
        <v>71</v>
      </c>
      <c r="D93" s="2" t="s">
        <v>70</v>
      </c>
      <c r="E93" s="2" t="s">
        <v>69</v>
      </c>
      <c r="F93" s="2" t="s">
        <v>71</v>
      </c>
      <c r="G93" s="2" t="s">
        <v>69</v>
      </c>
      <c r="H93" s="2" t="s">
        <v>69</v>
      </c>
      <c r="I93" s="2" t="s">
        <v>72</v>
      </c>
      <c r="J93" s="2" t="s">
        <v>71</v>
      </c>
      <c r="K93" s="2" t="s">
        <v>71</v>
      </c>
      <c r="L93" s="2">
        <v>2</v>
      </c>
      <c r="M93" s="2" t="s">
        <v>74</v>
      </c>
      <c r="N93" s="2" t="s">
        <v>74</v>
      </c>
      <c r="O93" s="2" t="s">
        <v>74</v>
      </c>
      <c r="P93" s="2" t="s">
        <v>73</v>
      </c>
      <c r="Q93" s="2" t="s">
        <v>77</v>
      </c>
      <c r="R93" s="2" t="s">
        <v>78</v>
      </c>
      <c r="S93" s="2" t="s">
        <v>79</v>
      </c>
      <c r="T93" s="2" t="s">
        <v>125</v>
      </c>
      <c r="U93" s="2" t="s">
        <v>125</v>
      </c>
      <c r="V93" s="2" t="s">
        <v>76</v>
      </c>
      <c r="W93" s="2" t="s">
        <v>102</v>
      </c>
      <c r="X93" s="2" t="s">
        <v>80</v>
      </c>
      <c r="Y93" s="2" t="s">
        <v>102</v>
      </c>
      <c r="Z93" s="2" t="s">
        <v>80</v>
      </c>
      <c r="AA93" s="2" t="s">
        <v>102</v>
      </c>
      <c r="AB93" s="2" t="s">
        <v>102</v>
      </c>
      <c r="AC93" s="2" t="s">
        <v>83</v>
      </c>
      <c r="AD93" s="2" t="s">
        <v>109</v>
      </c>
      <c r="AE93" s="2" t="s">
        <v>109</v>
      </c>
      <c r="AF93" s="2" t="s">
        <v>85</v>
      </c>
      <c r="AG93" s="2" t="s">
        <v>108</v>
      </c>
      <c r="AH93" s="2" t="s">
        <v>109</v>
      </c>
      <c r="AI93" s="2" t="s">
        <v>86</v>
      </c>
      <c r="AJ93" s="2" t="s">
        <v>85</v>
      </c>
      <c r="AK93" s="2" t="s">
        <v>87</v>
      </c>
      <c r="AL93" s="2" t="s">
        <v>85</v>
      </c>
      <c r="AM93" s="2" t="s">
        <v>110</v>
      </c>
      <c r="AN93" s="2" t="s">
        <v>87</v>
      </c>
      <c r="AO93" s="2" t="s">
        <v>87</v>
      </c>
      <c r="AP93" s="2" t="s">
        <v>85</v>
      </c>
      <c r="AQ93" s="2" t="s">
        <v>122</v>
      </c>
      <c r="AR93" s="2" t="s">
        <v>177</v>
      </c>
      <c r="AS93" s="2" t="s">
        <v>92</v>
      </c>
      <c r="AT93" s="2" t="s">
        <v>93</v>
      </c>
      <c r="AU93" s="2" t="s">
        <v>94</v>
      </c>
      <c r="AV93" s="2" t="s">
        <v>96</v>
      </c>
      <c r="AW93" s="2" t="s">
        <v>95</v>
      </c>
      <c r="AX93" s="2" t="s">
        <v>95</v>
      </c>
      <c r="AY93" s="2" t="s">
        <v>96</v>
      </c>
      <c r="AZ93" s="2">
        <v>4</v>
      </c>
      <c r="BA93" s="2" t="s">
        <v>95</v>
      </c>
      <c r="BB93" s="2">
        <v>4</v>
      </c>
      <c r="BC93" s="2">
        <v>4</v>
      </c>
      <c r="BD93" s="2">
        <v>4</v>
      </c>
      <c r="BE93" s="2" t="s">
        <v>97</v>
      </c>
      <c r="BF93" s="2">
        <v>22</v>
      </c>
      <c r="BG93" s="2" t="s">
        <v>134</v>
      </c>
      <c r="BH93" s="2" t="s">
        <v>156</v>
      </c>
      <c r="BL93" s="2" t="s">
        <v>106</v>
      </c>
    </row>
    <row r="94" spans="1:64" ht="13.2" x14ac:dyDescent="0.25">
      <c r="A94" s="3">
        <v>44661.565315277781</v>
      </c>
      <c r="B94" s="2" t="s">
        <v>69</v>
      </c>
      <c r="C94" s="2" t="s">
        <v>69</v>
      </c>
      <c r="D94" s="2" t="s">
        <v>69</v>
      </c>
      <c r="E94" s="2" t="s">
        <v>69</v>
      </c>
      <c r="F94" s="2" t="s">
        <v>69</v>
      </c>
      <c r="G94" s="2" t="s">
        <v>69</v>
      </c>
      <c r="H94" s="2" t="s">
        <v>69</v>
      </c>
      <c r="I94" s="2" t="s">
        <v>69</v>
      </c>
      <c r="J94" s="2" t="s">
        <v>69</v>
      </c>
      <c r="K94" s="2" t="s">
        <v>69</v>
      </c>
      <c r="L94" s="2">
        <v>2</v>
      </c>
      <c r="M94" s="2" t="s">
        <v>74</v>
      </c>
      <c r="N94" s="2" t="s">
        <v>74</v>
      </c>
      <c r="O94" s="2" t="s">
        <v>74</v>
      </c>
      <c r="P94" s="2" t="s">
        <v>74</v>
      </c>
      <c r="Q94" s="2" t="s">
        <v>78</v>
      </c>
      <c r="R94" s="2" t="s">
        <v>78</v>
      </c>
      <c r="S94" s="2" t="s">
        <v>78</v>
      </c>
      <c r="T94" s="2" t="s">
        <v>78</v>
      </c>
      <c r="U94" s="2" t="s">
        <v>78</v>
      </c>
      <c r="V94" s="2" t="s">
        <v>78</v>
      </c>
      <c r="W94" s="2" t="s">
        <v>80</v>
      </c>
      <c r="X94" s="2" t="s">
        <v>81</v>
      </c>
      <c r="Y94" s="2" t="s">
        <v>80</v>
      </c>
      <c r="Z94" s="2" t="s">
        <v>80</v>
      </c>
      <c r="AA94" s="2" t="s">
        <v>80</v>
      </c>
      <c r="AB94" s="2" t="s">
        <v>80</v>
      </c>
      <c r="AC94" s="2" t="s">
        <v>107</v>
      </c>
      <c r="AD94" s="2" t="s">
        <v>86</v>
      </c>
      <c r="AE94" s="2" t="s">
        <v>109</v>
      </c>
      <c r="AF94" s="2" t="s">
        <v>85</v>
      </c>
      <c r="AG94" s="2" t="s">
        <v>109</v>
      </c>
      <c r="AH94" s="2" t="s">
        <v>109</v>
      </c>
      <c r="AI94" s="2" t="s">
        <v>86</v>
      </c>
      <c r="AJ94" s="2" t="s">
        <v>109</v>
      </c>
      <c r="AK94" s="2" t="s">
        <v>87</v>
      </c>
      <c r="AL94" s="2" t="s">
        <v>87</v>
      </c>
      <c r="AM94" s="2" t="s">
        <v>87</v>
      </c>
      <c r="AN94" s="2" t="s">
        <v>85</v>
      </c>
      <c r="AO94" s="2" t="s">
        <v>85</v>
      </c>
      <c r="AP94" s="2" t="s">
        <v>104</v>
      </c>
      <c r="AQ94" s="2" t="s">
        <v>130</v>
      </c>
      <c r="AR94" s="2" t="s">
        <v>123</v>
      </c>
      <c r="AS94" s="2" t="s">
        <v>112</v>
      </c>
      <c r="AT94" s="2" t="s">
        <v>113</v>
      </c>
      <c r="AU94" s="2" t="s">
        <v>121</v>
      </c>
      <c r="AV94" s="2">
        <v>3</v>
      </c>
      <c r="AW94" s="2">
        <v>3</v>
      </c>
      <c r="AX94" s="2">
        <v>3</v>
      </c>
      <c r="AY94" s="2">
        <v>3</v>
      </c>
      <c r="AZ94" s="2">
        <v>3</v>
      </c>
      <c r="BA94" s="2">
        <v>3</v>
      </c>
      <c r="BB94" s="2">
        <v>3</v>
      </c>
      <c r="BC94" s="2">
        <v>3</v>
      </c>
      <c r="BD94" s="2">
        <v>3</v>
      </c>
      <c r="BE94" s="2" t="s">
        <v>97</v>
      </c>
      <c r="BF94" s="2">
        <v>22</v>
      </c>
      <c r="BG94" s="2" t="s">
        <v>98</v>
      </c>
      <c r="BH94" s="2" t="s">
        <v>156</v>
      </c>
      <c r="BL94" s="2" t="s">
        <v>127</v>
      </c>
    </row>
    <row r="95" spans="1:64" ht="13.2" x14ac:dyDescent="0.25">
      <c r="A95" s="3">
        <v>44661.570450543979</v>
      </c>
      <c r="B95" s="2" t="s">
        <v>70</v>
      </c>
      <c r="C95" s="2" t="s">
        <v>69</v>
      </c>
      <c r="D95" s="2" t="s">
        <v>70</v>
      </c>
      <c r="E95" s="2" t="s">
        <v>71</v>
      </c>
      <c r="F95" s="2" t="s">
        <v>71</v>
      </c>
      <c r="G95" s="2" t="s">
        <v>71</v>
      </c>
      <c r="H95" s="2" t="s">
        <v>72</v>
      </c>
      <c r="I95" s="2" t="s">
        <v>72</v>
      </c>
      <c r="J95" s="2" t="s">
        <v>71</v>
      </c>
      <c r="K95" s="2" t="s">
        <v>72</v>
      </c>
      <c r="L95" s="2">
        <v>2</v>
      </c>
      <c r="M95" s="2" t="s">
        <v>75</v>
      </c>
      <c r="N95" s="2" t="s">
        <v>73</v>
      </c>
      <c r="O95" s="2" t="s">
        <v>73</v>
      </c>
      <c r="P95" s="2" t="s">
        <v>75</v>
      </c>
      <c r="Q95" s="2" t="s">
        <v>125</v>
      </c>
      <c r="R95" s="2" t="s">
        <v>79</v>
      </c>
      <c r="S95" s="2" t="s">
        <v>77</v>
      </c>
      <c r="T95" s="2" t="s">
        <v>76</v>
      </c>
      <c r="U95" s="2" t="s">
        <v>79</v>
      </c>
      <c r="V95" s="2" t="s">
        <v>79</v>
      </c>
      <c r="W95" s="2" t="s">
        <v>102</v>
      </c>
      <c r="X95" s="2" t="s">
        <v>80</v>
      </c>
      <c r="Y95" s="2" t="s">
        <v>80</v>
      </c>
      <c r="Z95" s="2" t="s">
        <v>82</v>
      </c>
      <c r="AA95" s="2" t="s">
        <v>81</v>
      </c>
      <c r="AB95" s="2" t="s">
        <v>80</v>
      </c>
      <c r="AC95" s="2" t="s">
        <v>83</v>
      </c>
      <c r="AD95" s="2" t="s">
        <v>85</v>
      </c>
      <c r="AE95" s="2" t="s">
        <v>108</v>
      </c>
      <c r="AF95" s="2" t="s">
        <v>119</v>
      </c>
      <c r="AG95" s="2" t="s">
        <v>85</v>
      </c>
      <c r="AH95" s="2" t="s">
        <v>86</v>
      </c>
      <c r="AI95" s="2" t="s">
        <v>119</v>
      </c>
      <c r="AJ95" s="2" t="s">
        <v>85</v>
      </c>
      <c r="AK95" s="2" t="s">
        <v>104</v>
      </c>
      <c r="AL95" s="2" t="s">
        <v>110</v>
      </c>
      <c r="AM95" s="2" t="s">
        <v>110</v>
      </c>
      <c r="AN95" s="2" t="s">
        <v>110</v>
      </c>
      <c r="AO95" s="2" t="s">
        <v>87</v>
      </c>
      <c r="AP95" s="2" t="s">
        <v>85</v>
      </c>
      <c r="AQ95" s="2" t="s">
        <v>90</v>
      </c>
      <c r="AR95" s="2" t="s">
        <v>129</v>
      </c>
      <c r="AS95" s="2" t="s">
        <v>112</v>
      </c>
      <c r="AT95" s="2" t="s">
        <v>113</v>
      </c>
      <c r="AU95" s="2" t="s">
        <v>121</v>
      </c>
      <c r="AV95" s="2" t="s">
        <v>96</v>
      </c>
      <c r="AW95" s="2" t="s">
        <v>95</v>
      </c>
      <c r="AX95" s="2" t="s">
        <v>95</v>
      </c>
      <c r="AY95" s="2">
        <v>3</v>
      </c>
      <c r="AZ95" s="2">
        <v>4</v>
      </c>
      <c r="BA95" s="2">
        <v>3</v>
      </c>
      <c r="BB95" s="2" t="s">
        <v>95</v>
      </c>
      <c r="BC95" s="2" t="s">
        <v>95</v>
      </c>
      <c r="BD95" s="2">
        <v>3</v>
      </c>
      <c r="BE95" s="2" t="s">
        <v>97</v>
      </c>
      <c r="BF95" s="2">
        <v>20</v>
      </c>
      <c r="BG95" s="2" t="s">
        <v>114</v>
      </c>
      <c r="BH95" s="2" t="s">
        <v>115</v>
      </c>
      <c r="BK95" s="2" t="s">
        <v>127</v>
      </c>
    </row>
    <row r="96" spans="1:64" ht="13.2" x14ac:dyDescent="0.25">
      <c r="A96" s="3">
        <v>44661.572256898144</v>
      </c>
      <c r="B96" s="2" t="s">
        <v>72</v>
      </c>
      <c r="C96" s="2" t="s">
        <v>71</v>
      </c>
      <c r="D96" s="2" t="s">
        <v>70</v>
      </c>
      <c r="E96" s="2" t="s">
        <v>71</v>
      </c>
      <c r="F96" s="2" t="s">
        <v>71</v>
      </c>
      <c r="G96" s="2" t="s">
        <v>70</v>
      </c>
      <c r="H96" s="2" t="s">
        <v>69</v>
      </c>
      <c r="I96" s="2" t="s">
        <v>70</v>
      </c>
      <c r="J96" s="2" t="s">
        <v>69</v>
      </c>
      <c r="K96" s="2" t="s">
        <v>69</v>
      </c>
      <c r="L96" s="2">
        <v>1</v>
      </c>
      <c r="M96" s="2" t="s">
        <v>75</v>
      </c>
      <c r="N96" s="2" t="s">
        <v>75</v>
      </c>
      <c r="O96" s="2" t="s">
        <v>75</v>
      </c>
      <c r="P96" s="2" t="s">
        <v>75</v>
      </c>
      <c r="Q96" s="2" t="s">
        <v>78</v>
      </c>
      <c r="R96" s="2" t="s">
        <v>76</v>
      </c>
      <c r="S96" s="2" t="s">
        <v>125</v>
      </c>
      <c r="T96" s="2" t="s">
        <v>79</v>
      </c>
      <c r="U96" s="2" t="s">
        <v>76</v>
      </c>
      <c r="V96" s="2" t="s">
        <v>78</v>
      </c>
      <c r="W96" s="2" t="s">
        <v>80</v>
      </c>
      <c r="X96" s="2" t="s">
        <v>81</v>
      </c>
      <c r="Y96" s="2" t="s">
        <v>80</v>
      </c>
      <c r="Z96" s="2" t="s">
        <v>80</v>
      </c>
      <c r="AA96" s="2" t="s">
        <v>80</v>
      </c>
      <c r="AB96" s="2" t="s">
        <v>80</v>
      </c>
      <c r="AC96" s="2" t="s">
        <v>83</v>
      </c>
      <c r="AD96" s="2" t="s">
        <v>109</v>
      </c>
      <c r="AE96" s="2" t="s">
        <v>108</v>
      </c>
      <c r="AF96" s="2" t="s">
        <v>85</v>
      </c>
      <c r="AG96" s="2" t="s">
        <v>109</v>
      </c>
      <c r="AH96" s="2" t="s">
        <v>108</v>
      </c>
      <c r="AI96" s="2" t="s">
        <v>119</v>
      </c>
      <c r="AJ96" s="2" t="s">
        <v>86</v>
      </c>
      <c r="AK96" s="2" t="s">
        <v>87</v>
      </c>
      <c r="AL96" s="2" t="s">
        <v>110</v>
      </c>
      <c r="AM96" s="2" t="s">
        <v>110</v>
      </c>
      <c r="AN96" s="2" t="s">
        <v>110</v>
      </c>
      <c r="AO96" s="2" t="s">
        <v>110</v>
      </c>
      <c r="AP96" s="2" t="s">
        <v>104</v>
      </c>
      <c r="AQ96" s="2" t="s">
        <v>122</v>
      </c>
      <c r="AR96" s="2" t="s">
        <v>117</v>
      </c>
      <c r="AS96" s="2" t="s">
        <v>112</v>
      </c>
      <c r="AT96" s="2" t="s">
        <v>113</v>
      </c>
      <c r="AU96" s="2" t="s">
        <v>121</v>
      </c>
      <c r="AV96" s="2" t="s">
        <v>95</v>
      </c>
      <c r="AW96" s="2" t="s">
        <v>95</v>
      </c>
      <c r="AX96" s="2" t="s">
        <v>95</v>
      </c>
      <c r="AY96" s="2">
        <v>2</v>
      </c>
      <c r="AZ96" s="2" t="s">
        <v>95</v>
      </c>
      <c r="BA96" s="2" t="s">
        <v>95</v>
      </c>
      <c r="BB96" s="2" t="s">
        <v>95</v>
      </c>
      <c r="BC96" s="2" t="s">
        <v>95</v>
      </c>
      <c r="BD96" s="2">
        <v>2</v>
      </c>
      <c r="BE96" s="2" t="s">
        <v>97</v>
      </c>
      <c r="BF96" s="2">
        <v>46</v>
      </c>
      <c r="BG96" s="2" t="s">
        <v>114</v>
      </c>
      <c r="BH96" s="2" t="s">
        <v>178</v>
      </c>
      <c r="BL96" s="2" t="s">
        <v>127</v>
      </c>
    </row>
    <row r="97" spans="1:69" ht="13.2" x14ac:dyDescent="0.25">
      <c r="A97" s="3">
        <v>44661.584420092593</v>
      </c>
      <c r="B97" s="2" t="s">
        <v>72</v>
      </c>
      <c r="C97" s="2" t="s">
        <v>71</v>
      </c>
      <c r="D97" s="2" t="s">
        <v>70</v>
      </c>
      <c r="E97" s="2" t="s">
        <v>71</v>
      </c>
      <c r="F97" s="2" t="s">
        <v>69</v>
      </c>
      <c r="G97" s="2" t="s">
        <v>70</v>
      </c>
      <c r="H97" s="2" t="s">
        <v>71</v>
      </c>
      <c r="I97" s="2" t="s">
        <v>70</v>
      </c>
      <c r="J97" s="2" t="s">
        <v>71</v>
      </c>
      <c r="K97" s="2" t="s">
        <v>69</v>
      </c>
      <c r="L97" s="2">
        <v>4</v>
      </c>
      <c r="M97" s="2" t="s">
        <v>73</v>
      </c>
      <c r="N97" s="2" t="s">
        <v>73</v>
      </c>
      <c r="O97" s="2" t="s">
        <v>73</v>
      </c>
      <c r="P97" s="2" t="s">
        <v>74</v>
      </c>
      <c r="Q97" s="2" t="s">
        <v>78</v>
      </c>
      <c r="R97" s="2" t="s">
        <v>79</v>
      </c>
      <c r="S97" s="2" t="s">
        <v>78</v>
      </c>
      <c r="T97" s="2" t="s">
        <v>79</v>
      </c>
      <c r="U97" s="2" t="s">
        <v>79</v>
      </c>
      <c r="V97" s="2" t="s">
        <v>125</v>
      </c>
      <c r="W97" s="2" t="s">
        <v>80</v>
      </c>
      <c r="X97" s="2" t="s">
        <v>102</v>
      </c>
      <c r="Y97" s="2" t="s">
        <v>82</v>
      </c>
      <c r="Z97" s="2" t="s">
        <v>80</v>
      </c>
      <c r="AA97" s="2" t="s">
        <v>82</v>
      </c>
      <c r="AB97" s="2" t="s">
        <v>82</v>
      </c>
      <c r="AC97" s="2" t="s">
        <v>107</v>
      </c>
      <c r="AD97" s="2" t="s">
        <v>108</v>
      </c>
      <c r="AE97" s="2" t="s">
        <v>119</v>
      </c>
      <c r="AF97" s="2" t="s">
        <v>119</v>
      </c>
      <c r="AG97" s="2" t="s">
        <v>86</v>
      </c>
      <c r="AH97" s="2" t="s">
        <v>119</v>
      </c>
      <c r="AI97" s="2" t="s">
        <v>119</v>
      </c>
      <c r="AJ97" s="2" t="s">
        <v>119</v>
      </c>
      <c r="AK97" s="2" t="s">
        <v>104</v>
      </c>
      <c r="AL97" s="2" t="s">
        <v>104</v>
      </c>
      <c r="AM97" s="2" t="s">
        <v>87</v>
      </c>
      <c r="AN97" s="2" t="s">
        <v>87</v>
      </c>
      <c r="AO97" s="2" t="s">
        <v>110</v>
      </c>
      <c r="AP97" s="2" t="s">
        <v>87</v>
      </c>
      <c r="AQ97" s="2" t="s">
        <v>120</v>
      </c>
      <c r="AR97" s="2" t="s">
        <v>117</v>
      </c>
      <c r="AS97" s="2" t="s">
        <v>112</v>
      </c>
      <c r="AT97" s="2" t="s">
        <v>113</v>
      </c>
      <c r="AU97" s="2" t="s">
        <v>124</v>
      </c>
      <c r="AV97" s="2" t="s">
        <v>95</v>
      </c>
      <c r="AW97" s="2">
        <v>4</v>
      </c>
      <c r="AX97" s="2">
        <v>2</v>
      </c>
      <c r="AY97" s="2" t="s">
        <v>96</v>
      </c>
      <c r="AZ97" s="2" t="s">
        <v>96</v>
      </c>
      <c r="BA97" s="2">
        <v>3</v>
      </c>
      <c r="BB97" s="2">
        <v>2</v>
      </c>
      <c r="BC97" s="2" t="s">
        <v>96</v>
      </c>
      <c r="BD97" s="2">
        <v>4</v>
      </c>
      <c r="BE97" s="2" t="s">
        <v>128</v>
      </c>
      <c r="BF97" s="2">
        <v>22</v>
      </c>
      <c r="BG97" s="2" t="s">
        <v>114</v>
      </c>
      <c r="BH97" s="2" t="s">
        <v>115</v>
      </c>
      <c r="BL97" s="2" t="s">
        <v>127</v>
      </c>
    </row>
    <row r="98" spans="1:69" ht="13.2" x14ac:dyDescent="0.25">
      <c r="A98" s="3">
        <v>44661.603045821757</v>
      </c>
      <c r="B98" s="2" t="s">
        <v>69</v>
      </c>
      <c r="C98" s="2" t="s">
        <v>69</v>
      </c>
      <c r="D98" s="2" t="s">
        <v>69</v>
      </c>
      <c r="E98" s="2" t="s">
        <v>71</v>
      </c>
      <c r="F98" s="2" t="s">
        <v>71</v>
      </c>
      <c r="G98" s="2" t="s">
        <v>69</v>
      </c>
      <c r="H98" s="2" t="s">
        <v>71</v>
      </c>
      <c r="I98" s="2" t="s">
        <v>71</v>
      </c>
      <c r="J98" s="2" t="s">
        <v>69</v>
      </c>
      <c r="K98" s="2" t="s">
        <v>71</v>
      </c>
      <c r="L98" s="2">
        <v>3</v>
      </c>
      <c r="M98" s="2" t="s">
        <v>73</v>
      </c>
      <c r="N98" s="2" t="s">
        <v>73</v>
      </c>
      <c r="O98" s="2" t="s">
        <v>74</v>
      </c>
      <c r="P98" s="2" t="s">
        <v>74</v>
      </c>
      <c r="Q98" s="2" t="s">
        <v>77</v>
      </c>
      <c r="R98" s="2" t="s">
        <v>77</v>
      </c>
      <c r="S98" s="2" t="s">
        <v>77</v>
      </c>
      <c r="T98" s="2" t="s">
        <v>77</v>
      </c>
      <c r="U98" s="2" t="s">
        <v>77</v>
      </c>
      <c r="V98" s="2" t="s">
        <v>125</v>
      </c>
      <c r="W98" s="2" t="s">
        <v>102</v>
      </c>
      <c r="X98" s="2" t="s">
        <v>102</v>
      </c>
      <c r="Y98" s="2" t="s">
        <v>102</v>
      </c>
      <c r="Z98" s="2" t="s">
        <v>102</v>
      </c>
      <c r="AA98" s="2" t="s">
        <v>81</v>
      </c>
      <c r="AB98" s="2" t="s">
        <v>81</v>
      </c>
      <c r="AC98" s="2" t="s">
        <v>83</v>
      </c>
      <c r="AD98" s="2" t="s">
        <v>85</v>
      </c>
      <c r="AE98" s="2" t="s">
        <v>108</v>
      </c>
      <c r="AF98" s="2" t="s">
        <v>85</v>
      </c>
      <c r="AG98" s="2" t="s">
        <v>85</v>
      </c>
      <c r="AH98" s="2" t="s">
        <v>85</v>
      </c>
      <c r="AI98" s="2" t="s">
        <v>119</v>
      </c>
      <c r="AJ98" s="2" t="s">
        <v>85</v>
      </c>
      <c r="AK98" s="2" t="s">
        <v>87</v>
      </c>
      <c r="AL98" s="2" t="s">
        <v>87</v>
      </c>
      <c r="AM98" s="2" t="s">
        <v>104</v>
      </c>
      <c r="AN98" s="2" t="s">
        <v>104</v>
      </c>
      <c r="AO98" s="2" t="s">
        <v>104</v>
      </c>
      <c r="AP98" s="2" t="s">
        <v>89</v>
      </c>
      <c r="AQ98" s="2" t="s">
        <v>122</v>
      </c>
      <c r="AR98" s="2" t="s">
        <v>179</v>
      </c>
      <c r="AS98" s="2" t="s">
        <v>112</v>
      </c>
      <c r="AT98" s="2" t="s">
        <v>93</v>
      </c>
      <c r="AU98" s="2" t="s">
        <v>121</v>
      </c>
      <c r="AV98" s="2">
        <v>4</v>
      </c>
      <c r="AW98" s="2">
        <v>4</v>
      </c>
      <c r="AX98" s="2">
        <v>4</v>
      </c>
      <c r="AY98" s="2">
        <v>2</v>
      </c>
      <c r="AZ98" s="2">
        <v>4</v>
      </c>
      <c r="BA98" s="2">
        <v>4</v>
      </c>
      <c r="BB98" s="2">
        <v>4</v>
      </c>
      <c r="BC98" s="2" t="s">
        <v>95</v>
      </c>
      <c r="BD98" s="2">
        <v>4</v>
      </c>
      <c r="BE98" s="2" t="s">
        <v>128</v>
      </c>
      <c r="BF98" s="2">
        <v>22</v>
      </c>
      <c r="BG98" s="2" t="s">
        <v>114</v>
      </c>
      <c r="BH98" s="2" t="s">
        <v>156</v>
      </c>
      <c r="BL98" s="2" t="s">
        <v>106</v>
      </c>
    </row>
    <row r="99" spans="1:69" ht="13.2" x14ac:dyDescent="0.25">
      <c r="A99" s="3">
        <v>44661.615159374996</v>
      </c>
      <c r="B99" s="2" t="s">
        <v>72</v>
      </c>
      <c r="C99" s="2" t="s">
        <v>69</v>
      </c>
      <c r="D99" s="2" t="s">
        <v>70</v>
      </c>
      <c r="E99" s="2" t="s">
        <v>69</v>
      </c>
      <c r="F99" s="2" t="s">
        <v>69</v>
      </c>
      <c r="G99" s="2" t="s">
        <v>71</v>
      </c>
      <c r="H99" s="2" t="s">
        <v>71</v>
      </c>
      <c r="I99" s="2" t="s">
        <v>69</v>
      </c>
      <c r="J99" s="2" t="s">
        <v>69</v>
      </c>
      <c r="K99" s="2" t="s">
        <v>72</v>
      </c>
      <c r="L99" s="2">
        <v>2</v>
      </c>
      <c r="M99" s="2" t="s">
        <v>73</v>
      </c>
      <c r="N99" s="2" t="s">
        <v>73</v>
      </c>
      <c r="O99" s="2" t="s">
        <v>74</v>
      </c>
      <c r="P99" s="2" t="s">
        <v>74</v>
      </c>
      <c r="Q99" s="2" t="s">
        <v>76</v>
      </c>
      <c r="R99" s="2" t="s">
        <v>78</v>
      </c>
      <c r="S99" s="2" t="s">
        <v>76</v>
      </c>
      <c r="T99" s="2" t="s">
        <v>79</v>
      </c>
      <c r="U99" s="2" t="s">
        <v>79</v>
      </c>
      <c r="V99" s="2" t="s">
        <v>76</v>
      </c>
      <c r="W99" s="2" t="s">
        <v>80</v>
      </c>
      <c r="X99" s="2" t="s">
        <v>81</v>
      </c>
      <c r="Y99" s="2" t="s">
        <v>80</v>
      </c>
      <c r="Z99" s="2" t="s">
        <v>80</v>
      </c>
      <c r="AA99" s="2" t="s">
        <v>82</v>
      </c>
      <c r="AB99" s="2" t="s">
        <v>102</v>
      </c>
      <c r="AC99" s="2" t="s">
        <v>107</v>
      </c>
      <c r="AD99" s="2" t="s">
        <v>86</v>
      </c>
      <c r="AE99" s="2" t="s">
        <v>85</v>
      </c>
      <c r="AF99" s="2" t="s">
        <v>86</v>
      </c>
      <c r="AG99" s="2" t="s">
        <v>119</v>
      </c>
      <c r="AH99" s="2" t="s">
        <v>119</v>
      </c>
      <c r="AI99" s="2" t="s">
        <v>86</v>
      </c>
      <c r="AJ99" s="2" t="s">
        <v>85</v>
      </c>
      <c r="AK99" s="2" t="s">
        <v>87</v>
      </c>
      <c r="AL99" s="2" t="s">
        <v>87</v>
      </c>
      <c r="AM99" s="2" t="s">
        <v>110</v>
      </c>
      <c r="AN99" s="2" t="s">
        <v>110</v>
      </c>
      <c r="AO99" s="2" t="s">
        <v>85</v>
      </c>
      <c r="AP99" s="2" t="s">
        <v>87</v>
      </c>
      <c r="AQ99" s="2" t="s">
        <v>90</v>
      </c>
      <c r="AR99" s="2" t="s">
        <v>151</v>
      </c>
      <c r="AS99" s="2" t="s">
        <v>112</v>
      </c>
      <c r="AT99" s="2" t="s">
        <v>113</v>
      </c>
      <c r="AU99" s="2" t="s">
        <v>121</v>
      </c>
      <c r="AV99" s="2" t="s">
        <v>95</v>
      </c>
      <c r="AW99" s="2">
        <v>3</v>
      </c>
      <c r="AX99" s="2">
        <v>4</v>
      </c>
      <c r="AY99" s="2" t="s">
        <v>96</v>
      </c>
      <c r="AZ99" s="2">
        <v>2</v>
      </c>
      <c r="BA99" s="2" t="s">
        <v>95</v>
      </c>
      <c r="BB99" s="2">
        <v>3</v>
      </c>
      <c r="BC99" s="2" t="s">
        <v>96</v>
      </c>
      <c r="BD99" s="2" t="s">
        <v>95</v>
      </c>
      <c r="BE99" s="2" t="s">
        <v>97</v>
      </c>
      <c r="BF99" s="2">
        <v>15</v>
      </c>
      <c r="BG99" s="2" t="s">
        <v>98</v>
      </c>
      <c r="BH99" s="2" t="s">
        <v>115</v>
      </c>
      <c r="BI99" s="2" t="s">
        <v>106</v>
      </c>
    </row>
    <row r="100" spans="1:69" ht="13.2" x14ac:dyDescent="0.25">
      <c r="A100" s="3">
        <v>44661.617019050929</v>
      </c>
      <c r="B100" s="2" t="s">
        <v>70</v>
      </c>
      <c r="C100" s="2" t="s">
        <v>69</v>
      </c>
      <c r="D100" s="2" t="s">
        <v>70</v>
      </c>
      <c r="E100" s="2" t="s">
        <v>72</v>
      </c>
      <c r="F100" s="2" t="s">
        <v>69</v>
      </c>
      <c r="G100" s="2" t="s">
        <v>72</v>
      </c>
      <c r="H100" s="2" t="s">
        <v>70</v>
      </c>
      <c r="I100" s="2" t="s">
        <v>70</v>
      </c>
      <c r="J100" s="2" t="s">
        <v>71</v>
      </c>
      <c r="K100" s="2" t="s">
        <v>72</v>
      </c>
      <c r="L100" s="2">
        <v>3</v>
      </c>
      <c r="M100" s="2" t="s">
        <v>74</v>
      </c>
      <c r="N100" s="2" t="s">
        <v>144</v>
      </c>
      <c r="O100" s="2" t="s">
        <v>75</v>
      </c>
      <c r="P100" s="2" t="s">
        <v>101</v>
      </c>
      <c r="Q100" s="2" t="s">
        <v>77</v>
      </c>
      <c r="R100" s="2" t="s">
        <v>76</v>
      </c>
      <c r="S100" s="2" t="s">
        <v>125</v>
      </c>
      <c r="T100" s="2" t="s">
        <v>77</v>
      </c>
      <c r="U100" s="2" t="s">
        <v>76</v>
      </c>
      <c r="V100" s="2" t="s">
        <v>76</v>
      </c>
      <c r="W100" s="2" t="s">
        <v>102</v>
      </c>
      <c r="X100" s="2" t="s">
        <v>80</v>
      </c>
      <c r="Y100" s="2" t="s">
        <v>80</v>
      </c>
      <c r="Z100" s="2" t="s">
        <v>102</v>
      </c>
      <c r="AA100" s="2" t="s">
        <v>102</v>
      </c>
      <c r="AB100" s="2" t="s">
        <v>80</v>
      </c>
      <c r="AC100" s="2" t="s">
        <v>107</v>
      </c>
      <c r="AD100" s="2" t="s">
        <v>109</v>
      </c>
      <c r="AE100" s="2" t="s">
        <v>119</v>
      </c>
      <c r="AF100" s="2" t="s">
        <v>119</v>
      </c>
      <c r="AG100" s="2" t="s">
        <v>86</v>
      </c>
      <c r="AH100" s="2" t="s">
        <v>119</v>
      </c>
      <c r="AI100" s="2" t="s">
        <v>119</v>
      </c>
      <c r="AJ100" s="2" t="s">
        <v>119</v>
      </c>
      <c r="AK100" s="2" t="s">
        <v>89</v>
      </c>
      <c r="AL100" s="2" t="s">
        <v>104</v>
      </c>
      <c r="AM100" s="2" t="s">
        <v>87</v>
      </c>
      <c r="AN100" s="2" t="s">
        <v>110</v>
      </c>
      <c r="AO100" s="2" t="s">
        <v>87</v>
      </c>
      <c r="AP100" s="2" t="s">
        <v>85</v>
      </c>
      <c r="AQ100" s="2" t="s">
        <v>120</v>
      </c>
      <c r="AR100" s="2" t="s">
        <v>131</v>
      </c>
      <c r="AS100" s="2" t="s">
        <v>92</v>
      </c>
      <c r="AT100" s="2" t="s">
        <v>93</v>
      </c>
      <c r="AU100" s="2" t="s">
        <v>94</v>
      </c>
      <c r="AV100" s="2" t="s">
        <v>96</v>
      </c>
      <c r="AW100" s="2">
        <v>4</v>
      </c>
      <c r="AX100" s="2" t="s">
        <v>95</v>
      </c>
      <c r="AY100" s="2">
        <v>2</v>
      </c>
      <c r="AZ100" s="2">
        <v>2</v>
      </c>
      <c r="BA100" s="2">
        <v>4</v>
      </c>
      <c r="BB100" s="2">
        <v>4</v>
      </c>
      <c r="BC100" s="2">
        <v>2</v>
      </c>
      <c r="BD100" s="2">
        <v>4</v>
      </c>
      <c r="BE100" s="2" t="s">
        <v>128</v>
      </c>
      <c r="BF100" s="2">
        <v>23</v>
      </c>
      <c r="BG100" s="2" t="s">
        <v>98</v>
      </c>
      <c r="BH100" s="2" t="s">
        <v>156</v>
      </c>
      <c r="BL100" s="2" t="s">
        <v>106</v>
      </c>
    </row>
    <row r="101" spans="1:69" ht="13.2" x14ac:dyDescent="0.25">
      <c r="A101" s="3">
        <v>44661.624908668979</v>
      </c>
      <c r="B101" s="2" t="s">
        <v>69</v>
      </c>
      <c r="C101" s="2" t="s">
        <v>71</v>
      </c>
      <c r="D101" s="2" t="s">
        <v>72</v>
      </c>
      <c r="E101" s="2" t="s">
        <v>69</v>
      </c>
      <c r="F101" s="2" t="s">
        <v>71</v>
      </c>
      <c r="G101" s="2" t="s">
        <v>71</v>
      </c>
      <c r="H101" s="2" t="s">
        <v>69</v>
      </c>
      <c r="I101" s="2" t="s">
        <v>69</v>
      </c>
      <c r="J101" s="2" t="s">
        <v>71</v>
      </c>
      <c r="K101" s="2" t="s">
        <v>71</v>
      </c>
      <c r="L101" s="2">
        <v>1</v>
      </c>
      <c r="M101" s="2" t="s">
        <v>73</v>
      </c>
      <c r="N101" s="2" t="s">
        <v>73</v>
      </c>
      <c r="O101" s="2" t="s">
        <v>75</v>
      </c>
      <c r="P101" s="2" t="s">
        <v>73</v>
      </c>
      <c r="Q101" s="2" t="s">
        <v>76</v>
      </c>
      <c r="R101" s="2" t="s">
        <v>76</v>
      </c>
      <c r="S101" s="2" t="s">
        <v>79</v>
      </c>
      <c r="T101" s="2" t="s">
        <v>125</v>
      </c>
      <c r="U101" s="2" t="s">
        <v>77</v>
      </c>
      <c r="V101" s="2" t="s">
        <v>125</v>
      </c>
      <c r="W101" s="2" t="s">
        <v>102</v>
      </c>
      <c r="X101" s="2" t="s">
        <v>102</v>
      </c>
      <c r="Y101" s="2" t="s">
        <v>80</v>
      </c>
      <c r="Z101" s="2" t="s">
        <v>80</v>
      </c>
      <c r="AA101" s="2" t="s">
        <v>102</v>
      </c>
      <c r="AB101" s="2" t="s">
        <v>81</v>
      </c>
      <c r="AC101" s="2" t="s">
        <v>83</v>
      </c>
      <c r="AD101" s="2" t="s">
        <v>108</v>
      </c>
      <c r="AE101" s="2" t="s">
        <v>119</v>
      </c>
      <c r="AF101" s="2" t="s">
        <v>119</v>
      </c>
      <c r="AG101" s="2" t="s">
        <v>119</v>
      </c>
      <c r="AH101" s="2" t="s">
        <v>119</v>
      </c>
      <c r="AI101" s="2" t="s">
        <v>119</v>
      </c>
      <c r="AJ101" s="2" t="s">
        <v>119</v>
      </c>
      <c r="AK101" s="2" t="s">
        <v>104</v>
      </c>
      <c r="AL101" s="2" t="s">
        <v>87</v>
      </c>
      <c r="AM101" s="2" t="s">
        <v>87</v>
      </c>
      <c r="AN101" s="2" t="s">
        <v>87</v>
      </c>
      <c r="AO101" s="2" t="s">
        <v>87</v>
      </c>
      <c r="AP101" s="2" t="s">
        <v>110</v>
      </c>
      <c r="AQ101" s="2" t="s">
        <v>145</v>
      </c>
      <c r="AR101" s="2" t="s">
        <v>123</v>
      </c>
      <c r="AS101" s="2" t="s">
        <v>92</v>
      </c>
      <c r="AT101" s="2" t="s">
        <v>113</v>
      </c>
      <c r="AU101" s="2" t="s">
        <v>94</v>
      </c>
      <c r="AV101" s="2">
        <v>3</v>
      </c>
      <c r="AW101" s="2">
        <v>2</v>
      </c>
      <c r="AX101" s="2" t="s">
        <v>96</v>
      </c>
      <c r="AY101" s="2" t="s">
        <v>96</v>
      </c>
      <c r="AZ101" s="2" t="s">
        <v>96</v>
      </c>
      <c r="BA101" s="2" t="s">
        <v>96</v>
      </c>
      <c r="BB101" s="2">
        <v>2</v>
      </c>
      <c r="BC101" s="2" t="s">
        <v>96</v>
      </c>
      <c r="BD101" s="2">
        <v>4</v>
      </c>
      <c r="BE101" s="2" t="s">
        <v>128</v>
      </c>
      <c r="BF101" s="2">
        <v>29</v>
      </c>
      <c r="BG101" s="2" t="s">
        <v>141</v>
      </c>
      <c r="BH101" s="2" t="s">
        <v>156</v>
      </c>
      <c r="BL101" s="2" t="s">
        <v>106</v>
      </c>
      <c r="BO101" s="2" t="s">
        <v>100</v>
      </c>
    </row>
    <row r="102" spans="1:69" ht="13.2" x14ac:dyDescent="0.25">
      <c r="A102" s="3">
        <v>44661.629978460653</v>
      </c>
      <c r="B102" s="2" t="s">
        <v>69</v>
      </c>
      <c r="C102" s="2" t="s">
        <v>69</v>
      </c>
      <c r="D102" s="2" t="s">
        <v>70</v>
      </c>
      <c r="E102" s="2" t="s">
        <v>69</v>
      </c>
      <c r="F102" s="2" t="s">
        <v>69</v>
      </c>
      <c r="G102" s="2" t="s">
        <v>72</v>
      </c>
      <c r="H102" s="2" t="s">
        <v>72</v>
      </c>
      <c r="I102" s="2" t="s">
        <v>69</v>
      </c>
      <c r="J102" s="2" t="s">
        <v>71</v>
      </c>
      <c r="K102" s="2" t="s">
        <v>71</v>
      </c>
      <c r="L102" s="2">
        <v>2</v>
      </c>
      <c r="M102" s="2" t="s">
        <v>101</v>
      </c>
      <c r="N102" s="2" t="s">
        <v>75</v>
      </c>
      <c r="O102" s="2" t="s">
        <v>101</v>
      </c>
      <c r="P102" s="2" t="s">
        <v>75</v>
      </c>
      <c r="Q102" s="2" t="s">
        <v>78</v>
      </c>
      <c r="R102" s="2" t="s">
        <v>79</v>
      </c>
      <c r="S102" s="2" t="s">
        <v>79</v>
      </c>
      <c r="T102" s="2" t="s">
        <v>76</v>
      </c>
      <c r="U102" s="2" t="s">
        <v>76</v>
      </c>
      <c r="V102" s="2" t="s">
        <v>78</v>
      </c>
      <c r="W102" s="2" t="s">
        <v>102</v>
      </c>
      <c r="X102" s="2" t="s">
        <v>102</v>
      </c>
      <c r="Y102" s="2" t="s">
        <v>80</v>
      </c>
      <c r="Z102" s="2" t="s">
        <v>80</v>
      </c>
      <c r="AA102" s="2" t="s">
        <v>80</v>
      </c>
      <c r="AB102" s="2" t="s">
        <v>102</v>
      </c>
      <c r="AC102" s="2" t="s">
        <v>83</v>
      </c>
      <c r="AD102" s="2" t="s">
        <v>85</v>
      </c>
      <c r="AE102" s="2" t="s">
        <v>109</v>
      </c>
      <c r="AF102" s="2" t="s">
        <v>119</v>
      </c>
      <c r="AG102" s="2" t="s">
        <v>85</v>
      </c>
      <c r="AH102" s="2" t="s">
        <v>86</v>
      </c>
      <c r="AI102" s="2" t="s">
        <v>119</v>
      </c>
      <c r="AJ102" s="2" t="s">
        <v>85</v>
      </c>
      <c r="AK102" s="2" t="s">
        <v>104</v>
      </c>
      <c r="AL102" s="2" t="s">
        <v>85</v>
      </c>
      <c r="AM102" s="2" t="s">
        <v>110</v>
      </c>
      <c r="AN102" s="2" t="s">
        <v>87</v>
      </c>
      <c r="AO102" s="2" t="s">
        <v>87</v>
      </c>
      <c r="AP102" s="2" t="s">
        <v>85</v>
      </c>
      <c r="AQ102" s="2" t="s">
        <v>122</v>
      </c>
      <c r="AR102" s="2" t="s">
        <v>160</v>
      </c>
      <c r="AS102" s="2" t="s">
        <v>92</v>
      </c>
      <c r="AT102" s="2" t="s">
        <v>113</v>
      </c>
      <c r="AU102" s="2" t="s">
        <v>94</v>
      </c>
      <c r="AV102" s="2" t="s">
        <v>96</v>
      </c>
      <c r="AW102" s="2">
        <v>4</v>
      </c>
      <c r="AX102" s="2">
        <v>3</v>
      </c>
      <c r="AY102" s="2">
        <v>2</v>
      </c>
      <c r="AZ102" s="2">
        <v>3</v>
      </c>
      <c r="BA102" s="2" t="s">
        <v>95</v>
      </c>
      <c r="BB102" s="2">
        <v>3</v>
      </c>
      <c r="BC102" s="2">
        <v>4</v>
      </c>
      <c r="BD102" s="2">
        <v>2</v>
      </c>
      <c r="BE102" s="2" t="s">
        <v>97</v>
      </c>
      <c r="BF102" s="2">
        <v>40</v>
      </c>
      <c r="BG102" s="2" t="s">
        <v>141</v>
      </c>
      <c r="BH102" s="2" t="s">
        <v>148</v>
      </c>
      <c r="BP102" s="2" t="s">
        <v>100</v>
      </c>
      <c r="BQ102" s="4"/>
    </row>
    <row r="103" spans="1:69" ht="13.2" x14ac:dyDescent="0.25">
      <c r="A103" s="3">
        <v>44661.630393564817</v>
      </c>
      <c r="B103" s="2" t="s">
        <v>70</v>
      </c>
      <c r="C103" s="2" t="s">
        <v>70</v>
      </c>
      <c r="D103" s="2" t="s">
        <v>70</v>
      </c>
      <c r="E103" s="2" t="s">
        <v>72</v>
      </c>
      <c r="F103" s="2" t="s">
        <v>70</v>
      </c>
      <c r="G103" s="2" t="s">
        <v>72</v>
      </c>
      <c r="H103" s="2" t="s">
        <v>71</v>
      </c>
      <c r="I103" s="2" t="s">
        <v>70</v>
      </c>
      <c r="J103" s="2" t="s">
        <v>70</v>
      </c>
      <c r="K103" s="2" t="s">
        <v>70</v>
      </c>
      <c r="L103" s="2">
        <v>1</v>
      </c>
      <c r="M103" s="2" t="s">
        <v>73</v>
      </c>
      <c r="N103" s="2" t="s">
        <v>75</v>
      </c>
      <c r="O103" s="2" t="s">
        <v>75</v>
      </c>
      <c r="P103" s="2" t="s">
        <v>74</v>
      </c>
      <c r="Q103" s="2" t="s">
        <v>79</v>
      </c>
      <c r="R103" s="2" t="s">
        <v>76</v>
      </c>
      <c r="S103" s="2" t="s">
        <v>79</v>
      </c>
      <c r="T103" s="2" t="s">
        <v>79</v>
      </c>
      <c r="U103" s="2" t="s">
        <v>78</v>
      </c>
      <c r="V103" s="2" t="s">
        <v>78</v>
      </c>
      <c r="W103" s="2" t="s">
        <v>80</v>
      </c>
      <c r="X103" s="2" t="s">
        <v>81</v>
      </c>
      <c r="Y103" s="2" t="s">
        <v>82</v>
      </c>
      <c r="Z103" s="2" t="s">
        <v>81</v>
      </c>
      <c r="AA103" s="2" t="s">
        <v>80</v>
      </c>
      <c r="AB103" s="2" t="s">
        <v>81</v>
      </c>
      <c r="AC103" s="2" t="s">
        <v>107</v>
      </c>
      <c r="AD103" s="2" t="s">
        <v>85</v>
      </c>
      <c r="AE103" s="2" t="s">
        <v>85</v>
      </c>
      <c r="AF103" s="2" t="s">
        <v>119</v>
      </c>
      <c r="AG103" s="2" t="s">
        <v>109</v>
      </c>
      <c r="AH103" s="2" t="s">
        <v>86</v>
      </c>
      <c r="AI103" s="2" t="s">
        <v>119</v>
      </c>
      <c r="AJ103" s="2" t="s">
        <v>85</v>
      </c>
      <c r="AK103" s="2" t="s">
        <v>104</v>
      </c>
      <c r="AL103" s="2" t="s">
        <v>110</v>
      </c>
      <c r="AM103" s="2" t="s">
        <v>87</v>
      </c>
      <c r="AN103" s="2" t="s">
        <v>85</v>
      </c>
      <c r="AO103" s="2" t="s">
        <v>104</v>
      </c>
      <c r="AP103" s="2" t="s">
        <v>89</v>
      </c>
      <c r="AQ103" s="2" t="s">
        <v>122</v>
      </c>
      <c r="AR103" s="2" t="s">
        <v>160</v>
      </c>
      <c r="AS103" s="2" t="s">
        <v>112</v>
      </c>
      <c r="AT103" s="2" t="s">
        <v>113</v>
      </c>
      <c r="AU103" s="2" t="s">
        <v>121</v>
      </c>
      <c r="AV103" s="2">
        <v>2</v>
      </c>
      <c r="AW103" s="2" t="s">
        <v>95</v>
      </c>
      <c r="AX103" s="2" t="s">
        <v>96</v>
      </c>
      <c r="AY103" s="2" t="s">
        <v>96</v>
      </c>
      <c r="AZ103" s="2">
        <v>3</v>
      </c>
      <c r="BA103" s="2">
        <v>2</v>
      </c>
      <c r="BB103" s="2">
        <v>2</v>
      </c>
      <c r="BC103" s="2" t="s">
        <v>96</v>
      </c>
      <c r="BD103" s="2" t="s">
        <v>96</v>
      </c>
      <c r="BE103" s="2" t="s">
        <v>128</v>
      </c>
      <c r="BF103" s="2">
        <v>12</v>
      </c>
      <c r="BG103" s="2" t="s">
        <v>114</v>
      </c>
      <c r="BH103" s="2" t="s">
        <v>105</v>
      </c>
    </row>
    <row r="104" spans="1:69" ht="13.2" x14ac:dyDescent="0.25">
      <c r="A104" s="3">
        <v>44661.632836770834</v>
      </c>
      <c r="B104" s="2" t="s">
        <v>71</v>
      </c>
      <c r="C104" s="2" t="s">
        <v>71</v>
      </c>
      <c r="D104" s="2" t="s">
        <v>71</v>
      </c>
      <c r="E104" s="2" t="s">
        <v>71</v>
      </c>
      <c r="F104" s="2" t="s">
        <v>71</v>
      </c>
      <c r="G104" s="2" t="s">
        <v>70</v>
      </c>
      <c r="H104" s="2" t="s">
        <v>70</v>
      </c>
      <c r="I104" s="2" t="s">
        <v>71</v>
      </c>
      <c r="J104" s="2" t="s">
        <v>71</v>
      </c>
      <c r="K104" s="2" t="s">
        <v>71</v>
      </c>
      <c r="L104" s="2">
        <v>0</v>
      </c>
      <c r="M104" s="2" t="s">
        <v>75</v>
      </c>
      <c r="N104" s="2" t="s">
        <v>73</v>
      </c>
      <c r="O104" s="2" t="s">
        <v>144</v>
      </c>
      <c r="P104" s="2" t="s">
        <v>75</v>
      </c>
      <c r="Q104" s="2" t="s">
        <v>77</v>
      </c>
      <c r="R104" s="2" t="s">
        <v>77</v>
      </c>
      <c r="S104" s="2" t="s">
        <v>125</v>
      </c>
      <c r="T104" s="2" t="s">
        <v>125</v>
      </c>
      <c r="U104" s="2" t="s">
        <v>77</v>
      </c>
      <c r="V104" s="2" t="s">
        <v>79</v>
      </c>
      <c r="W104" s="2" t="s">
        <v>81</v>
      </c>
      <c r="X104" s="2" t="s">
        <v>80</v>
      </c>
      <c r="Y104" s="2" t="s">
        <v>102</v>
      </c>
      <c r="Z104" s="2" t="s">
        <v>81</v>
      </c>
      <c r="AA104" s="2" t="s">
        <v>102</v>
      </c>
      <c r="AB104" s="2" t="s">
        <v>80</v>
      </c>
      <c r="AC104" s="2" t="s">
        <v>83</v>
      </c>
      <c r="AD104" s="2" t="s">
        <v>86</v>
      </c>
      <c r="AE104" s="2" t="s">
        <v>109</v>
      </c>
      <c r="AF104" s="2" t="s">
        <v>119</v>
      </c>
      <c r="AG104" s="2" t="s">
        <v>108</v>
      </c>
      <c r="AH104" s="2" t="s">
        <v>86</v>
      </c>
      <c r="AI104" s="2" t="s">
        <v>119</v>
      </c>
      <c r="AJ104" s="2" t="s">
        <v>119</v>
      </c>
      <c r="AK104" s="2" t="s">
        <v>89</v>
      </c>
      <c r="AL104" s="2" t="s">
        <v>104</v>
      </c>
      <c r="AM104" s="2" t="s">
        <v>110</v>
      </c>
      <c r="AN104" s="2" t="s">
        <v>110</v>
      </c>
      <c r="AO104" s="2" t="s">
        <v>85</v>
      </c>
      <c r="AP104" s="2" t="s">
        <v>89</v>
      </c>
      <c r="AQ104" s="2" t="s">
        <v>122</v>
      </c>
      <c r="AR104" s="2" t="s">
        <v>91</v>
      </c>
      <c r="AS104" s="2" t="s">
        <v>92</v>
      </c>
      <c r="AT104" s="2" t="s">
        <v>113</v>
      </c>
      <c r="AU104" s="2" t="s">
        <v>94</v>
      </c>
      <c r="AV104" s="2">
        <v>3</v>
      </c>
      <c r="AW104" s="2" t="s">
        <v>95</v>
      </c>
      <c r="AX104" s="2" t="s">
        <v>95</v>
      </c>
      <c r="AY104" s="2">
        <v>3</v>
      </c>
      <c r="AZ104" s="2" t="s">
        <v>96</v>
      </c>
      <c r="BA104" s="2" t="s">
        <v>96</v>
      </c>
      <c r="BB104" s="2" t="s">
        <v>95</v>
      </c>
      <c r="BC104" s="2" t="s">
        <v>96</v>
      </c>
      <c r="BD104" s="2" t="s">
        <v>96</v>
      </c>
      <c r="BE104" s="2" t="s">
        <v>128</v>
      </c>
      <c r="BF104" s="2">
        <v>61</v>
      </c>
      <c r="BG104" s="2" t="s">
        <v>114</v>
      </c>
      <c r="BH104" s="2" t="s">
        <v>148</v>
      </c>
      <c r="BP104" s="2" t="s">
        <v>100</v>
      </c>
      <c r="BQ104" s="4"/>
    </row>
    <row r="105" spans="1:69" ht="13.2" x14ac:dyDescent="0.25">
      <c r="A105" s="3">
        <v>44661.639301481482</v>
      </c>
      <c r="B105" s="2" t="s">
        <v>72</v>
      </c>
      <c r="C105" s="2" t="s">
        <v>71</v>
      </c>
      <c r="D105" s="2" t="s">
        <v>72</v>
      </c>
      <c r="E105" s="2" t="s">
        <v>71</v>
      </c>
      <c r="F105" s="2" t="s">
        <v>71</v>
      </c>
      <c r="G105" s="2" t="s">
        <v>71</v>
      </c>
      <c r="H105" s="2" t="s">
        <v>71</v>
      </c>
      <c r="I105" s="2" t="s">
        <v>69</v>
      </c>
      <c r="J105" s="2" t="s">
        <v>71</v>
      </c>
      <c r="K105" s="2" t="s">
        <v>69</v>
      </c>
      <c r="L105" s="2">
        <v>2</v>
      </c>
      <c r="M105" s="2" t="s">
        <v>75</v>
      </c>
      <c r="N105" s="2" t="s">
        <v>75</v>
      </c>
      <c r="O105" s="2" t="s">
        <v>75</v>
      </c>
      <c r="P105" s="2" t="s">
        <v>75</v>
      </c>
      <c r="Q105" s="2" t="s">
        <v>78</v>
      </c>
      <c r="R105" s="2" t="s">
        <v>76</v>
      </c>
      <c r="S105" s="2" t="s">
        <v>79</v>
      </c>
      <c r="T105" s="2" t="s">
        <v>79</v>
      </c>
      <c r="U105" s="2" t="s">
        <v>79</v>
      </c>
      <c r="V105" s="2" t="s">
        <v>79</v>
      </c>
      <c r="W105" s="2" t="s">
        <v>82</v>
      </c>
      <c r="X105" s="2" t="s">
        <v>81</v>
      </c>
      <c r="Y105" s="2" t="s">
        <v>81</v>
      </c>
      <c r="Z105" s="2" t="s">
        <v>80</v>
      </c>
      <c r="AA105" s="2" t="s">
        <v>82</v>
      </c>
      <c r="AB105" s="2" t="s">
        <v>102</v>
      </c>
      <c r="AC105" s="2" t="s">
        <v>83</v>
      </c>
      <c r="AD105" s="2" t="s">
        <v>108</v>
      </c>
      <c r="AE105" s="2" t="s">
        <v>85</v>
      </c>
      <c r="AF105" s="2" t="s">
        <v>109</v>
      </c>
      <c r="AG105" s="2" t="s">
        <v>85</v>
      </c>
      <c r="AH105" s="2" t="s">
        <v>86</v>
      </c>
      <c r="AI105" s="2" t="s">
        <v>86</v>
      </c>
      <c r="AJ105" s="2" t="s">
        <v>86</v>
      </c>
      <c r="AK105" s="2" t="s">
        <v>87</v>
      </c>
      <c r="AL105" s="2" t="s">
        <v>87</v>
      </c>
      <c r="AM105" s="2" t="s">
        <v>87</v>
      </c>
      <c r="AN105" s="2" t="s">
        <v>87</v>
      </c>
      <c r="AO105" s="2" t="s">
        <v>87</v>
      </c>
      <c r="AP105" s="2" t="s">
        <v>85</v>
      </c>
      <c r="AQ105" s="2" t="s">
        <v>120</v>
      </c>
      <c r="AR105" s="2" t="s">
        <v>157</v>
      </c>
      <c r="AS105" s="2" t="s">
        <v>92</v>
      </c>
      <c r="AT105" s="2" t="s">
        <v>93</v>
      </c>
      <c r="AU105" s="2" t="s">
        <v>94</v>
      </c>
      <c r="AV105" s="2" t="s">
        <v>96</v>
      </c>
      <c r="AW105" s="2">
        <v>3</v>
      </c>
      <c r="AX105" s="2">
        <v>3</v>
      </c>
      <c r="AY105" s="2" t="s">
        <v>96</v>
      </c>
      <c r="AZ105" s="2" t="s">
        <v>96</v>
      </c>
      <c r="BA105" s="2">
        <v>4</v>
      </c>
      <c r="BB105" s="2">
        <v>4</v>
      </c>
      <c r="BC105" s="2" t="s">
        <v>95</v>
      </c>
      <c r="BD105" s="2" t="s">
        <v>96</v>
      </c>
      <c r="BE105" s="2" t="s">
        <v>128</v>
      </c>
      <c r="BF105" s="2">
        <v>25</v>
      </c>
      <c r="BG105" s="2" t="s">
        <v>98</v>
      </c>
      <c r="BH105" s="2" t="s">
        <v>156</v>
      </c>
      <c r="BL105" s="2" t="s">
        <v>127</v>
      </c>
    </row>
    <row r="106" spans="1:69" ht="13.2" x14ac:dyDescent="0.25">
      <c r="A106" s="3">
        <v>44661.643409108801</v>
      </c>
      <c r="B106" s="2" t="s">
        <v>72</v>
      </c>
      <c r="C106" s="2" t="s">
        <v>69</v>
      </c>
      <c r="D106" s="2" t="s">
        <v>72</v>
      </c>
      <c r="E106" s="2" t="s">
        <v>69</v>
      </c>
      <c r="F106" s="2" t="s">
        <v>71</v>
      </c>
      <c r="G106" s="2" t="s">
        <v>70</v>
      </c>
      <c r="H106" s="2" t="s">
        <v>69</v>
      </c>
      <c r="I106" s="2" t="s">
        <v>70</v>
      </c>
      <c r="J106" s="2" t="s">
        <v>69</v>
      </c>
      <c r="K106" s="2" t="s">
        <v>69</v>
      </c>
      <c r="L106" s="2">
        <v>2</v>
      </c>
      <c r="M106" s="2" t="s">
        <v>75</v>
      </c>
      <c r="N106" s="2" t="s">
        <v>75</v>
      </c>
      <c r="O106" s="2" t="s">
        <v>75</v>
      </c>
      <c r="P106" s="2" t="s">
        <v>75</v>
      </c>
      <c r="Q106" s="2" t="s">
        <v>78</v>
      </c>
      <c r="R106" s="2" t="s">
        <v>76</v>
      </c>
      <c r="S106" s="2" t="s">
        <v>77</v>
      </c>
      <c r="T106" s="2" t="s">
        <v>76</v>
      </c>
      <c r="U106" s="2" t="s">
        <v>78</v>
      </c>
      <c r="V106" s="2" t="s">
        <v>76</v>
      </c>
      <c r="W106" s="2" t="s">
        <v>102</v>
      </c>
      <c r="X106" s="2" t="s">
        <v>81</v>
      </c>
      <c r="Y106" s="2" t="s">
        <v>80</v>
      </c>
      <c r="Z106" s="2" t="s">
        <v>80</v>
      </c>
      <c r="AA106" s="2" t="s">
        <v>80</v>
      </c>
      <c r="AB106" s="2" t="s">
        <v>81</v>
      </c>
      <c r="AC106" s="2" t="s">
        <v>83</v>
      </c>
      <c r="AD106" s="2" t="s">
        <v>119</v>
      </c>
      <c r="AE106" s="2" t="s">
        <v>108</v>
      </c>
      <c r="AF106" s="2" t="s">
        <v>85</v>
      </c>
      <c r="AG106" s="2" t="s">
        <v>108</v>
      </c>
      <c r="AH106" s="2" t="s">
        <v>108</v>
      </c>
      <c r="AI106" s="2" t="s">
        <v>108</v>
      </c>
      <c r="AJ106" s="2" t="s">
        <v>108</v>
      </c>
      <c r="AK106" s="2" t="s">
        <v>87</v>
      </c>
      <c r="AL106" s="2" t="s">
        <v>110</v>
      </c>
      <c r="AM106" s="2" t="s">
        <v>104</v>
      </c>
      <c r="AN106" s="2" t="s">
        <v>104</v>
      </c>
      <c r="AO106" s="2" t="s">
        <v>104</v>
      </c>
      <c r="AP106" s="2" t="s">
        <v>89</v>
      </c>
      <c r="AQ106" s="2" t="s">
        <v>130</v>
      </c>
      <c r="AR106" s="2" t="s">
        <v>123</v>
      </c>
      <c r="AS106" s="2" t="s">
        <v>112</v>
      </c>
      <c r="AT106" s="2" t="s">
        <v>113</v>
      </c>
      <c r="AU106" s="2" t="s">
        <v>121</v>
      </c>
      <c r="AV106" s="2">
        <v>4</v>
      </c>
      <c r="AW106" s="2">
        <v>2</v>
      </c>
      <c r="AX106" s="2">
        <v>4</v>
      </c>
      <c r="AY106" s="2" t="s">
        <v>96</v>
      </c>
      <c r="AZ106" s="2">
        <v>3</v>
      </c>
      <c r="BA106" s="2">
        <v>4</v>
      </c>
      <c r="BB106" s="2">
        <v>3</v>
      </c>
      <c r="BC106" s="2" t="s">
        <v>95</v>
      </c>
      <c r="BD106" s="2">
        <v>4</v>
      </c>
      <c r="BE106" s="2" t="s">
        <v>128</v>
      </c>
      <c r="BF106" s="2">
        <v>24</v>
      </c>
      <c r="BG106" s="2" t="s">
        <v>141</v>
      </c>
      <c r="BH106" s="2" t="s">
        <v>115</v>
      </c>
      <c r="BL106" s="2" t="s">
        <v>127</v>
      </c>
    </row>
    <row r="107" spans="1:69" ht="13.2" x14ac:dyDescent="0.25">
      <c r="A107" s="3">
        <v>44661.644170763888</v>
      </c>
      <c r="B107" s="2" t="s">
        <v>72</v>
      </c>
      <c r="C107" s="2" t="s">
        <v>69</v>
      </c>
      <c r="D107" s="2" t="s">
        <v>69</v>
      </c>
      <c r="E107" s="2" t="s">
        <v>70</v>
      </c>
      <c r="F107" s="2" t="s">
        <v>72</v>
      </c>
      <c r="G107" s="2" t="s">
        <v>72</v>
      </c>
      <c r="H107" s="2" t="s">
        <v>69</v>
      </c>
      <c r="I107" s="2" t="s">
        <v>72</v>
      </c>
      <c r="J107" s="2" t="s">
        <v>71</v>
      </c>
      <c r="K107" s="2" t="s">
        <v>71</v>
      </c>
      <c r="L107" s="2">
        <v>3</v>
      </c>
      <c r="M107" s="2" t="s">
        <v>73</v>
      </c>
      <c r="N107" s="2" t="s">
        <v>74</v>
      </c>
      <c r="O107" s="2" t="s">
        <v>73</v>
      </c>
      <c r="P107" s="2" t="s">
        <v>73</v>
      </c>
      <c r="Q107" s="2" t="s">
        <v>125</v>
      </c>
      <c r="R107" s="2" t="s">
        <v>125</v>
      </c>
      <c r="S107" s="2" t="s">
        <v>79</v>
      </c>
      <c r="T107" s="2" t="s">
        <v>77</v>
      </c>
      <c r="U107" s="2" t="s">
        <v>76</v>
      </c>
      <c r="V107" s="2" t="s">
        <v>79</v>
      </c>
      <c r="W107" s="2" t="s">
        <v>81</v>
      </c>
      <c r="X107" s="2" t="s">
        <v>102</v>
      </c>
      <c r="Y107" s="2" t="s">
        <v>80</v>
      </c>
      <c r="Z107" s="2" t="s">
        <v>80</v>
      </c>
      <c r="AA107" s="2" t="s">
        <v>80</v>
      </c>
      <c r="AB107" s="2" t="s">
        <v>80</v>
      </c>
      <c r="AC107" s="2" t="s">
        <v>83</v>
      </c>
      <c r="AD107" s="2" t="s">
        <v>85</v>
      </c>
      <c r="AE107" s="2" t="s">
        <v>108</v>
      </c>
      <c r="AF107" s="2" t="s">
        <v>85</v>
      </c>
      <c r="AG107" s="2" t="s">
        <v>119</v>
      </c>
      <c r="AH107" s="2" t="s">
        <v>85</v>
      </c>
      <c r="AI107" s="2" t="s">
        <v>108</v>
      </c>
      <c r="AJ107" s="2" t="s">
        <v>108</v>
      </c>
      <c r="AK107" s="2" t="s">
        <v>85</v>
      </c>
      <c r="AL107" s="2" t="s">
        <v>87</v>
      </c>
      <c r="AM107" s="2" t="s">
        <v>87</v>
      </c>
      <c r="AN107" s="2" t="s">
        <v>87</v>
      </c>
      <c r="AO107" s="2" t="s">
        <v>85</v>
      </c>
      <c r="AP107" s="2" t="s">
        <v>89</v>
      </c>
      <c r="AQ107" s="2" t="s">
        <v>130</v>
      </c>
      <c r="AR107" s="2" t="s">
        <v>126</v>
      </c>
      <c r="AS107" s="2" t="s">
        <v>92</v>
      </c>
      <c r="AT107" s="2" t="s">
        <v>113</v>
      </c>
      <c r="AU107" s="2" t="s">
        <v>94</v>
      </c>
      <c r="AV107" s="2">
        <v>4</v>
      </c>
      <c r="AW107" s="2">
        <v>4</v>
      </c>
      <c r="AX107" s="2" t="s">
        <v>95</v>
      </c>
      <c r="AY107" s="2">
        <v>4</v>
      </c>
      <c r="AZ107" s="2">
        <v>2</v>
      </c>
      <c r="BA107" s="2">
        <v>3</v>
      </c>
      <c r="BB107" s="2">
        <v>2</v>
      </c>
      <c r="BC107" s="2" t="s">
        <v>95</v>
      </c>
      <c r="BD107" s="2">
        <v>3</v>
      </c>
      <c r="BE107" s="2" t="s">
        <v>128</v>
      </c>
      <c r="BF107" s="2">
        <v>20</v>
      </c>
      <c r="BG107" s="2" t="s">
        <v>98</v>
      </c>
      <c r="BH107" s="2" t="s">
        <v>115</v>
      </c>
      <c r="BL107" s="2" t="s">
        <v>106</v>
      </c>
    </row>
    <row r="108" spans="1:69" ht="13.2" x14ac:dyDescent="0.25">
      <c r="A108" s="3">
        <v>44661.665891099532</v>
      </c>
      <c r="B108" s="2" t="s">
        <v>69</v>
      </c>
      <c r="C108" s="2" t="s">
        <v>71</v>
      </c>
      <c r="D108" s="2" t="s">
        <v>69</v>
      </c>
      <c r="E108" s="2" t="s">
        <v>72</v>
      </c>
      <c r="F108" s="2" t="s">
        <v>71</v>
      </c>
      <c r="G108" s="2" t="s">
        <v>69</v>
      </c>
      <c r="H108" s="2" t="s">
        <v>69</v>
      </c>
      <c r="I108" s="2" t="s">
        <v>72</v>
      </c>
      <c r="J108" s="2" t="s">
        <v>71</v>
      </c>
      <c r="K108" s="2" t="s">
        <v>71</v>
      </c>
      <c r="L108" s="2">
        <v>2</v>
      </c>
      <c r="M108" s="2" t="s">
        <v>74</v>
      </c>
      <c r="N108" s="2" t="s">
        <v>74</v>
      </c>
      <c r="O108" s="2" t="s">
        <v>74</v>
      </c>
      <c r="P108" s="2" t="s">
        <v>74</v>
      </c>
      <c r="Q108" s="2" t="s">
        <v>76</v>
      </c>
      <c r="R108" s="2" t="s">
        <v>76</v>
      </c>
      <c r="S108" s="2" t="s">
        <v>76</v>
      </c>
      <c r="T108" s="2" t="s">
        <v>76</v>
      </c>
      <c r="U108" s="2" t="s">
        <v>76</v>
      </c>
      <c r="V108" s="2" t="s">
        <v>76</v>
      </c>
      <c r="W108" s="2" t="s">
        <v>81</v>
      </c>
      <c r="X108" s="2" t="s">
        <v>102</v>
      </c>
      <c r="Y108" s="2" t="s">
        <v>102</v>
      </c>
      <c r="Z108" s="2" t="s">
        <v>102</v>
      </c>
      <c r="AA108" s="2" t="s">
        <v>81</v>
      </c>
      <c r="AB108" s="2" t="s">
        <v>81</v>
      </c>
      <c r="AC108" s="2" t="s">
        <v>83</v>
      </c>
      <c r="AD108" s="2" t="s">
        <v>85</v>
      </c>
      <c r="AE108" s="2" t="s">
        <v>85</v>
      </c>
      <c r="AF108" s="2" t="s">
        <v>86</v>
      </c>
      <c r="AG108" s="2" t="s">
        <v>109</v>
      </c>
      <c r="AH108" s="2" t="s">
        <v>109</v>
      </c>
      <c r="AI108" s="2" t="s">
        <v>86</v>
      </c>
      <c r="AJ108" s="2" t="s">
        <v>85</v>
      </c>
      <c r="AK108" s="2" t="s">
        <v>85</v>
      </c>
      <c r="AL108" s="2" t="s">
        <v>85</v>
      </c>
      <c r="AM108" s="2" t="s">
        <v>87</v>
      </c>
      <c r="AN108" s="2" t="s">
        <v>85</v>
      </c>
      <c r="AO108" s="2" t="s">
        <v>87</v>
      </c>
      <c r="AP108" s="2" t="s">
        <v>104</v>
      </c>
      <c r="AQ108" s="2" t="s">
        <v>130</v>
      </c>
      <c r="AR108" s="2" t="s">
        <v>117</v>
      </c>
      <c r="AS108" s="2" t="s">
        <v>112</v>
      </c>
      <c r="AT108" s="2" t="s">
        <v>113</v>
      </c>
      <c r="AU108" s="2" t="s">
        <v>121</v>
      </c>
      <c r="AV108" s="2" t="s">
        <v>95</v>
      </c>
      <c r="AW108" s="2" t="s">
        <v>95</v>
      </c>
      <c r="AX108" s="2" t="s">
        <v>95</v>
      </c>
      <c r="AY108" s="2" t="s">
        <v>95</v>
      </c>
      <c r="AZ108" s="2" t="s">
        <v>95</v>
      </c>
      <c r="BA108" s="2" t="s">
        <v>95</v>
      </c>
      <c r="BB108" s="2" t="s">
        <v>95</v>
      </c>
      <c r="BC108" s="2" t="s">
        <v>95</v>
      </c>
      <c r="BD108" s="2" t="s">
        <v>95</v>
      </c>
      <c r="BE108" s="2" t="s">
        <v>97</v>
      </c>
      <c r="BF108" s="2">
        <v>43</v>
      </c>
      <c r="BG108" s="2" t="s">
        <v>98</v>
      </c>
      <c r="BH108" s="2" t="s">
        <v>180</v>
      </c>
      <c r="BI108" s="2" t="s">
        <v>100</v>
      </c>
    </row>
    <row r="109" spans="1:69" ht="13.2" x14ac:dyDescent="0.25">
      <c r="A109" s="3">
        <v>44661.669901539353</v>
      </c>
      <c r="B109" s="2" t="s">
        <v>71</v>
      </c>
      <c r="C109" s="2" t="s">
        <v>69</v>
      </c>
      <c r="D109" s="2" t="s">
        <v>72</v>
      </c>
      <c r="E109" s="2" t="s">
        <v>69</v>
      </c>
      <c r="F109" s="2" t="s">
        <v>71</v>
      </c>
      <c r="G109" s="2" t="s">
        <v>69</v>
      </c>
      <c r="H109" s="2" t="s">
        <v>71</v>
      </c>
      <c r="I109" s="2" t="s">
        <v>70</v>
      </c>
      <c r="J109" s="2" t="s">
        <v>71</v>
      </c>
      <c r="K109" s="2" t="s">
        <v>71</v>
      </c>
      <c r="L109" s="2">
        <v>1</v>
      </c>
      <c r="M109" s="2" t="s">
        <v>75</v>
      </c>
      <c r="N109" s="2" t="s">
        <v>74</v>
      </c>
      <c r="O109" s="2" t="s">
        <v>74</v>
      </c>
      <c r="P109" s="2" t="s">
        <v>75</v>
      </c>
      <c r="Q109" s="2" t="s">
        <v>76</v>
      </c>
      <c r="R109" s="2" t="s">
        <v>78</v>
      </c>
      <c r="S109" s="2" t="s">
        <v>78</v>
      </c>
      <c r="T109" s="2" t="s">
        <v>76</v>
      </c>
      <c r="U109" s="2" t="s">
        <v>76</v>
      </c>
      <c r="V109" s="2" t="s">
        <v>79</v>
      </c>
      <c r="W109" s="2" t="s">
        <v>80</v>
      </c>
      <c r="X109" s="2" t="s">
        <v>81</v>
      </c>
      <c r="Y109" s="2" t="s">
        <v>102</v>
      </c>
      <c r="Z109" s="2" t="s">
        <v>80</v>
      </c>
      <c r="AA109" s="2" t="s">
        <v>80</v>
      </c>
      <c r="AB109" s="2" t="s">
        <v>102</v>
      </c>
      <c r="AC109" s="2" t="s">
        <v>83</v>
      </c>
      <c r="AD109" s="2" t="s">
        <v>86</v>
      </c>
      <c r="AE109" s="2" t="s">
        <v>109</v>
      </c>
      <c r="AF109" s="2" t="s">
        <v>85</v>
      </c>
      <c r="AG109" s="2" t="s">
        <v>109</v>
      </c>
      <c r="AH109" s="2" t="s">
        <v>85</v>
      </c>
      <c r="AI109" s="2" t="s">
        <v>109</v>
      </c>
      <c r="AJ109" s="2" t="s">
        <v>109</v>
      </c>
      <c r="AK109" s="2" t="s">
        <v>87</v>
      </c>
      <c r="AL109" s="2" t="s">
        <v>110</v>
      </c>
      <c r="AM109" s="2" t="s">
        <v>87</v>
      </c>
      <c r="AN109" s="2" t="s">
        <v>85</v>
      </c>
      <c r="AO109" s="2" t="s">
        <v>104</v>
      </c>
      <c r="AP109" s="2" t="s">
        <v>89</v>
      </c>
      <c r="AQ109" s="2" t="s">
        <v>90</v>
      </c>
      <c r="AR109" s="2" t="s">
        <v>129</v>
      </c>
      <c r="AS109" s="2" t="s">
        <v>112</v>
      </c>
      <c r="AT109" s="2" t="s">
        <v>181</v>
      </c>
      <c r="AU109" s="2" t="s">
        <v>124</v>
      </c>
      <c r="AV109" s="2" t="s">
        <v>95</v>
      </c>
      <c r="AW109" s="2" t="s">
        <v>95</v>
      </c>
      <c r="AX109" s="2" t="s">
        <v>95</v>
      </c>
      <c r="AY109" s="2" t="s">
        <v>96</v>
      </c>
      <c r="AZ109" s="2">
        <v>3</v>
      </c>
      <c r="BA109" s="2" t="s">
        <v>95</v>
      </c>
      <c r="BB109" s="2">
        <v>2</v>
      </c>
      <c r="BC109" s="2">
        <v>2</v>
      </c>
      <c r="BD109" s="2">
        <v>3</v>
      </c>
      <c r="BE109" s="2" t="s">
        <v>97</v>
      </c>
      <c r="BF109" s="2">
        <v>33</v>
      </c>
      <c r="BG109" s="2" t="s">
        <v>98</v>
      </c>
      <c r="BH109" s="2" t="s">
        <v>148</v>
      </c>
      <c r="BM109" s="2" t="s">
        <v>100</v>
      </c>
    </row>
    <row r="110" spans="1:69" ht="13.2" x14ac:dyDescent="0.25">
      <c r="A110" s="3">
        <v>44661.670992210653</v>
      </c>
      <c r="B110" s="2" t="s">
        <v>70</v>
      </c>
      <c r="C110" s="2" t="s">
        <v>72</v>
      </c>
      <c r="D110" s="2" t="s">
        <v>69</v>
      </c>
      <c r="E110" s="2" t="s">
        <v>69</v>
      </c>
      <c r="F110" s="2" t="s">
        <v>71</v>
      </c>
      <c r="G110" s="2" t="s">
        <v>69</v>
      </c>
      <c r="H110" s="2" t="s">
        <v>69</v>
      </c>
      <c r="I110" s="2" t="s">
        <v>72</v>
      </c>
      <c r="J110" s="2" t="s">
        <v>70</v>
      </c>
      <c r="K110" s="2" t="s">
        <v>69</v>
      </c>
      <c r="L110" s="2">
        <v>2</v>
      </c>
      <c r="M110" s="2" t="s">
        <v>75</v>
      </c>
      <c r="N110" s="2" t="s">
        <v>73</v>
      </c>
      <c r="O110" s="2" t="s">
        <v>75</v>
      </c>
      <c r="P110" s="2" t="s">
        <v>75</v>
      </c>
      <c r="Q110" s="2" t="s">
        <v>76</v>
      </c>
      <c r="R110" s="2" t="s">
        <v>78</v>
      </c>
      <c r="S110" s="2" t="s">
        <v>79</v>
      </c>
      <c r="T110" s="2" t="s">
        <v>76</v>
      </c>
      <c r="U110" s="2" t="s">
        <v>79</v>
      </c>
      <c r="V110" s="2" t="s">
        <v>76</v>
      </c>
      <c r="W110" s="2" t="s">
        <v>102</v>
      </c>
      <c r="X110" s="2" t="s">
        <v>102</v>
      </c>
      <c r="Y110" s="2" t="s">
        <v>82</v>
      </c>
      <c r="Z110" s="2" t="s">
        <v>82</v>
      </c>
      <c r="AA110" s="2" t="s">
        <v>102</v>
      </c>
      <c r="AB110" s="2" t="s">
        <v>80</v>
      </c>
      <c r="AC110" s="2" t="s">
        <v>107</v>
      </c>
      <c r="AD110" s="2" t="s">
        <v>119</v>
      </c>
      <c r="AE110" s="2" t="s">
        <v>108</v>
      </c>
      <c r="AF110" s="2" t="s">
        <v>85</v>
      </c>
      <c r="AG110" s="2" t="s">
        <v>108</v>
      </c>
      <c r="AH110" s="2" t="s">
        <v>109</v>
      </c>
      <c r="AI110" s="2" t="s">
        <v>86</v>
      </c>
      <c r="AJ110" s="2" t="s">
        <v>109</v>
      </c>
      <c r="AK110" s="2" t="s">
        <v>87</v>
      </c>
      <c r="AL110" s="2" t="s">
        <v>87</v>
      </c>
      <c r="AM110" s="2" t="s">
        <v>87</v>
      </c>
      <c r="AN110" s="2" t="s">
        <v>104</v>
      </c>
      <c r="AO110" s="2" t="s">
        <v>104</v>
      </c>
      <c r="AP110" s="2" t="s">
        <v>89</v>
      </c>
      <c r="AQ110" s="2" t="s">
        <v>90</v>
      </c>
      <c r="AR110" s="2" t="s">
        <v>176</v>
      </c>
      <c r="AS110" s="2" t="s">
        <v>112</v>
      </c>
      <c r="AT110" s="2" t="s">
        <v>113</v>
      </c>
      <c r="AU110" s="2" t="s">
        <v>121</v>
      </c>
      <c r="AV110" s="2" t="s">
        <v>95</v>
      </c>
      <c r="AW110" s="2" t="s">
        <v>95</v>
      </c>
      <c r="AX110" s="2" t="s">
        <v>95</v>
      </c>
      <c r="AY110" s="2">
        <v>4</v>
      </c>
      <c r="AZ110" s="2">
        <v>3</v>
      </c>
      <c r="BA110" s="2" t="s">
        <v>95</v>
      </c>
      <c r="BB110" s="2">
        <v>4</v>
      </c>
      <c r="BC110" s="2">
        <v>4</v>
      </c>
      <c r="BD110" s="2">
        <v>4</v>
      </c>
      <c r="BE110" s="2" t="s">
        <v>97</v>
      </c>
      <c r="BF110" s="2">
        <v>19</v>
      </c>
      <c r="BG110" s="2" t="s">
        <v>141</v>
      </c>
      <c r="BH110" s="2" t="s">
        <v>115</v>
      </c>
      <c r="BK110" s="2" t="s">
        <v>106</v>
      </c>
    </row>
    <row r="111" spans="1:69" ht="13.2" x14ac:dyDescent="0.25">
      <c r="A111" s="3">
        <v>44661.671342905094</v>
      </c>
      <c r="B111" s="2" t="s">
        <v>72</v>
      </c>
      <c r="C111" s="2" t="s">
        <v>71</v>
      </c>
      <c r="D111" s="2" t="s">
        <v>72</v>
      </c>
      <c r="E111" s="2" t="s">
        <v>69</v>
      </c>
      <c r="F111" s="2" t="s">
        <v>69</v>
      </c>
      <c r="G111" s="2" t="s">
        <v>69</v>
      </c>
      <c r="H111" s="2" t="s">
        <v>69</v>
      </c>
      <c r="I111" s="2" t="s">
        <v>72</v>
      </c>
      <c r="J111" s="2" t="s">
        <v>71</v>
      </c>
      <c r="K111" s="2" t="s">
        <v>72</v>
      </c>
      <c r="L111" s="2" t="s">
        <v>182</v>
      </c>
      <c r="M111" s="2" t="s">
        <v>74</v>
      </c>
      <c r="N111" s="2" t="s">
        <v>73</v>
      </c>
      <c r="O111" s="2" t="s">
        <v>73</v>
      </c>
      <c r="P111" s="2" t="s">
        <v>74</v>
      </c>
      <c r="Q111" s="2" t="s">
        <v>76</v>
      </c>
      <c r="R111" s="2" t="s">
        <v>76</v>
      </c>
      <c r="S111" s="2" t="s">
        <v>77</v>
      </c>
      <c r="T111" s="2" t="s">
        <v>78</v>
      </c>
      <c r="U111" s="2" t="s">
        <v>78</v>
      </c>
      <c r="V111" s="2" t="s">
        <v>78</v>
      </c>
      <c r="W111" s="2" t="s">
        <v>102</v>
      </c>
      <c r="X111" s="2" t="s">
        <v>80</v>
      </c>
      <c r="Y111" s="2" t="s">
        <v>80</v>
      </c>
      <c r="Z111" s="2" t="s">
        <v>102</v>
      </c>
      <c r="AA111" s="2" t="s">
        <v>81</v>
      </c>
      <c r="AB111" s="2" t="s">
        <v>80</v>
      </c>
      <c r="AC111" s="2" t="s">
        <v>107</v>
      </c>
      <c r="AD111" s="2" t="s">
        <v>85</v>
      </c>
      <c r="AE111" s="2" t="s">
        <v>85</v>
      </c>
      <c r="AF111" s="2" t="s">
        <v>85</v>
      </c>
      <c r="AG111" s="2" t="s">
        <v>86</v>
      </c>
      <c r="AH111" s="2" t="s">
        <v>109</v>
      </c>
      <c r="AI111" s="2" t="s">
        <v>86</v>
      </c>
      <c r="AJ111" s="2" t="s">
        <v>85</v>
      </c>
      <c r="AK111" s="2" t="s">
        <v>85</v>
      </c>
      <c r="AL111" s="2" t="s">
        <v>87</v>
      </c>
      <c r="AM111" s="2" t="s">
        <v>85</v>
      </c>
      <c r="AN111" s="2" t="s">
        <v>87</v>
      </c>
      <c r="AO111" s="2" t="s">
        <v>87</v>
      </c>
      <c r="AP111" s="2" t="s">
        <v>87</v>
      </c>
      <c r="AQ111" s="2" t="s">
        <v>90</v>
      </c>
      <c r="AR111" s="2" t="s">
        <v>91</v>
      </c>
      <c r="AS111" s="2" t="s">
        <v>112</v>
      </c>
      <c r="AT111" s="2" t="s">
        <v>113</v>
      </c>
      <c r="AU111" s="2" t="s">
        <v>124</v>
      </c>
      <c r="AV111" s="2">
        <v>4</v>
      </c>
      <c r="AW111" s="2">
        <v>3</v>
      </c>
      <c r="AX111" s="2">
        <v>3</v>
      </c>
      <c r="AY111" s="2">
        <v>3</v>
      </c>
      <c r="AZ111" s="2">
        <v>4</v>
      </c>
      <c r="BA111" s="2">
        <v>4</v>
      </c>
      <c r="BB111" s="2" t="s">
        <v>95</v>
      </c>
      <c r="BC111" s="2" t="s">
        <v>95</v>
      </c>
      <c r="BD111" s="2">
        <v>3</v>
      </c>
      <c r="BE111" s="2" t="s">
        <v>97</v>
      </c>
      <c r="BF111" s="2">
        <v>17</v>
      </c>
      <c r="BG111" s="2" t="s">
        <v>141</v>
      </c>
      <c r="BH111" s="2" t="s">
        <v>105</v>
      </c>
      <c r="BI111" s="2" t="s">
        <v>106</v>
      </c>
    </row>
    <row r="112" spans="1:69" ht="13.2" x14ac:dyDescent="0.25">
      <c r="A112" s="3">
        <v>44661.676738831018</v>
      </c>
      <c r="B112" s="2" t="s">
        <v>69</v>
      </c>
      <c r="C112" s="2" t="s">
        <v>71</v>
      </c>
      <c r="D112" s="2" t="s">
        <v>70</v>
      </c>
      <c r="E112" s="2" t="s">
        <v>69</v>
      </c>
      <c r="F112" s="2" t="s">
        <v>71</v>
      </c>
      <c r="G112" s="2" t="s">
        <v>69</v>
      </c>
      <c r="H112" s="2" t="s">
        <v>69</v>
      </c>
      <c r="I112" s="2" t="s">
        <v>69</v>
      </c>
      <c r="J112" s="2" t="s">
        <v>71</v>
      </c>
      <c r="K112" s="2" t="s">
        <v>71</v>
      </c>
      <c r="L112" s="2">
        <v>2</v>
      </c>
      <c r="M112" s="2" t="s">
        <v>73</v>
      </c>
      <c r="N112" s="2" t="s">
        <v>74</v>
      </c>
      <c r="O112" s="2" t="s">
        <v>74</v>
      </c>
      <c r="P112" s="2" t="s">
        <v>74</v>
      </c>
      <c r="Q112" s="2" t="s">
        <v>78</v>
      </c>
      <c r="R112" s="2" t="s">
        <v>79</v>
      </c>
      <c r="S112" s="2" t="s">
        <v>78</v>
      </c>
      <c r="T112" s="2" t="s">
        <v>78</v>
      </c>
      <c r="U112" s="2" t="s">
        <v>76</v>
      </c>
      <c r="V112" s="2" t="s">
        <v>79</v>
      </c>
      <c r="W112" s="2" t="s">
        <v>80</v>
      </c>
      <c r="X112" s="2" t="s">
        <v>102</v>
      </c>
      <c r="Y112" s="2" t="s">
        <v>102</v>
      </c>
      <c r="Z112" s="2" t="s">
        <v>102</v>
      </c>
      <c r="AA112" s="2" t="s">
        <v>102</v>
      </c>
      <c r="AB112" s="2" t="s">
        <v>80</v>
      </c>
      <c r="AC112" s="2" t="s">
        <v>83</v>
      </c>
      <c r="AD112" s="2" t="s">
        <v>85</v>
      </c>
      <c r="AE112" s="2" t="s">
        <v>109</v>
      </c>
      <c r="AF112" s="2" t="s">
        <v>119</v>
      </c>
      <c r="AG112" s="2" t="s">
        <v>85</v>
      </c>
      <c r="AH112" s="2" t="s">
        <v>119</v>
      </c>
      <c r="AI112" s="2" t="s">
        <v>119</v>
      </c>
      <c r="AJ112" s="2" t="s">
        <v>85</v>
      </c>
      <c r="AK112" s="2" t="s">
        <v>85</v>
      </c>
      <c r="AL112" s="2" t="s">
        <v>87</v>
      </c>
      <c r="AM112" s="2" t="s">
        <v>104</v>
      </c>
      <c r="AN112" s="2" t="s">
        <v>85</v>
      </c>
      <c r="AO112" s="2" t="s">
        <v>85</v>
      </c>
      <c r="AP112" s="2" t="s">
        <v>87</v>
      </c>
      <c r="AQ112" s="2" t="s">
        <v>90</v>
      </c>
      <c r="AR112" s="2" t="s">
        <v>129</v>
      </c>
      <c r="AS112" s="2" t="s">
        <v>112</v>
      </c>
      <c r="AT112" s="2" t="s">
        <v>113</v>
      </c>
      <c r="AU112" s="2" t="s">
        <v>124</v>
      </c>
      <c r="AV112" s="2" t="s">
        <v>95</v>
      </c>
      <c r="AW112" s="2">
        <v>4</v>
      </c>
      <c r="AX112" s="2">
        <v>4</v>
      </c>
      <c r="AY112" s="2">
        <v>3</v>
      </c>
      <c r="AZ112" s="2">
        <v>3</v>
      </c>
      <c r="BA112" s="2">
        <v>3</v>
      </c>
      <c r="BB112" s="2">
        <v>3</v>
      </c>
      <c r="BC112" s="2" t="s">
        <v>95</v>
      </c>
      <c r="BD112" s="2">
        <v>4</v>
      </c>
      <c r="BE112" s="2" t="s">
        <v>128</v>
      </c>
      <c r="BF112" s="2">
        <v>26</v>
      </c>
      <c r="BG112" s="2" t="s">
        <v>98</v>
      </c>
      <c r="BH112" s="2" t="s">
        <v>115</v>
      </c>
      <c r="BL112" s="2" t="s">
        <v>127</v>
      </c>
    </row>
    <row r="113" spans="1:69" ht="13.2" x14ac:dyDescent="0.25">
      <c r="A113" s="3">
        <v>44661.681614201385</v>
      </c>
      <c r="B113" s="2" t="s">
        <v>69</v>
      </c>
      <c r="C113" s="2" t="s">
        <v>71</v>
      </c>
      <c r="D113" s="2" t="s">
        <v>72</v>
      </c>
      <c r="E113" s="2" t="s">
        <v>69</v>
      </c>
      <c r="F113" s="2" t="s">
        <v>69</v>
      </c>
      <c r="G113" s="2" t="s">
        <v>70</v>
      </c>
      <c r="H113" s="2" t="s">
        <v>72</v>
      </c>
      <c r="I113" s="2" t="s">
        <v>71</v>
      </c>
      <c r="J113" s="2" t="s">
        <v>71</v>
      </c>
      <c r="K113" s="2" t="s">
        <v>69</v>
      </c>
      <c r="L113" s="2">
        <v>2</v>
      </c>
      <c r="M113" s="2" t="s">
        <v>75</v>
      </c>
      <c r="N113" s="2" t="s">
        <v>75</v>
      </c>
      <c r="O113" s="2" t="s">
        <v>75</v>
      </c>
      <c r="P113" s="2" t="s">
        <v>75</v>
      </c>
      <c r="Q113" s="2" t="s">
        <v>76</v>
      </c>
      <c r="R113" s="2" t="s">
        <v>78</v>
      </c>
      <c r="S113" s="2" t="s">
        <v>79</v>
      </c>
      <c r="T113" s="2" t="s">
        <v>79</v>
      </c>
      <c r="U113" s="2" t="s">
        <v>78</v>
      </c>
      <c r="V113" s="2" t="s">
        <v>79</v>
      </c>
      <c r="W113" s="2" t="s">
        <v>102</v>
      </c>
      <c r="X113" s="2" t="s">
        <v>81</v>
      </c>
      <c r="Y113" s="2" t="s">
        <v>80</v>
      </c>
      <c r="Z113" s="2" t="s">
        <v>80</v>
      </c>
      <c r="AA113" s="2" t="s">
        <v>102</v>
      </c>
      <c r="AB113" s="2" t="s">
        <v>102</v>
      </c>
      <c r="AC113" s="2" t="s">
        <v>83</v>
      </c>
      <c r="AD113" s="2" t="s">
        <v>109</v>
      </c>
      <c r="AE113" s="2" t="s">
        <v>85</v>
      </c>
      <c r="AF113" s="2" t="s">
        <v>85</v>
      </c>
      <c r="AG113" s="2" t="s">
        <v>85</v>
      </c>
      <c r="AH113" s="2" t="s">
        <v>86</v>
      </c>
      <c r="AI113" s="2" t="s">
        <v>119</v>
      </c>
      <c r="AJ113" s="2" t="s">
        <v>119</v>
      </c>
      <c r="AK113" s="2" t="s">
        <v>87</v>
      </c>
      <c r="AL113" s="2" t="s">
        <v>110</v>
      </c>
      <c r="AM113" s="2" t="s">
        <v>87</v>
      </c>
      <c r="AN113" s="2" t="s">
        <v>85</v>
      </c>
      <c r="AO113" s="2" t="s">
        <v>85</v>
      </c>
      <c r="AP113" s="2" t="s">
        <v>104</v>
      </c>
      <c r="AQ113" s="2" t="s">
        <v>122</v>
      </c>
      <c r="AR113" s="2" t="s">
        <v>131</v>
      </c>
      <c r="AS113" s="2" t="s">
        <v>92</v>
      </c>
      <c r="AT113" s="2" t="s">
        <v>113</v>
      </c>
      <c r="AU113" s="2" t="s">
        <v>94</v>
      </c>
      <c r="AV113" s="2" t="s">
        <v>96</v>
      </c>
      <c r="AW113" s="2" t="s">
        <v>95</v>
      </c>
      <c r="AX113" s="2">
        <v>4</v>
      </c>
      <c r="AY113" s="2">
        <v>2</v>
      </c>
      <c r="AZ113" s="2">
        <v>3</v>
      </c>
      <c r="BA113" s="2">
        <v>3</v>
      </c>
      <c r="BB113" s="2">
        <v>2</v>
      </c>
      <c r="BC113" s="2">
        <v>4</v>
      </c>
      <c r="BD113" s="2">
        <v>2</v>
      </c>
      <c r="BE113" s="2" t="s">
        <v>97</v>
      </c>
      <c r="BF113" s="2">
        <v>24</v>
      </c>
      <c r="BG113" s="2" t="s">
        <v>98</v>
      </c>
      <c r="BH113" s="2" t="s">
        <v>115</v>
      </c>
      <c r="BK113" s="2" t="s">
        <v>127</v>
      </c>
    </row>
    <row r="114" spans="1:69" ht="13.2" x14ac:dyDescent="0.25">
      <c r="A114" s="3">
        <v>44661.682628206021</v>
      </c>
      <c r="B114" s="2" t="s">
        <v>72</v>
      </c>
      <c r="C114" s="2" t="s">
        <v>71</v>
      </c>
      <c r="D114" s="2" t="s">
        <v>71</v>
      </c>
      <c r="E114" s="2" t="s">
        <v>69</v>
      </c>
      <c r="F114" s="2" t="s">
        <v>71</v>
      </c>
      <c r="G114" s="2" t="s">
        <v>71</v>
      </c>
      <c r="H114" s="2" t="s">
        <v>71</v>
      </c>
      <c r="I114" s="2" t="s">
        <v>71</v>
      </c>
      <c r="J114" s="2" t="s">
        <v>71</v>
      </c>
      <c r="K114" s="2" t="s">
        <v>71</v>
      </c>
      <c r="L114" s="2">
        <v>2</v>
      </c>
      <c r="M114" s="2" t="s">
        <v>75</v>
      </c>
      <c r="N114" s="2" t="s">
        <v>75</v>
      </c>
      <c r="O114" s="2" t="s">
        <v>75</v>
      </c>
      <c r="P114" s="2" t="s">
        <v>75</v>
      </c>
      <c r="Q114" s="2" t="s">
        <v>76</v>
      </c>
      <c r="R114" s="2" t="s">
        <v>77</v>
      </c>
      <c r="S114" s="2" t="s">
        <v>79</v>
      </c>
      <c r="T114" s="2" t="s">
        <v>78</v>
      </c>
      <c r="U114" s="2" t="s">
        <v>78</v>
      </c>
      <c r="V114" s="2" t="s">
        <v>125</v>
      </c>
      <c r="W114" s="2" t="s">
        <v>81</v>
      </c>
      <c r="X114" s="2" t="s">
        <v>82</v>
      </c>
      <c r="Y114" s="2" t="s">
        <v>102</v>
      </c>
      <c r="Z114" s="2" t="s">
        <v>81</v>
      </c>
      <c r="AA114" s="2" t="s">
        <v>102</v>
      </c>
      <c r="AB114" s="2" t="s">
        <v>81</v>
      </c>
      <c r="AC114" s="2" t="s">
        <v>107</v>
      </c>
      <c r="AD114" s="2" t="s">
        <v>109</v>
      </c>
      <c r="AE114" s="2" t="s">
        <v>85</v>
      </c>
      <c r="AF114" s="2" t="s">
        <v>108</v>
      </c>
      <c r="AG114" s="2" t="s">
        <v>109</v>
      </c>
      <c r="AH114" s="2" t="s">
        <v>86</v>
      </c>
      <c r="AI114" s="2" t="s">
        <v>119</v>
      </c>
      <c r="AJ114" s="2" t="s">
        <v>86</v>
      </c>
      <c r="AK114" s="2" t="s">
        <v>104</v>
      </c>
      <c r="AL114" s="2" t="s">
        <v>87</v>
      </c>
      <c r="AM114" s="2" t="s">
        <v>110</v>
      </c>
      <c r="AN114" s="2" t="s">
        <v>110</v>
      </c>
      <c r="AO114" s="2" t="s">
        <v>110</v>
      </c>
      <c r="AP114" s="2" t="s">
        <v>110</v>
      </c>
      <c r="AQ114" s="2" t="s">
        <v>122</v>
      </c>
      <c r="AR114" s="2" t="s">
        <v>146</v>
      </c>
      <c r="AS114" s="2" t="s">
        <v>139</v>
      </c>
      <c r="AT114" s="2" t="s">
        <v>113</v>
      </c>
      <c r="AU114" s="2" t="s">
        <v>124</v>
      </c>
      <c r="AV114" s="2">
        <v>2</v>
      </c>
      <c r="AW114" s="2">
        <v>2</v>
      </c>
      <c r="AX114" s="2" t="s">
        <v>95</v>
      </c>
      <c r="AY114" s="2" t="s">
        <v>95</v>
      </c>
      <c r="AZ114" s="2">
        <v>2</v>
      </c>
      <c r="BA114" s="2">
        <v>2</v>
      </c>
      <c r="BB114" s="2" t="s">
        <v>96</v>
      </c>
      <c r="BC114" s="2" t="s">
        <v>96</v>
      </c>
      <c r="BD114" s="2" t="s">
        <v>96</v>
      </c>
      <c r="BE114" s="2" t="s">
        <v>128</v>
      </c>
      <c r="BF114" s="2">
        <v>16</v>
      </c>
      <c r="BG114" s="2" t="s">
        <v>141</v>
      </c>
      <c r="BH114" s="2" t="s">
        <v>105</v>
      </c>
      <c r="BI114" s="2" t="s">
        <v>106</v>
      </c>
    </row>
    <row r="115" spans="1:69" ht="13.2" x14ac:dyDescent="0.25">
      <c r="A115" s="3">
        <v>44661.713477268517</v>
      </c>
      <c r="B115" s="2" t="s">
        <v>71</v>
      </c>
      <c r="C115" s="2" t="s">
        <v>71</v>
      </c>
      <c r="D115" s="2" t="s">
        <v>72</v>
      </c>
      <c r="E115" s="2" t="s">
        <v>69</v>
      </c>
      <c r="F115" s="2" t="s">
        <v>69</v>
      </c>
      <c r="G115" s="2" t="s">
        <v>69</v>
      </c>
      <c r="H115" s="2" t="s">
        <v>69</v>
      </c>
      <c r="I115" s="2" t="s">
        <v>69</v>
      </c>
      <c r="J115" s="2" t="s">
        <v>71</v>
      </c>
      <c r="K115" s="2" t="s">
        <v>71</v>
      </c>
      <c r="L115" s="2">
        <v>2</v>
      </c>
      <c r="M115" s="2" t="s">
        <v>101</v>
      </c>
      <c r="N115" s="2" t="s">
        <v>74</v>
      </c>
      <c r="O115" s="2" t="s">
        <v>101</v>
      </c>
      <c r="P115" s="2" t="s">
        <v>101</v>
      </c>
      <c r="Q115" s="2" t="s">
        <v>76</v>
      </c>
      <c r="R115" s="2" t="s">
        <v>125</v>
      </c>
      <c r="S115" s="2" t="s">
        <v>77</v>
      </c>
      <c r="T115" s="2" t="s">
        <v>125</v>
      </c>
      <c r="U115" s="2" t="s">
        <v>77</v>
      </c>
      <c r="V115" s="2" t="s">
        <v>77</v>
      </c>
      <c r="W115" s="2" t="s">
        <v>102</v>
      </c>
      <c r="X115" s="2" t="s">
        <v>102</v>
      </c>
      <c r="Y115" s="2" t="s">
        <v>102</v>
      </c>
      <c r="Z115" s="2" t="s">
        <v>102</v>
      </c>
      <c r="AA115" s="2" t="s">
        <v>102</v>
      </c>
      <c r="AB115" s="2" t="s">
        <v>102</v>
      </c>
      <c r="AC115" s="2" t="s">
        <v>83</v>
      </c>
      <c r="AD115" s="2" t="s">
        <v>119</v>
      </c>
      <c r="AE115" s="2" t="s">
        <v>109</v>
      </c>
      <c r="AF115" s="2" t="s">
        <v>85</v>
      </c>
      <c r="AG115" s="2" t="s">
        <v>85</v>
      </c>
      <c r="AH115" s="2" t="s">
        <v>85</v>
      </c>
      <c r="AI115" s="2" t="s">
        <v>85</v>
      </c>
      <c r="AJ115" s="2" t="s">
        <v>85</v>
      </c>
      <c r="AK115" s="2" t="s">
        <v>110</v>
      </c>
      <c r="AL115" s="2" t="s">
        <v>87</v>
      </c>
      <c r="AM115" s="2" t="s">
        <v>87</v>
      </c>
      <c r="AN115" s="2" t="s">
        <v>87</v>
      </c>
      <c r="AO115" s="2" t="s">
        <v>85</v>
      </c>
      <c r="AP115" s="2" t="s">
        <v>89</v>
      </c>
      <c r="AQ115" s="2" t="s">
        <v>130</v>
      </c>
      <c r="AR115" s="2" t="s">
        <v>117</v>
      </c>
      <c r="AS115" s="2" t="s">
        <v>112</v>
      </c>
      <c r="AT115" s="2" t="s">
        <v>113</v>
      </c>
      <c r="AU115" s="2" t="s">
        <v>124</v>
      </c>
      <c r="AV115" s="2" t="s">
        <v>95</v>
      </c>
      <c r="AW115" s="2" t="s">
        <v>95</v>
      </c>
      <c r="AX115" s="2" t="s">
        <v>95</v>
      </c>
      <c r="AY115" s="2" t="s">
        <v>95</v>
      </c>
      <c r="AZ115" s="2" t="s">
        <v>95</v>
      </c>
      <c r="BA115" s="2" t="s">
        <v>95</v>
      </c>
      <c r="BB115" s="2" t="s">
        <v>95</v>
      </c>
      <c r="BC115" s="2" t="s">
        <v>95</v>
      </c>
      <c r="BD115" s="2" t="s">
        <v>95</v>
      </c>
      <c r="BE115" s="2" t="s">
        <v>97</v>
      </c>
      <c r="BF115" s="2">
        <v>39</v>
      </c>
      <c r="BG115" s="2" t="s">
        <v>98</v>
      </c>
      <c r="BH115" s="2" t="s">
        <v>156</v>
      </c>
      <c r="BK115" s="2" t="s">
        <v>127</v>
      </c>
    </row>
    <row r="116" spans="1:69" ht="13.2" x14ac:dyDescent="0.25">
      <c r="A116" s="3">
        <v>44661.721503402776</v>
      </c>
      <c r="B116" s="2" t="s">
        <v>69</v>
      </c>
      <c r="C116" s="2" t="s">
        <v>71</v>
      </c>
      <c r="D116" s="2" t="s">
        <v>70</v>
      </c>
      <c r="E116" s="2" t="s">
        <v>69</v>
      </c>
      <c r="F116" s="2" t="s">
        <v>71</v>
      </c>
      <c r="G116" s="2" t="s">
        <v>69</v>
      </c>
      <c r="H116" s="2" t="s">
        <v>71</v>
      </c>
      <c r="I116" s="2" t="s">
        <v>71</v>
      </c>
      <c r="J116" s="2" t="s">
        <v>69</v>
      </c>
      <c r="K116" s="2" t="s">
        <v>69</v>
      </c>
      <c r="L116" s="2">
        <v>3</v>
      </c>
      <c r="M116" s="2" t="s">
        <v>73</v>
      </c>
      <c r="N116" s="2" t="s">
        <v>74</v>
      </c>
      <c r="O116" s="2" t="s">
        <v>73</v>
      </c>
      <c r="P116" s="2" t="s">
        <v>73</v>
      </c>
      <c r="Q116" s="2" t="s">
        <v>76</v>
      </c>
      <c r="R116" s="2" t="s">
        <v>78</v>
      </c>
      <c r="S116" s="2" t="s">
        <v>79</v>
      </c>
      <c r="T116" s="2" t="s">
        <v>76</v>
      </c>
      <c r="U116" s="2" t="s">
        <v>76</v>
      </c>
      <c r="V116" s="2" t="s">
        <v>76</v>
      </c>
      <c r="W116" s="2" t="s">
        <v>81</v>
      </c>
      <c r="X116" s="2" t="s">
        <v>81</v>
      </c>
      <c r="Y116" s="2" t="s">
        <v>82</v>
      </c>
      <c r="Z116" s="2" t="s">
        <v>82</v>
      </c>
      <c r="AA116" s="2" t="s">
        <v>80</v>
      </c>
      <c r="AB116" s="2" t="s">
        <v>102</v>
      </c>
      <c r="AC116" s="2" t="s">
        <v>83</v>
      </c>
      <c r="AD116" s="2" t="s">
        <v>85</v>
      </c>
      <c r="AE116" s="2" t="s">
        <v>119</v>
      </c>
      <c r="AF116" s="2" t="s">
        <v>86</v>
      </c>
      <c r="AG116" s="2" t="s">
        <v>86</v>
      </c>
      <c r="AH116" s="2" t="s">
        <v>119</v>
      </c>
      <c r="AI116" s="2" t="s">
        <v>119</v>
      </c>
      <c r="AJ116" s="2" t="s">
        <v>86</v>
      </c>
      <c r="AK116" s="2" t="s">
        <v>87</v>
      </c>
      <c r="AL116" s="2" t="s">
        <v>87</v>
      </c>
      <c r="AM116" s="2" t="s">
        <v>87</v>
      </c>
      <c r="AN116" s="2" t="s">
        <v>87</v>
      </c>
      <c r="AO116" s="2" t="s">
        <v>85</v>
      </c>
      <c r="AP116" s="2" t="s">
        <v>85</v>
      </c>
      <c r="AQ116" s="2" t="s">
        <v>116</v>
      </c>
      <c r="AR116" s="2" t="s">
        <v>129</v>
      </c>
      <c r="AS116" s="2" t="s">
        <v>112</v>
      </c>
      <c r="AT116" s="2" t="s">
        <v>93</v>
      </c>
      <c r="AU116" s="2" t="s">
        <v>124</v>
      </c>
      <c r="AV116" s="2" t="s">
        <v>95</v>
      </c>
      <c r="AW116" s="2">
        <v>4</v>
      </c>
      <c r="AX116" s="2">
        <v>4</v>
      </c>
      <c r="AY116" s="2">
        <v>3</v>
      </c>
      <c r="AZ116" s="2">
        <v>3</v>
      </c>
      <c r="BA116" s="2" t="s">
        <v>95</v>
      </c>
      <c r="BB116" s="2">
        <v>3</v>
      </c>
      <c r="BC116" s="2" t="s">
        <v>95</v>
      </c>
      <c r="BD116" s="2">
        <v>3</v>
      </c>
      <c r="BE116" s="2" t="s">
        <v>128</v>
      </c>
      <c r="BF116" s="2">
        <v>19</v>
      </c>
      <c r="BG116" s="2" t="s">
        <v>114</v>
      </c>
      <c r="BH116" s="2" t="s">
        <v>115</v>
      </c>
      <c r="BL116" s="2" t="s">
        <v>106</v>
      </c>
    </row>
    <row r="117" spans="1:69" ht="13.2" x14ac:dyDescent="0.25">
      <c r="A117" s="3">
        <v>44661.72943284722</v>
      </c>
      <c r="B117" s="2" t="s">
        <v>69</v>
      </c>
      <c r="C117" s="2" t="s">
        <v>71</v>
      </c>
      <c r="D117" s="2" t="s">
        <v>72</v>
      </c>
      <c r="E117" s="2" t="s">
        <v>70</v>
      </c>
      <c r="F117" s="2" t="s">
        <v>71</v>
      </c>
      <c r="G117" s="2" t="s">
        <v>70</v>
      </c>
      <c r="H117" s="2" t="s">
        <v>70</v>
      </c>
      <c r="I117" s="2" t="s">
        <v>70</v>
      </c>
      <c r="J117" s="2" t="s">
        <v>71</v>
      </c>
      <c r="K117" s="2" t="s">
        <v>71</v>
      </c>
      <c r="L117" s="2">
        <v>1</v>
      </c>
      <c r="M117" s="2" t="s">
        <v>75</v>
      </c>
      <c r="N117" s="2" t="s">
        <v>74</v>
      </c>
      <c r="O117" s="2" t="s">
        <v>74</v>
      </c>
      <c r="P117" s="2" t="s">
        <v>74</v>
      </c>
      <c r="Q117" s="2" t="s">
        <v>76</v>
      </c>
      <c r="R117" s="2" t="s">
        <v>78</v>
      </c>
      <c r="S117" s="2" t="s">
        <v>77</v>
      </c>
      <c r="T117" s="2" t="s">
        <v>77</v>
      </c>
      <c r="U117" s="2" t="s">
        <v>77</v>
      </c>
      <c r="V117" s="2" t="s">
        <v>76</v>
      </c>
      <c r="W117" s="2" t="s">
        <v>102</v>
      </c>
      <c r="X117" s="2" t="s">
        <v>81</v>
      </c>
      <c r="Y117" s="2" t="s">
        <v>80</v>
      </c>
      <c r="Z117" s="2" t="s">
        <v>80</v>
      </c>
      <c r="AA117" s="2" t="s">
        <v>81</v>
      </c>
      <c r="AB117" s="2" t="s">
        <v>80</v>
      </c>
      <c r="AC117" s="2" t="s">
        <v>107</v>
      </c>
      <c r="AD117" s="2" t="s">
        <v>86</v>
      </c>
      <c r="AE117" s="2" t="s">
        <v>108</v>
      </c>
      <c r="AF117" s="2" t="s">
        <v>85</v>
      </c>
      <c r="AG117" s="2" t="s">
        <v>85</v>
      </c>
      <c r="AH117" s="2" t="s">
        <v>85</v>
      </c>
      <c r="AI117" s="2" t="s">
        <v>108</v>
      </c>
      <c r="AJ117" s="2" t="s">
        <v>85</v>
      </c>
      <c r="AK117" s="2" t="s">
        <v>85</v>
      </c>
      <c r="AL117" s="2" t="s">
        <v>85</v>
      </c>
      <c r="AM117" s="2" t="s">
        <v>85</v>
      </c>
      <c r="AN117" s="2" t="s">
        <v>85</v>
      </c>
      <c r="AO117" s="2" t="s">
        <v>85</v>
      </c>
      <c r="AP117" s="2" t="s">
        <v>85</v>
      </c>
      <c r="AQ117" s="2" t="s">
        <v>116</v>
      </c>
      <c r="AR117" s="2" t="s">
        <v>117</v>
      </c>
      <c r="AS117" s="2" t="s">
        <v>112</v>
      </c>
      <c r="AT117" s="2" t="s">
        <v>93</v>
      </c>
      <c r="AU117" s="2" t="s">
        <v>121</v>
      </c>
      <c r="AV117" s="2" t="s">
        <v>95</v>
      </c>
      <c r="AW117" s="2" t="s">
        <v>95</v>
      </c>
      <c r="AX117" s="2" t="s">
        <v>95</v>
      </c>
      <c r="AY117" s="2" t="s">
        <v>95</v>
      </c>
      <c r="AZ117" s="2" t="s">
        <v>95</v>
      </c>
      <c r="BA117" s="2" t="s">
        <v>95</v>
      </c>
      <c r="BB117" s="2" t="s">
        <v>96</v>
      </c>
      <c r="BC117" s="2" t="s">
        <v>95</v>
      </c>
      <c r="BD117" s="2" t="s">
        <v>95</v>
      </c>
      <c r="BE117" s="2" t="s">
        <v>97</v>
      </c>
      <c r="BF117" s="2">
        <v>25</v>
      </c>
      <c r="BG117" s="2" t="s">
        <v>98</v>
      </c>
      <c r="BH117" s="2" t="s">
        <v>156</v>
      </c>
      <c r="BL117" s="2" t="s">
        <v>127</v>
      </c>
    </row>
    <row r="118" spans="1:69" ht="13.2" x14ac:dyDescent="0.25">
      <c r="A118" s="3">
        <v>44661.731809861114</v>
      </c>
      <c r="B118" s="2" t="s">
        <v>69</v>
      </c>
      <c r="C118" s="2" t="s">
        <v>71</v>
      </c>
      <c r="D118" s="2" t="s">
        <v>69</v>
      </c>
      <c r="E118" s="2" t="s">
        <v>69</v>
      </c>
      <c r="F118" s="2" t="s">
        <v>69</v>
      </c>
      <c r="G118" s="2" t="s">
        <v>69</v>
      </c>
      <c r="H118" s="2" t="s">
        <v>69</v>
      </c>
      <c r="I118" s="2" t="s">
        <v>69</v>
      </c>
      <c r="J118" s="2" t="s">
        <v>72</v>
      </c>
      <c r="K118" s="2" t="s">
        <v>72</v>
      </c>
      <c r="L118" s="2">
        <v>3</v>
      </c>
      <c r="M118" s="2" t="s">
        <v>75</v>
      </c>
      <c r="N118" s="2" t="s">
        <v>75</v>
      </c>
      <c r="O118" s="2" t="s">
        <v>75</v>
      </c>
      <c r="P118" s="2" t="s">
        <v>75</v>
      </c>
      <c r="Q118" s="2" t="s">
        <v>125</v>
      </c>
      <c r="R118" s="2" t="s">
        <v>125</v>
      </c>
      <c r="S118" s="2" t="s">
        <v>79</v>
      </c>
      <c r="T118" s="2" t="s">
        <v>77</v>
      </c>
      <c r="U118" s="2" t="s">
        <v>77</v>
      </c>
      <c r="V118" s="2" t="s">
        <v>78</v>
      </c>
      <c r="W118" s="2" t="s">
        <v>102</v>
      </c>
      <c r="X118" s="2" t="s">
        <v>102</v>
      </c>
      <c r="Y118" s="2" t="s">
        <v>81</v>
      </c>
      <c r="Z118" s="2" t="s">
        <v>81</v>
      </c>
      <c r="AA118" s="2" t="s">
        <v>81</v>
      </c>
      <c r="AB118" s="2" t="s">
        <v>80</v>
      </c>
      <c r="AC118" s="2" t="s">
        <v>83</v>
      </c>
      <c r="AD118" s="2" t="s">
        <v>108</v>
      </c>
      <c r="AE118" s="2" t="s">
        <v>85</v>
      </c>
      <c r="AF118" s="2" t="s">
        <v>85</v>
      </c>
      <c r="AG118" s="2" t="s">
        <v>86</v>
      </c>
      <c r="AH118" s="2" t="s">
        <v>86</v>
      </c>
      <c r="AI118" s="2" t="s">
        <v>86</v>
      </c>
      <c r="AJ118" s="2" t="s">
        <v>86</v>
      </c>
      <c r="AK118" s="2" t="s">
        <v>85</v>
      </c>
      <c r="AL118" s="2" t="s">
        <v>87</v>
      </c>
      <c r="AM118" s="2" t="s">
        <v>87</v>
      </c>
      <c r="AN118" s="2" t="s">
        <v>87</v>
      </c>
      <c r="AO118" s="2" t="s">
        <v>87</v>
      </c>
      <c r="AP118" s="2" t="s">
        <v>85</v>
      </c>
      <c r="AQ118" s="2" t="s">
        <v>120</v>
      </c>
      <c r="AR118" s="2" t="s">
        <v>91</v>
      </c>
      <c r="AS118" s="2" t="s">
        <v>139</v>
      </c>
      <c r="AT118" s="2" t="s">
        <v>113</v>
      </c>
      <c r="AU118" s="2" t="s">
        <v>121</v>
      </c>
      <c r="AV118" s="2">
        <v>4</v>
      </c>
      <c r="AW118" s="2">
        <v>4</v>
      </c>
      <c r="AX118" s="2">
        <v>2</v>
      </c>
      <c r="AY118" s="2" t="s">
        <v>96</v>
      </c>
      <c r="AZ118" s="2">
        <v>2</v>
      </c>
      <c r="BA118" s="2">
        <v>4</v>
      </c>
      <c r="BB118" s="2">
        <v>3</v>
      </c>
      <c r="BC118" s="2">
        <v>4</v>
      </c>
      <c r="BD118" s="2">
        <v>2</v>
      </c>
      <c r="BE118" s="2" t="s">
        <v>128</v>
      </c>
      <c r="BF118" s="2">
        <v>33</v>
      </c>
      <c r="BG118" s="2" t="s">
        <v>134</v>
      </c>
      <c r="BH118" s="2" t="s">
        <v>156</v>
      </c>
      <c r="BK118" s="2" t="s">
        <v>106</v>
      </c>
    </row>
    <row r="119" spans="1:69" ht="13.2" x14ac:dyDescent="0.25">
      <c r="A119" s="3">
        <v>44661.731824571762</v>
      </c>
      <c r="B119" s="2" t="s">
        <v>71</v>
      </c>
      <c r="C119" s="2" t="s">
        <v>71</v>
      </c>
      <c r="D119" s="2" t="s">
        <v>70</v>
      </c>
      <c r="E119" s="2" t="s">
        <v>69</v>
      </c>
      <c r="F119" s="2" t="s">
        <v>72</v>
      </c>
      <c r="G119" s="2" t="s">
        <v>71</v>
      </c>
      <c r="H119" s="2" t="s">
        <v>69</v>
      </c>
      <c r="I119" s="2" t="s">
        <v>71</v>
      </c>
      <c r="J119" s="2" t="s">
        <v>71</v>
      </c>
      <c r="K119" s="2" t="s">
        <v>69</v>
      </c>
      <c r="L119" s="2">
        <v>2</v>
      </c>
      <c r="M119" s="2" t="s">
        <v>75</v>
      </c>
      <c r="N119" s="2" t="s">
        <v>75</v>
      </c>
      <c r="O119" s="2" t="s">
        <v>75</v>
      </c>
      <c r="P119" s="2" t="s">
        <v>75</v>
      </c>
      <c r="Q119" s="2" t="s">
        <v>77</v>
      </c>
      <c r="R119" s="2" t="s">
        <v>78</v>
      </c>
      <c r="S119" s="2" t="s">
        <v>79</v>
      </c>
      <c r="T119" s="2" t="s">
        <v>76</v>
      </c>
      <c r="U119" s="2" t="s">
        <v>125</v>
      </c>
      <c r="V119" s="2" t="s">
        <v>77</v>
      </c>
      <c r="W119" s="2" t="s">
        <v>80</v>
      </c>
      <c r="X119" s="2" t="s">
        <v>81</v>
      </c>
      <c r="Y119" s="2" t="s">
        <v>82</v>
      </c>
      <c r="Z119" s="2" t="s">
        <v>102</v>
      </c>
      <c r="AA119" s="2" t="s">
        <v>81</v>
      </c>
      <c r="AB119" s="2" t="s">
        <v>81</v>
      </c>
      <c r="AC119" s="2" t="s">
        <v>83</v>
      </c>
      <c r="AD119" s="2" t="s">
        <v>108</v>
      </c>
      <c r="AE119" s="2" t="s">
        <v>85</v>
      </c>
      <c r="AF119" s="2" t="s">
        <v>119</v>
      </c>
      <c r="AG119" s="2" t="s">
        <v>119</v>
      </c>
      <c r="AH119" s="2" t="s">
        <v>86</v>
      </c>
      <c r="AI119" s="2" t="s">
        <v>119</v>
      </c>
      <c r="AJ119" s="2" t="s">
        <v>86</v>
      </c>
      <c r="AK119" s="2" t="s">
        <v>87</v>
      </c>
      <c r="AL119" s="2" t="s">
        <v>110</v>
      </c>
      <c r="AM119" s="2" t="s">
        <v>110</v>
      </c>
      <c r="AN119" s="2" t="s">
        <v>110</v>
      </c>
      <c r="AO119" s="2" t="s">
        <v>89</v>
      </c>
      <c r="AP119" s="2" t="s">
        <v>89</v>
      </c>
      <c r="AQ119" s="2" t="s">
        <v>122</v>
      </c>
      <c r="AR119" s="2" t="s">
        <v>143</v>
      </c>
      <c r="AS119" s="2" t="s">
        <v>139</v>
      </c>
      <c r="AT119" s="2" t="s">
        <v>113</v>
      </c>
      <c r="AU119" s="2" t="s">
        <v>124</v>
      </c>
      <c r="AV119" s="2" t="s">
        <v>95</v>
      </c>
      <c r="AW119" s="2">
        <v>4</v>
      </c>
      <c r="AX119" s="2">
        <v>3</v>
      </c>
      <c r="AY119" s="2" t="s">
        <v>96</v>
      </c>
      <c r="AZ119" s="2" t="s">
        <v>96</v>
      </c>
      <c r="BA119" s="2">
        <v>4</v>
      </c>
      <c r="BB119" s="2">
        <v>3</v>
      </c>
      <c r="BC119" s="2" t="s">
        <v>95</v>
      </c>
      <c r="BD119" s="2" t="s">
        <v>95</v>
      </c>
      <c r="BE119" s="2" t="s">
        <v>128</v>
      </c>
      <c r="BF119" s="2">
        <v>23</v>
      </c>
      <c r="BG119" s="2" t="s">
        <v>158</v>
      </c>
      <c r="BH119" s="2" t="s">
        <v>115</v>
      </c>
      <c r="BL119" s="2" t="s">
        <v>127</v>
      </c>
    </row>
    <row r="120" spans="1:69" ht="13.2" x14ac:dyDescent="0.25">
      <c r="A120" s="3">
        <v>44661.73335318287</v>
      </c>
      <c r="B120" s="2" t="s">
        <v>72</v>
      </c>
      <c r="C120" s="2" t="s">
        <v>69</v>
      </c>
      <c r="D120" s="2" t="s">
        <v>70</v>
      </c>
      <c r="E120" s="2" t="s">
        <v>71</v>
      </c>
      <c r="F120" s="2" t="s">
        <v>71</v>
      </c>
      <c r="G120" s="2" t="s">
        <v>69</v>
      </c>
      <c r="H120" s="2" t="s">
        <v>72</v>
      </c>
      <c r="I120" s="2" t="s">
        <v>72</v>
      </c>
      <c r="J120" s="2" t="s">
        <v>71</v>
      </c>
      <c r="K120" s="2" t="s">
        <v>71</v>
      </c>
      <c r="L120" s="2">
        <v>3</v>
      </c>
      <c r="M120" s="2" t="s">
        <v>73</v>
      </c>
      <c r="N120" s="2" t="s">
        <v>73</v>
      </c>
      <c r="O120" s="2" t="s">
        <v>73</v>
      </c>
      <c r="P120" s="2" t="s">
        <v>73</v>
      </c>
      <c r="Q120" s="2" t="s">
        <v>78</v>
      </c>
      <c r="R120" s="2" t="s">
        <v>78</v>
      </c>
      <c r="S120" s="2" t="s">
        <v>78</v>
      </c>
      <c r="T120" s="2" t="s">
        <v>76</v>
      </c>
      <c r="U120" s="2" t="s">
        <v>78</v>
      </c>
      <c r="V120" s="2" t="s">
        <v>78</v>
      </c>
      <c r="W120" s="2" t="s">
        <v>80</v>
      </c>
      <c r="X120" s="2" t="s">
        <v>102</v>
      </c>
      <c r="Y120" s="2" t="s">
        <v>80</v>
      </c>
      <c r="Z120" s="2" t="s">
        <v>80</v>
      </c>
      <c r="AA120" s="2" t="s">
        <v>102</v>
      </c>
      <c r="AB120" s="2" t="s">
        <v>80</v>
      </c>
      <c r="AC120" s="2" t="s">
        <v>107</v>
      </c>
      <c r="AD120" s="2" t="s">
        <v>86</v>
      </c>
      <c r="AE120" s="2" t="s">
        <v>109</v>
      </c>
      <c r="AF120" s="2" t="s">
        <v>119</v>
      </c>
      <c r="AG120" s="2" t="s">
        <v>108</v>
      </c>
      <c r="AH120" s="2" t="s">
        <v>85</v>
      </c>
      <c r="AI120" s="2" t="s">
        <v>109</v>
      </c>
      <c r="AJ120" s="2" t="s">
        <v>85</v>
      </c>
      <c r="AK120" s="2" t="s">
        <v>104</v>
      </c>
      <c r="AL120" s="2" t="s">
        <v>87</v>
      </c>
      <c r="AM120" s="2" t="s">
        <v>87</v>
      </c>
      <c r="AN120" s="2" t="s">
        <v>87</v>
      </c>
      <c r="AO120" s="2" t="s">
        <v>104</v>
      </c>
      <c r="AP120" s="2" t="s">
        <v>89</v>
      </c>
      <c r="AQ120" s="2" t="s">
        <v>122</v>
      </c>
      <c r="AR120" s="2" t="s">
        <v>131</v>
      </c>
      <c r="AS120" s="2" t="s">
        <v>112</v>
      </c>
      <c r="AT120" s="2" t="s">
        <v>113</v>
      </c>
      <c r="AU120" s="2" t="s">
        <v>94</v>
      </c>
      <c r="AV120" s="2" t="s">
        <v>95</v>
      </c>
      <c r="AW120" s="2" t="s">
        <v>95</v>
      </c>
      <c r="AX120" s="2" t="s">
        <v>95</v>
      </c>
      <c r="AY120" s="2">
        <v>3</v>
      </c>
      <c r="AZ120" s="2">
        <v>4</v>
      </c>
      <c r="BA120" s="2">
        <v>4</v>
      </c>
      <c r="BB120" s="2" t="s">
        <v>95</v>
      </c>
      <c r="BC120" s="2">
        <v>4</v>
      </c>
      <c r="BD120" s="2">
        <v>4</v>
      </c>
      <c r="BE120" s="2" t="s">
        <v>97</v>
      </c>
      <c r="BF120" s="2">
        <v>19</v>
      </c>
      <c r="BG120" s="2" t="s">
        <v>98</v>
      </c>
      <c r="BH120" s="2" t="s">
        <v>115</v>
      </c>
      <c r="BK120" s="2" t="s">
        <v>106</v>
      </c>
    </row>
    <row r="121" spans="1:69" ht="13.2" x14ac:dyDescent="0.25">
      <c r="A121" s="3">
        <v>44661.73815931713</v>
      </c>
      <c r="B121" s="2" t="s">
        <v>71</v>
      </c>
      <c r="C121" s="2" t="s">
        <v>70</v>
      </c>
      <c r="D121" s="2" t="s">
        <v>69</v>
      </c>
      <c r="E121" s="2" t="s">
        <v>71</v>
      </c>
      <c r="F121" s="2" t="s">
        <v>70</v>
      </c>
      <c r="G121" s="2" t="s">
        <v>72</v>
      </c>
      <c r="H121" s="2" t="s">
        <v>69</v>
      </c>
      <c r="I121" s="2" t="s">
        <v>70</v>
      </c>
      <c r="J121" s="2" t="s">
        <v>72</v>
      </c>
      <c r="K121" s="2" t="s">
        <v>70</v>
      </c>
      <c r="L121" s="2">
        <v>4</v>
      </c>
      <c r="M121" s="2" t="s">
        <v>74</v>
      </c>
      <c r="N121" s="2" t="s">
        <v>75</v>
      </c>
      <c r="O121" s="2" t="s">
        <v>144</v>
      </c>
      <c r="P121" s="2" t="s">
        <v>75</v>
      </c>
      <c r="Q121" s="2" t="s">
        <v>76</v>
      </c>
      <c r="R121" s="2" t="s">
        <v>77</v>
      </c>
      <c r="S121" s="2" t="s">
        <v>77</v>
      </c>
      <c r="T121" s="2" t="s">
        <v>78</v>
      </c>
      <c r="U121" s="2" t="s">
        <v>78</v>
      </c>
      <c r="V121" s="2" t="s">
        <v>77</v>
      </c>
      <c r="W121" s="2" t="s">
        <v>102</v>
      </c>
      <c r="X121" s="2" t="s">
        <v>81</v>
      </c>
      <c r="Y121" s="2" t="s">
        <v>82</v>
      </c>
      <c r="Z121" s="2" t="s">
        <v>82</v>
      </c>
      <c r="AA121" s="2" t="s">
        <v>80</v>
      </c>
      <c r="AB121" s="2" t="s">
        <v>80</v>
      </c>
      <c r="AC121" s="2" t="s">
        <v>83</v>
      </c>
      <c r="AD121" s="2" t="s">
        <v>86</v>
      </c>
      <c r="AE121" s="2" t="s">
        <v>85</v>
      </c>
      <c r="AF121" s="2" t="s">
        <v>85</v>
      </c>
      <c r="AG121" s="2" t="s">
        <v>85</v>
      </c>
      <c r="AH121" s="2" t="s">
        <v>86</v>
      </c>
      <c r="AI121" s="2" t="s">
        <v>119</v>
      </c>
      <c r="AJ121" s="2" t="s">
        <v>85</v>
      </c>
      <c r="AK121" s="2" t="s">
        <v>87</v>
      </c>
      <c r="AL121" s="2" t="s">
        <v>110</v>
      </c>
      <c r="AM121" s="2" t="s">
        <v>87</v>
      </c>
      <c r="AN121" s="2" t="s">
        <v>87</v>
      </c>
      <c r="AO121" s="2" t="s">
        <v>87</v>
      </c>
      <c r="AP121" s="2" t="s">
        <v>89</v>
      </c>
      <c r="AQ121" s="2" t="s">
        <v>122</v>
      </c>
      <c r="AR121" s="2" t="s">
        <v>160</v>
      </c>
      <c r="AS121" s="2" t="s">
        <v>112</v>
      </c>
      <c r="AT121" s="2" t="s">
        <v>93</v>
      </c>
      <c r="AU121" s="2" t="s">
        <v>94</v>
      </c>
      <c r="AV121" s="2" t="s">
        <v>95</v>
      </c>
      <c r="AW121" s="2" t="s">
        <v>95</v>
      </c>
      <c r="AX121" s="2" t="s">
        <v>95</v>
      </c>
      <c r="AY121" s="2" t="s">
        <v>95</v>
      </c>
      <c r="AZ121" s="2">
        <v>2</v>
      </c>
      <c r="BA121" s="2" t="s">
        <v>95</v>
      </c>
      <c r="BB121" s="2">
        <v>2</v>
      </c>
      <c r="BC121" s="2" t="s">
        <v>96</v>
      </c>
      <c r="BD121" s="2">
        <v>4</v>
      </c>
      <c r="BE121" s="2" t="s">
        <v>97</v>
      </c>
      <c r="BF121" s="2">
        <v>67</v>
      </c>
      <c r="BG121" s="2" t="s">
        <v>98</v>
      </c>
      <c r="BH121" s="2" t="s">
        <v>99</v>
      </c>
      <c r="BP121" s="2" t="s">
        <v>100</v>
      </c>
      <c r="BQ121" s="4"/>
    </row>
    <row r="122" spans="1:69" ht="13.2" x14ac:dyDescent="0.25">
      <c r="A122" s="3">
        <v>44661.75199365741</v>
      </c>
      <c r="B122" s="2" t="s">
        <v>69</v>
      </c>
      <c r="C122" s="2" t="s">
        <v>71</v>
      </c>
      <c r="D122" s="2" t="s">
        <v>69</v>
      </c>
      <c r="E122" s="2" t="s">
        <v>69</v>
      </c>
      <c r="F122" s="2" t="s">
        <v>69</v>
      </c>
      <c r="G122" s="2" t="s">
        <v>71</v>
      </c>
      <c r="H122" s="2" t="s">
        <v>72</v>
      </c>
      <c r="I122" s="2" t="s">
        <v>70</v>
      </c>
      <c r="J122" s="2" t="s">
        <v>69</v>
      </c>
      <c r="K122" s="2" t="s">
        <v>69</v>
      </c>
      <c r="L122" s="2">
        <v>3</v>
      </c>
      <c r="M122" s="2" t="s">
        <v>74</v>
      </c>
      <c r="N122" s="2" t="s">
        <v>75</v>
      </c>
      <c r="O122" s="2" t="s">
        <v>75</v>
      </c>
      <c r="P122" s="2" t="s">
        <v>73</v>
      </c>
      <c r="Q122" s="2" t="s">
        <v>76</v>
      </c>
      <c r="R122" s="2" t="s">
        <v>78</v>
      </c>
      <c r="S122" s="2" t="s">
        <v>125</v>
      </c>
      <c r="T122" s="2" t="s">
        <v>76</v>
      </c>
      <c r="U122" s="2" t="s">
        <v>78</v>
      </c>
      <c r="V122" s="2" t="s">
        <v>78</v>
      </c>
      <c r="W122" s="2" t="s">
        <v>80</v>
      </c>
      <c r="X122" s="2" t="s">
        <v>81</v>
      </c>
      <c r="Y122" s="2" t="s">
        <v>102</v>
      </c>
      <c r="Z122" s="2" t="s">
        <v>82</v>
      </c>
      <c r="AA122" s="2" t="s">
        <v>102</v>
      </c>
      <c r="AB122" s="2" t="s">
        <v>80</v>
      </c>
      <c r="AC122" s="2" t="s">
        <v>83</v>
      </c>
      <c r="AD122" s="2" t="s">
        <v>109</v>
      </c>
      <c r="AE122" s="2" t="s">
        <v>85</v>
      </c>
      <c r="AF122" s="2" t="s">
        <v>86</v>
      </c>
      <c r="AG122" s="2" t="s">
        <v>86</v>
      </c>
      <c r="AH122" s="2" t="s">
        <v>119</v>
      </c>
      <c r="AI122" s="2" t="s">
        <v>86</v>
      </c>
      <c r="AJ122" s="2" t="s">
        <v>86</v>
      </c>
      <c r="AK122" s="2" t="s">
        <v>87</v>
      </c>
      <c r="AL122" s="2" t="s">
        <v>110</v>
      </c>
      <c r="AM122" s="2" t="s">
        <v>87</v>
      </c>
      <c r="AN122" s="2" t="s">
        <v>87</v>
      </c>
      <c r="AO122" s="2" t="s">
        <v>110</v>
      </c>
      <c r="AP122" s="2" t="s">
        <v>85</v>
      </c>
      <c r="AQ122" s="2" t="s">
        <v>116</v>
      </c>
      <c r="AR122" s="2" t="s">
        <v>123</v>
      </c>
      <c r="AS122" s="2" t="s">
        <v>112</v>
      </c>
      <c r="AT122" s="2" t="s">
        <v>113</v>
      </c>
      <c r="AU122" s="2" t="s">
        <v>124</v>
      </c>
      <c r="AV122" s="2">
        <v>4</v>
      </c>
      <c r="AW122" s="2">
        <v>2</v>
      </c>
      <c r="AX122" s="2">
        <v>2</v>
      </c>
      <c r="AY122" s="2">
        <v>3</v>
      </c>
      <c r="AZ122" s="2" t="s">
        <v>96</v>
      </c>
      <c r="BA122" s="2">
        <v>4</v>
      </c>
      <c r="BB122" s="2" t="s">
        <v>96</v>
      </c>
      <c r="BC122" s="2">
        <v>2</v>
      </c>
      <c r="BD122" s="2">
        <v>3</v>
      </c>
      <c r="BE122" s="2" t="s">
        <v>128</v>
      </c>
      <c r="BF122" s="2">
        <v>20</v>
      </c>
      <c r="BG122" s="2" t="s">
        <v>141</v>
      </c>
      <c r="BH122" s="2" t="s">
        <v>115</v>
      </c>
      <c r="BL122" s="2" t="s">
        <v>106</v>
      </c>
    </row>
    <row r="123" spans="1:69" ht="13.2" x14ac:dyDescent="0.25">
      <c r="A123" s="3">
        <v>44661.773138680554</v>
      </c>
      <c r="B123" s="2" t="s">
        <v>69</v>
      </c>
      <c r="C123" s="2" t="s">
        <v>72</v>
      </c>
      <c r="D123" s="2" t="s">
        <v>72</v>
      </c>
      <c r="E123" s="2" t="s">
        <v>71</v>
      </c>
      <c r="F123" s="2" t="s">
        <v>69</v>
      </c>
      <c r="G123" s="2" t="s">
        <v>71</v>
      </c>
      <c r="H123" s="2" t="s">
        <v>71</v>
      </c>
      <c r="I123" s="2" t="s">
        <v>69</v>
      </c>
      <c r="J123" s="2" t="s">
        <v>69</v>
      </c>
      <c r="K123" s="2" t="s">
        <v>72</v>
      </c>
      <c r="L123" s="2">
        <v>2</v>
      </c>
      <c r="M123" s="2" t="s">
        <v>75</v>
      </c>
      <c r="N123" s="2" t="s">
        <v>75</v>
      </c>
      <c r="O123" s="2" t="s">
        <v>73</v>
      </c>
      <c r="P123" s="2" t="s">
        <v>73</v>
      </c>
      <c r="Q123" s="2" t="s">
        <v>79</v>
      </c>
      <c r="R123" s="2" t="s">
        <v>78</v>
      </c>
      <c r="S123" s="2" t="s">
        <v>76</v>
      </c>
      <c r="T123" s="2" t="s">
        <v>78</v>
      </c>
      <c r="U123" s="2" t="s">
        <v>78</v>
      </c>
      <c r="V123" s="2" t="s">
        <v>76</v>
      </c>
      <c r="W123" s="2" t="s">
        <v>102</v>
      </c>
      <c r="X123" s="2" t="s">
        <v>81</v>
      </c>
      <c r="Y123" s="2" t="s">
        <v>82</v>
      </c>
      <c r="Z123" s="2" t="s">
        <v>82</v>
      </c>
      <c r="AA123" s="2" t="s">
        <v>81</v>
      </c>
      <c r="AB123" s="2" t="s">
        <v>80</v>
      </c>
      <c r="AC123" s="2" t="s">
        <v>107</v>
      </c>
      <c r="AD123" s="2" t="s">
        <v>85</v>
      </c>
      <c r="AE123" s="2" t="s">
        <v>85</v>
      </c>
      <c r="AF123" s="2" t="s">
        <v>86</v>
      </c>
      <c r="AG123" s="2" t="s">
        <v>85</v>
      </c>
      <c r="AH123" s="2" t="s">
        <v>109</v>
      </c>
      <c r="AI123" s="2" t="s">
        <v>109</v>
      </c>
      <c r="AJ123" s="2" t="s">
        <v>109</v>
      </c>
      <c r="AK123" s="2" t="s">
        <v>87</v>
      </c>
      <c r="AL123" s="2" t="s">
        <v>87</v>
      </c>
      <c r="AM123" s="2" t="s">
        <v>87</v>
      </c>
      <c r="AN123" s="2" t="s">
        <v>87</v>
      </c>
      <c r="AO123" s="2" t="s">
        <v>85</v>
      </c>
      <c r="AP123" s="2" t="s">
        <v>104</v>
      </c>
      <c r="AQ123" s="2" t="s">
        <v>116</v>
      </c>
      <c r="AR123" s="2" t="s">
        <v>183</v>
      </c>
      <c r="AS123" s="2" t="s">
        <v>139</v>
      </c>
      <c r="AT123" s="2" t="s">
        <v>113</v>
      </c>
      <c r="AU123" s="2" t="s">
        <v>124</v>
      </c>
      <c r="AV123" s="2">
        <v>4</v>
      </c>
      <c r="AW123" s="2" t="s">
        <v>95</v>
      </c>
      <c r="AX123" s="2">
        <v>4</v>
      </c>
      <c r="AY123" s="2" t="s">
        <v>96</v>
      </c>
      <c r="AZ123" s="2">
        <v>3</v>
      </c>
      <c r="BA123" s="2" t="s">
        <v>95</v>
      </c>
      <c r="BB123" s="2" t="s">
        <v>96</v>
      </c>
      <c r="BC123" s="2" t="s">
        <v>96</v>
      </c>
      <c r="BD123" s="2" t="s">
        <v>95</v>
      </c>
      <c r="BE123" s="2" t="s">
        <v>135</v>
      </c>
      <c r="BF123" s="2">
        <v>15</v>
      </c>
      <c r="BG123" s="2" t="s">
        <v>98</v>
      </c>
      <c r="BH123" s="2" t="s">
        <v>105</v>
      </c>
      <c r="BI123" s="2" t="s">
        <v>106</v>
      </c>
    </row>
    <row r="124" spans="1:69" ht="13.2" x14ac:dyDescent="0.25">
      <c r="A124" s="3">
        <v>44661.774907523148</v>
      </c>
      <c r="B124" s="2" t="s">
        <v>72</v>
      </c>
      <c r="C124" s="2" t="s">
        <v>69</v>
      </c>
      <c r="D124" s="2" t="s">
        <v>70</v>
      </c>
      <c r="E124" s="2" t="s">
        <v>71</v>
      </c>
      <c r="F124" s="2" t="s">
        <v>71</v>
      </c>
      <c r="G124" s="2" t="s">
        <v>71</v>
      </c>
      <c r="H124" s="2" t="s">
        <v>69</v>
      </c>
      <c r="I124" s="2" t="s">
        <v>72</v>
      </c>
      <c r="J124" s="2" t="s">
        <v>71</v>
      </c>
      <c r="K124" s="2" t="s">
        <v>72</v>
      </c>
      <c r="L124" s="2">
        <v>2</v>
      </c>
      <c r="M124" s="2" t="s">
        <v>75</v>
      </c>
      <c r="N124" s="2" t="s">
        <v>73</v>
      </c>
      <c r="O124" s="2" t="s">
        <v>75</v>
      </c>
      <c r="P124" s="2" t="s">
        <v>75</v>
      </c>
      <c r="Q124" s="2" t="s">
        <v>78</v>
      </c>
      <c r="R124" s="2" t="s">
        <v>76</v>
      </c>
      <c r="S124" s="2" t="s">
        <v>76</v>
      </c>
      <c r="T124" s="2" t="s">
        <v>79</v>
      </c>
      <c r="U124" s="2" t="s">
        <v>79</v>
      </c>
      <c r="V124" s="2" t="s">
        <v>79</v>
      </c>
      <c r="W124" s="2" t="s">
        <v>80</v>
      </c>
      <c r="X124" s="2" t="s">
        <v>81</v>
      </c>
      <c r="Y124" s="2" t="s">
        <v>82</v>
      </c>
      <c r="Z124" s="2" t="s">
        <v>82</v>
      </c>
      <c r="AA124" s="2" t="s">
        <v>82</v>
      </c>
      <c r="AB124" s="2" t="s">
        <v>80</v>
      </c>
      <c r="AC124" s="2" t="s">
        <v>103</v>
      </c>
      <c r="AD124" s="2" t="s">
        <v>86</v>
      </c>
      <c r="AE124" s="2" t="s">
        <v>85</v>
      </c>
      <c r="AF124" s="2" t="s">
        <v>86</v>
      </c>
      <c r="AG124" s="2" t="s">
        <v>119</v>
      </c>
      <c r="AH124" s="2" t="s">
        <v>85</v>
      </c>
      <c r="AI124" s="2" t="s">
        <v>86</v>
      </c>
      <c r="AJ124" s="2" t="s">
        <v>86</v>
      </c>
      <c r="AK124" s="2" t="s">
        <v>87</v>
      </c>
      <c r="AL124" s="2" t="s">
        <v>110</v>
      </c>
      <c r="AM124" s="2" t="s">
        <v>110</v>
      </c>
      <c r="AN124" s="2" t="s">
        <v>110</v>
      </c>
      <c r="AO124" s="2" t="s">
        <v>87</v>
      </c>
      <c r="AP124" s="2" t="s">
        <v>104</v>
      </c>
      <c r="AQ124" s="2" t="s">
        <v>116</v>
      </c>
      <c r="AR124" s="2" t="s">
        <v>153</v>
      </c>
      <c r="AS124" s="2" t="s">
        <v>92</v>
      </c>
      <c r="AT124" s="2" t="s">
        <v>93</v>
      </c>
      <c r="AU124" s="2" t="s">
        <v>94</v>
      </c>
      <c r="AV124" s="2">
        <v>2</v>
      </c>
      <c r="AW124" s="2">
        <v>3</v>
      </c>
      <c r="AX124" s="2">
        <v>3</v>
      </c>
      <c r="AY124" s="2" t="s">
        <v>96</v>
      </c>
      <c r="AZ124" s="2">
        <v>4</v>
      </c>
      <c r="BA124" s="2" t="s">
        <v>95</v>
      </c>
      <c r="BB124" s="2" t="s">
        <v>95</v>
      </c>
      <c r="BC124" s="2">
        <v>3</v>
      </c>
      <c r="BD124" s="2" t="s">
        <v>96</v>
      </c>
      <c r="BE124" s="2" t="s">
        <v>97</v>
      </c>
      <c r="BF124" s="2">
        <v>28</v>
      </c>
      <c r="BG124" s="2" t="s">
        <v>98</v>
      </c>
      <c r="BH124" s="2" t="s">
        <v>150</v>
      </c>
      <c r="BL124" s="2" t="s">
        <v>127</v>
      </c>
    </row>
    <row r="125" spans="1:69" ht="13.2" x14ac:dyDescent="0.25">
      <c r="A125" s="3">
        <v>44661.775210879627</v>
      </c>
      <c r="B125" s="2" t="s">
        <v>69</v>
      </c>
      <c r="C125" s="2" t="s">
        <v>69</v>
      </c>
      <c r="D125" s="2" t="s">
        <v>72</v>
      </c>
      <c r="E125" s="2" t="s">
        <v>71</v>
      </c>
      <c r="F125" s="2" t="s">
        <v>69</v>
      </c>
      <c r="G125" s="2" t="s">
        <v>69</v>
      </c>
      <c r="H125" s="2" t="s">
        <v>71</v>
      </c>
      <c r="I125" s="2" t="s">
        <v>71</v>
      </c>
      <c r="J125" s="2" t="s">
        <v>71</v>
      </c>
      <c r="K125" s="2" t="s">
        <v>69</v>
      </c>
      <c r="L125" s="2">
        <v>2</v>
      </c>
      <c r="M125" s="2" t="s">
        <v>73</v>
      </c>
      <c r="N125" s="2" t="s">
        <v>75</v>
      </c>
      <c r="O125" s="2" t="s">
        <v>75</v>
      </c>
      <c r="P125" s="2" t="s">
        <v>73</v>
      </c>
      <c r="Q125" s="2" t="s">
        <v>76</v>
      </c>
      <c r="R125" s="2" t="s">
        <v>76</v>
      </c>
      <c r="S125" s="2" t="s">
        <v>125</v>
      </c>
      <c r="T125" s="2" t="s">
        <v>78</v>
      </c>
      <c r="U125" s="2" t="s">
        <v>76</v>
      </c>
      <c r="V125" s="2" t="s">
        <v>78</v>
      </c>
      <c r="W125" s="2" t="s">
        <v>102</v>
      </c>
      <c r="X125" s="2" t="s">
        <v>102</v>
      </c>
      <c r="Y125" s="2" t="s">
        <v>82</v>
      </c>
      <c r="Z125" s="2" t="s">
        <v>80</v>
      </c>
      <c r="AA125" s="2" t="s">
        <v>102</v>
      </c>
      <c r="AB125" s="2" t="s">
        <v>102</v>
      </c>
      <c r="AC125" s="2" t="s">
        <v>83</v>
      </c>
      <c r="AD125" s="2" t="s">
        <v>108</v>
      </c>
      <c r="AE125" s="2" t="s">
        <v>86</v>
      </c>
      <c r="AF125" s="2" t="s">
        <v>86</v>
      </c>
      <c r="AG125" s="2" t="s">
        <v>85</v>
      </c>
      <c r="AH125" s="2" t="s">
        <v>86</v>
      </c>
      <c r="AI125" s="2" t="s">
        <v>119</v>
      </c>
      <c r="AJ125" s="2" t="s">
        <v>86</v>
      </c>
      <c r="AK125" s="2" t="s">
        <v>85</v>
      </c>
      <c r="AL125" s="2" t="s">
        <v>87</v>
      </c>
      <c r="AM125" s="2" t="s">
        <v>110</v>
      </c>
      <c r="AN125" s="2" t="s">
        <v>87</v>
      </c>
      <c r="AO125" s="2" t="s">
        <v>87</v>
      </c>
      <c r="AP125" s="2" t="s">
        <v>87</v>
      </c>
      <c r="AQ125" s="2" t="s">
        <v>122</v>
      </c>
      <c r="AR125" s="2" t="s">
        <v>129</v>
      </c>
      <c r="AS125" s="2" t="s">
        <v>112</v>
      </c>
      <c r="AT125" s="2" t="s">
        <v>113</v>
      </c>
      <c r="AU125" s="2" t="s">
        <v>124</v>
      </c>
      <c r="AV125" s="2">
        <v>2</v>
      </c>
      <c r="AW125" s="2">
        <v>3</v>
      </c>
      <c r="AX125" s="2">
        <v>2</v>
      </c>
      <c r="AY125" s="2" t="s">
        <v>96</v>
      </c>
      <c r="AZ125" s="2" t="s">
        <v>96</v>
      </c>
      <c r="BA125" s="2">
        <v>2</v>
      </c>
      <c r="BB125" s="2">
        <v>3</v>
      </c>
      <c r="BC125" s="2">
        <v>4</v>
      </c>
      <c r="BD125" s="2">
        <v>2</v>
      </c>
      <c r="BE125" s="2" t="s">
        <v>128</v>
      </c>
      <c r="BF125" s="2">
        <v>20</v>
      </c>
      <c r="BG125" s="2" t="s">
        <v>98</v>
      </c>
      <c r="BH125" s="2" t="s">
        <v>115</v>
      </c>
      <c r="BL125" s="2" t="s">
        <v>106</v>
      </c>
    </row>
    <row r="126" spans="1:69" ht="13.2" x14ac:dyDescent="0.25">
      <c r="A126" s="3">
        <v>44661.775304490744</v>
      </c>
      <c r="B126" s="2" t="s">
        <v>72</v>
      </c>
      <c r="C126" s="2" t="s">
        <v>71</v>
      </c>
      <c r="D126" s="2" t="s">
        <v>71</v>
      </c>
      <c r="E126" s="2" t="s">
        <v>71</v>
      </c>
      <c r="F126" s="2" t="s">
        <v>72</v>
      </c>
      <c r="G126" s="2" t="s">
        <v>69</v>
      </c>
      <c r="H126" s="2" t="s">
        <v>69</v>
      </c>
      <c r="I126" s="2" t="s">
        <v>69</v>
      </c>
      <c r="J126" s="2" t="s">
        <v>71</v>
      </c>
      <c r="K126" s="2" t="s">
        <v>71</v>
      </c>
      <c r="L126" s="2">
        <v>3</v>
      </c>
      <c r="M126" s="2" t="s">
        <v>75</v>
      </c>
      <c r="N126" s="2" t="s">
        <v>75</v>
      </c>
      <c r="O126" s="2" t="s">
        <v>75</v>
      </c>
      <c r="P126" s="2" t="s">
        <v>75</v>
      </c>
      <c r="Q126" s="2" t="s">
        <v>76</v>
      </c>
      <c r="R126" s="2" t="s">
        <v>76</v>
      </c>
      <c r="S126" s="2" t="s">
        <v>79</v>
      </c>
      <c r="T126" s="2" t="s">
        <v>76</v>
      </c>
      <c r="U126" s="2" t="s">
        <v>76</v>
      </c>
      <c r="V126" s="2" t="s">
        <v>79</v>
      </c>
      <c r="W126" s="2" t="s">
        <v>80</v>
      </c>
      <c r="X126" s="2" t="s">
        <v>81</v>
      </c>
      <c r="Y126" s="2" t="s">
        <v>102</v>
      </c>
      <c r="Z126" s="2" t="s">
        <v>82</v>
      </c>
      <c r="AA126" s="2" t="s">
        <v>82</v>
      </c>
      <c r="AB126" s="2" t="s">
        <v>102</v>
      </c>
      <c r="AC126" s="2" t="s">
        <v>83</v>
      </c>
      <c r="AD126" s="2" t="s">
        <v>119</v>
      </c>
      <c r="AE126" s="2" t="s">
        <v>108</v>
      </c>
      <c r="AF126" s="2" t="s">
        <v>85</v>
      </c>
      <c r="AG126" s="2" t="s">
        <v>108</v>
      </c>
      <c r="AH126" s="2" t="s">
        <v>109</v>
      </c>
      <c r="AI126" s="2" t="s">
        <v>86</v>
      </c>
      <c r="AJ126" s="2" t="s">
        <v>108</v>
      </c>
      <c r="AK126" s="2" t="s">
        <v>87</v>
      </c>
      <c r="AL126" s="2" t="s">
        <v>89</v>
      </c>
      <c r="AM126" s="2" t="s">
        <v>89</v>
      </c>
      <c r="AN126" s="2" t="s">
        <v>89</v>
      </c>
      <c r="AO126" s="2" t="s">
        <v>89</v>
      </c>
      <c r="AP126" s="2" t="s">
        <v>89</v>
      </c>
      <c r="AQ126" s="2" t="s">
        <v>130</v>
      </c>
      <c r="AR126" s="2" t="s">
        <v>184</v>
      </c>
      <c r="AS126" s="2" t="s">
        <v>112</v>
      </c>
      <c r="AT126" s="2" t="s">
        <v>113</v>
      </c>
      <c r="AU126" s="2" t="s">
        <v>121</v>
      </c>
      <c r="AV126" s="2" t="s">
        <v>95</v>
      </c>
      <c r="AW126" s="2" t="s">
        <v>95</v>
      </c>
      <c r="AX126" s="2" t="s">
        <v>95</v>
      </c>
      <c r="AY126" s="2">
        <v>2</v>
      </c>
      <c r="AZ126" s="2">
        <v>4</v>
      </c>
      <c r="BA126" s="2" t="s">
        <v>95</v>
      </c>
      <c r="BB126" s="2">
        <v>4</v>
      </c>
      <c r="BC126" s="2">
        <v>4</v>
      </c>
      <c r="BD126" s="2" t="s">
        <v>95</v>
      </c>
      <c r="BE126" s="2" t="s">
        <v>97</v>
      </c>
      <c r="BF126" s="2">
        <v>55</v>
      </c>
      <c r="BG126" s="2" t="s">
        <v>98</v>
      </c>
      <c r="BH126" s="2" t="s">
        <v>156</v>
      </c>
      <c r="BP126" s="2" t="s">
        <v>100</v>
      </c>
      <c r="BQ126" s="4"/>
    </row>
    <row r="127" spans="1:69" ht="13.2" x14ac:dyDescent="0.25">
      <c r="A127" s="3">
        <v>44661.777899374996</v>
      </c>
      <c r="B127" s="2" t="s">
        <v>72</v>
      </c>
      <c r="C127" s="2" t="s">
        <v>72</v>
      </c>
      <c r="D127" s="2" t="s">
        <v>69</v>
      </c>
      <c r="E127" s="2" t="s">
        <v>72</v>
      </c>
      <c r="F127" s="2" t="s">
        <v>71</v>
      </c>
      <c r="G127" s="2" t="s">
        <v>69</v>
      </c>
      <c r="H127" s="2" t="s">
        <v>72</v>
      </c>
      <c r="I127" s="2" t="s">
        <v>70</v>
      </c>
      <c r="J127" s="2" t="s">
        <v>69</v>
      </c>
      <c r="K127" s="2" t="s">
        <v>72</v>
      </c>
      <c r="L127" s="2">
        <v>3</v>
      </c>
      <c r="M127" s="2" t="s">
        <v>74</v>
      </c>
      <c r="N127" s="2" t="s">
        <v>101</v>
      </c>
      <c r="O127" s="2" t="s">
        <v>144</v>
      </c>
      <c r="P127" s="2" t="s">
        <v>75</v>
      </c>
      <c r="Q127" s="2" t="s">
        <v>76</v>
      </c>
      <c r="R127" s="2" t="s">
        <v>125</v>
      </c>
      <c r="S127" s="2" t="s">
        <v>78</v>
      </c>
      <c r="T127" s="2" t="s">
        <v>125</v>
      </c>
      <c r="U127" s="2" t="s">
        <v>125</v>
      </c>
      <c r="V127" s="2" t="s">
        <v>76</v>
      </c>
      <c r="W127" s="2" t="s">
        <v>81</v>
      </c>
      <c r="X127" s="2" t="s">
        <v>80</v>
      </c>
      <c r="Y127" s="2" t="s">
        <v>102</v>
      </c>
      <c r="Z127" s="2" t="s">
        <v>80</v>
      </c>
      <c r="AA127" s="2" t="s">
        <v>81</v>
      </c>
      <c r="AB127" s="2" t="s">
        <v>102</v>
      </c>
      <c r="AC127" s="2" t="s">
        <v>83</v>
      </c>
      <c r="AD127" s="2" t="s">
        <v>85</v>
      </c>
      <c r="AE127" s="2" t="s">
        <v>85</v>
      </c>
      <c r="AF127" s="2" t="s">
        <v>86</v>
      </c>
      <c r="AG127" s="2" t="s">
        <v>109</v>
      </c>
      <c r="AH127" s="2" t="s">
        <v>85</v>
      </c>
      <c r="AI127" s="2" t="s">
        <v>119</v>
      </c>
      <c r="AJ127" s="2" t="s">
        <v>85</v>
      </c>
      <c r="AK127" s="2" t="s">
        <v>104</v>
      </c>
      <c r="AL127" s="2" t="s">
        <v>87</v>
      </c>
      <c r="AM127" s="2" t="s">
        <v>87</v>
      </c>
      <c r="AN127" s="2" t="s">
        <v>104</v>
      </c>
      <c r="AO127" s="2" t="s">
        <v>104</v>
      </c>
      <c r="AP127" s="2" t="s">
        <v>89</v>
      </c>
      <c r="AQ127" s="2" t="s">
        <v>122</v>
      </c>
      <c r="AR127" s="2" t="s">
        <v>117</v>
      </c>
      <c r="AS127" s="2" t="s">
        <v>112</v>
      </c>
      <c r="AT127" s="2" t="s">
        <v>113</v>
      </c>
      <c r="AU127" s="2" t="s">
        <v>124</v>
      </c>
      <c r="AV127" s="2" t="s">
        <v>95</v>
      </c>
      <c r="AW127" s="2">
        <v>2</v>
      </c>
      <c r="AX127" s="2">
        <v>3</v>
      </c>
      <c r="AY127" s="2">
        <v>2</v>
      </c>
      <c r="AZ127" s="2" t="s">
        <v>96</v>
      </c>
      <c r="BA127" s="2">
        <v>3</v>
      </c>
      <c r="BB127" s="2" t="s">
        <v>96</v>
      </c>
      <c r="BC127" s="2" t="s">
        <v>96</v>
      </c>
      <c r="BD127" s="2" t="s">
        <v>96</v>
      </c>
      <c r="BE127" s="2" t="s">
        <v>97</v>
      </c>
      <c r="BF127" s="2">
        <v>50</v>
      </c>
      <c r="BG127" s="2" t="s">
        <v>141</v>
      </c>
      <c r="BH127" s="2" t="s">
        <v>148</v>
      </c>
      <c r="BP127" s="2" t="s">
        <v>100</v>
      </c>
      <c r="BQ127" s="4"/>
    </row>
    <row r="128" spans="1:69" ht="13.2" x14ac:dyDescent="0.25">
      <c r="A128" s="3">
        <v>44661.78102141204</v>
      </c>
      <c r="B128" s="2" t="s">
        <v>72</v>
      </c>
      <c r="C128" s="2" t="s">
        <v>71</v>
      </c>
      <c r="D128" s="2" t="s">
        <v>70</v>
      </c>
      <c r="E128" s="2" t="s">
        <v>71</v>
      </c>
      <c r="F128" s="2" t="s">
        <v>69</v>
      </c>
      <c r="G128" s="2" t="s">
        <v>72</v>
      </c>
      <c r="H128" s="2" t="s">
        <v>69</v>
      </c>
      <c r="I128" s="2" t="s">
        <v>72</v>
      </c>
      <c r="J128" s="2" t="s">
        <v>71</v>
      </c>
      <c r="K128" s="2" t="s">
        <v>71</v>
      </c>
      <c r="L128" s="2" t="s">
        <v>185</v>
      </c>
      <c r="M128" s="2" t="s">
        <v>74</v>
      </c>
      <c r="N128" s="2" t="s">
        <v>73</v>
      </c>
      <c r="O128" s="2" t="s">
        <v>74</v>
      </c>
      <c r="P128" s="2" t="s">
        <v>74</v>
      </c>
      <c r="Q128" s="2" t="s">
        <v>78</v>
      </c>
      <c r="R128" s="2" t="s">
        <v>78</v>
      </c>
      <c r="S128" s="2" t="s">
        <v>79</v>
      </c>
      <c r="T128" s="2" t="s">
        <v>125</v>
      </c>
      <c r="U128" s="2" t="s">
        <v>125</v>
      </c>
      <c r="V128" s="2" t="s">
        <v>79</v>
      </c>
      <c r="W128" s="2" t="s">
        <v>82</v>
      </c>
      <c r="X128" s="2" t="s">
        <v>102</v>
      </c>
      <c r="Y128" s="2" t="s">
        <v>102</v>
      </c>
      <c r="Z128" s="2" t="s">
        <v>81</v>
      </c>
      <c r="AA128" s="2" t="s">
        <v>80</v>
      </c>
      <c r="AB128" s="2" t="s">
        <v>82</v>
      </c>
      <c r="AC128" s="2" t="s">
        <v>83</v>
      </c>
      <c r="AD128" s="2" t="s">
        <v>85</v>
      </c>
      <c r="AE128" s="2" t="s">
        <v>109</v>
      </c>
      <c r="AF128" s="2" t="s">
        <v>108</v>
      </c>
      <c r="AG128" s="2" t="s">
        <v>86</v>
      </c>
      <c r="AH128" s="2" t="s">
        <v>85</v>
      </c>
      <c r="AI128" s="2" t="s">
        <v>85</v>
      </c>
      <c r="AJ128" s="2" t="s">
        <v>85</v>
      </c>
      <c r="AK128" s="2" t="s">
        <v>85</v>
      </c>
      <c r="AL128" s="2" t="s">
        <v>85</v>
      </c>
      <c r="AM128" s="2" t="s">
        <v>104</v>
      </c>
      <c r="AN128" s="2" t="s">
        <v>104</v>
      </c>
      <c r="AO128" s="2" t="s">
        <v>89</v>
      </c>
      <c r="AP128" s="2" t="s">
        <v>89</v>
      </c>
      <c r="AQ128" s="2" t="s">
        <v>130</v>
      </c>
      <c r="AR128" s="2" t="s">
        <v>129</v>
      </c>
      <c r="AS128" s="2" t="s">
        <v>112</v>
      </c>
      <c r="AT128" s="2" t="s">
        <v>113</v>
      </c>
      <c r="AU128" s="2" t="s">
        <v>94</v>
      </c>
      <c r="AV128" s="2" t="s">
        <v>95</v>
      </c>
      <c r="AW128" s="2" t="s">
        <v>95</v>
      </c>
      <c r="AX128" s="2" t="s">
        <v>95</v>
      </c>
      <c r="AY128" s="2">
        <v>3</v>
      </c>
      <c r="AZ128" s="2" t="s">
        <v>96</v>
      </c>
      <c r="BA128" s="2" t="s">
        <v>95</v>
      </c>
      <c r="BB128" s="2">
        <v>3</v>
      </c>
      <c r="BC128" s="2" t="s">
        <v>95</v>
      </c>
      <c r="BD128" s="2" t="s">
        <v>95</v>
      </c>
      <c r="BE128" s="2" t="s">
        <v>128</v>
      </c>
      <c r="BF128" s="2">
        <v>55</v>
      </c>
      <c r="BG128" s="2" t="s">
        <v>114</v>
      </c>
      <c r="BH128" s="2" t="s">
        <v>150</v>
      </c>
      <c r="BL128" s="2" t="s">
        <v>127</v>
      </c>
    </row>
    <row r="129" spans="1:69" ht="13.2" x14ac:dyDescent="0.25">
      <c r="A129" s="3">
        <v>44661.781702245367</v>
      </c>
      <c r="B129" s="2" t="s">
        <v>72</v>
      </c>
      <c r="C129" s="2" t="s">
        <v>69</v>
      </c>
      <c r="D129" s="2" t="s">
        <v>69</v>
      </c>
      <c r="E129" s="2" t="s">
        <v>72</v>
      </c>
      <c r="F129" s="2" t="s">
        <v>72</v>
      </c>
      <c r="G129" s="2" t="s">
        <v>69</v>
      </c>
      <c r="H129" s="2" t="s">
        <v>69</v>
      </c>
      <c r="I129" s="2" t="s">
        <v>72</v>
      </c>
      <c r="J129" s="2" t="s">
        <v>69</v>
      </c>
      <c r="K129" s="2" t="s">
        <v>72</v>
      </c>
      <c r="L129" s="2">
        <v>3</v>
      </c>
      <c r="M129" s="2" t="s">
        <v>74</v>
      </c>
      <c r="N129" s="2" t="s">
        <v>101</v>
      </c>
      <c r="O129" s="2" t="s">
        <v>101</v>
      </c>
      <c r="P129" s="2" t="s">
        <v>74</v>
      </c>
      <c r="Q129" s="2" t="s">
        <v>78</v>
      </c>
      <c r="R129" s="2" t="s">
        <v>78</v>
      </c>
      <c r="S129" s="2" t="s">
        <v>76</v>
      </c>
      <c r="T129" s="2" t="s">
        <v>78</v>
      </c>
      <c r="U129" s="2" t="s">
        <v>78</v>
      </c>
      <c r="V129" s="2" t="s">
        <v>76</v>
      </c>
      <c r="W129" s="2" t="s">
        <v>80</v>
      </c>
      <c r="X129" s="2" t="s">
        <v>102</v>
      </c>
      <c r="Y129" s="2" t="s">
        <v>102</v>
      </c>
      <c r="Z129" s="2" t="s">
        <v>80</v>
      </c>
      <c r="AA129" s="2" t="s">
        <v>80</v>
      </c>
      <c r="AB129" s="2" t="s">
        <v>80</v>
      </c>
      <c r="AC129" s="2" t="s">
        <v>83</v>
      </c>
      <c r="AD129" s="2" t="s">
        <v>86</v>
      </c>
      <c r="AE129" s="2" t="s">
        <v>109</v>
      </c>
      <c r="AF129" s="2" t="s">
        <v>109</v>
      </c>
      <c r="AG129" s="2" t="s">
        <v>86</v>
      </c>
      <c r="AH129" s="2" t="s">
        <v>85</v>
      </c>
      <c r="AI129" s="2" t="s">
        <v>109</v>
      </c>
      <c r="AJ129" s="2" t="s">
        <v>109</v>
      </c>
      <c r="AK129" s="2" t="s">
        <v>87</v>
      </c>
      <c r="AL129" s="2" t="s">
        <v>87</v>
      </c>
      <c r="AM129" s="2" t="s">
        <v>87</v>
      </c>
      <c r="AN129" s="2" t="s">
        <v>87</v>
      </c>
      <c r="AO129" s="2" t="s">
        <v>87</v>
      </c>
      <c r="AP129" s="2" t="s">
        <v>87</v>
      </c>
      <c r="AQ129" s="2" t="s">
        <v>130</v>
      </c>
      <c r="AR129" s="2" t="s">
        <v>186</v>
      </c>
      <c r="AS129" s="2" t="s">
        <v>139</v>
      </c>
      <c r="AT129" s="2" t="s">
        <v>113</v>
      </c>
      <c r="AU129" s="2" t="s">
        <v>121</v>
      </c>
      <c r="AV129" s="2">
        <v>4</v>
      </c>
      <c r="AW129" s="2">
        <v>3</v>
      </c>
      <c r="AX129" s="2">
        <v>3</v>
      </c>
      <c r="AY129" s="2">
        <v>2</v>
      </c>
      <c r="AZ129" s="2">
        <v>4</v>
      </c>
      <c r="BA129" s="2">
        <v>3</v>
      </c>
      <c r="BB129" s="2">
        <v>4</v>
      </c>
      <c r="BC129" s="2">
        <v>4</v>
      </c>
      <c r="BD129" s="2">
        <v>4</v>
      </c>
      <c r="BE129" s="2" t="s">
        <v>128</v>
      </c>
      <c r="BF129" s="2">
        <v>27</v>
      </c>
      <c r="BG129" s="2" t="s">
        <v>98</v>
      </c>
      <c r="BH129" s="2" t="s">
        <v>148</v>
      </c>
      <c r="BL129" s="2" t="s">
        <v>106</v>
      </c>
    </row>
    <row r="130" spans="1:69" ht="13.2" x14ac:dyDescent="0.25">
      <c r="A130" s="3">
        <v>44661.783714155092</v>
      </c>
      <c r="B130" s="2" t="s">
        <v>70</v>
      </c>
      <c r="C130" s="2" t="s">
        <v>69</v>
      </c>
      <c r="D130" s="2" t="s">
        <v>70</v>
      </c>
      <c r="E130" s="2" t="s">
        <v>71</v>
      </c>
      <c r="F130" s="2" t="s">
        <v>71</v>
      </c>
      <c r="G130" s="2" t="s">
        <v>71</v>
      </c>
      <c r="H130" s="2" t="s">
        <v>71</v>
      </c>
      <c r="I130" s="2" t="s">
        <v>70</v>
      </c>
      <c r="J130" s="2" t="s">
        <v>71</v>
      </c>
      <c r="K130" s="2" t="s">
        <v>72</v>
      </c>
      <c r="L130" s="2">
        <v>2</v>
      </c>
      <c r="M130" s="2" t="s">
        <v>75</v>
      </c>
      <c r="N130" s="2" t="s">
        <v>74</v>
      </c>
      <c r="O130" s="2" t="s">
        <v>75</v>
      </c>
      <c r="P130" s="2" t="s">
        <v>75</v>
      </c>
      <c r="Q130" s="2" t="s">
        <v>77</v>
      </c>
      <c r="R130" s="2" t="s">
        <v>78</v>
      </c>
      <c r="S130" s="2" t="s">
        <v>77</v>
      </c>
      <c r="T130" s="2" t="s">
        <v>78</v>
      </c>
      <c r="U130" s="2" t="s">
        <v>76</v>
      </c>
      <c r="V130" s="2" t="s">
        <v>125</v>
      </c>
      <c r="W130" s="2" t="s">
        <v>81</v>
      </c>
      <c r="X130" s="2" t="s">
        <v>82</v>
      </c>
      <c r="Y130" s="2" t="s">
        <v>82</v>
      </c>
      <c r="Z130" s="2" t="s">
        <v>102</v>
      </c>
      <c r="AA130" s="2" t="s">
        <v>81</v>
      </c>
      <c r="AB130" s="2" t="s">
        <v>80</v>
      </c>
      <c r="AC130" s="2" t="s">
        <v>83</v>
      </c>
      <c r="AD130" s="2" t="s">
        <v>108</v>
      </c>
      <c r="AE130" s="2" t="s">
        <v>86</v>
      </c>
      <c r="AF130" s="2" t="s">
        <v>119</v>
      </c>
      <c r="AG130" s="2" t="s">
        <v>119</v>
      </c>
      <c r="AH130" s="2" t="s">
        <v>119</v>
      </c>
      <c r="AI130" s="2" t="s">
        <v>119</v>
      </c>
      <c r="AJ130" s="2" t="s">
        <v>119</v>
      </c>
      <c r="AK130" s="2" t="s">
        <v>85</v>
      </c>
      <c r="AL130" s="2" t="s">
        <v>87</v>
      </c>
      <c r="AM130" s="2" t="s">
        <v>110</v>
      </c>
      <c r="AN130" s="2" t="s">
        <v>110</v>
      </c>
      <c r="AO130" s="2" t="s">
        <v>110</v>
      </c>
      <c r="AP130" s="2" t="s">
        <v>110</v>
      </c>
      <c r="AQ130" s="2" t="s">
        <v>116</v>
      </c>
      <c r="AR130" s="2" t="s">
        <v>131</v>
      </c>
      <c r="AS130" s="2" t="s">
        <v>139</v>
      </c>
      <c r="AT130" s="2" t="s">
        <v>113</v>
      </c>
      <c r="AU130" s="2" t="s">
        <v>124</v>
      </c>
      <c r="AV130" s="2" t="s">
        <v>95</v>
      </c>
      <c r="AW130" s="2">
        <v>3</v>
      </c>
      <c r="AX130" s="2" t="s">
        <v>96</v>
      </c>
      <c r="AY130" s="2" t="s">
        <v>96</v>
      </c>
      <c r="AZ130" s="2" t="s">
        <v>96</v>
      </c>
      <c r="BA130" s="2">
        <v>3</v>
      </c>
      <c r="BB130" s="2">
        <v>4</v>
      </c>
      <c r="BC130" s="2">
        <v>2</v>
      </c>
      <c r="BD130" s="2" t="s">
        <v>95</v>
      </c>
      <c r="BE130" s="2" t="s">
        <v>128</v>
      </c>
      <c r="BF130" s="2">
        <v>24</v>
      </c>
      <c r="BG130" s="2" t="s">
        <v>98</v>
      </c>
      <c r="BH130" s="2" t="s">
        <v>187</v>
      </c>
      <c r="BL130" s="2" t="s">
        <v>106</v>
      </c>
    </row>
    <row r="131" spans="1:69" ht="13.2" x14ac:dyDescent="0.25">
      <c r="A131" s="3">
        <v>44661.807192986111</v>
      </c>
      <c r="B131" s="2" t="s">
        <v>72</v>
      </c>
      <c r="C131" s="2" t="s">
        <v>72</v>
      </c>
      <c r="D131" s="2" t="s">
        <v>72</v>
      </c>
      <c r="E131" s="2" t="s">
        <v>71</v>
      </c>
      <c r="F131" s="2" t="s">
        <v>69</v>
      </c>
      <c r="G131" s="2" t="s">
        <v>69</v>
      </c>
      <c r="H131" s="2" t="s">
        <v>69</v>
      </c>
      <c r="I131" s="2" t="s">
        <v>70</v>
      </c>
      <c r="J131" s="2" t="s">
        <v>71</v>
      </c>
      <c r="K131" s="2" t="s">
        <v>69</v>
      </c>
      <c r="L131" s="2">
        <v>2</v>
      </c>
      <c r="M131" s="2" t="s">
        <v>74</v>
      </c>
      <c r="N131" s="2" t="s">
        <v>101</v>
      </c>
      <c r="O131" s="2" t="s">
        <v>101</v>
      </c>
      <c r="P131" s="2" t="s">
        <v>101</v>
      </c>
      <c r="Q131" s="2" t="s">
        <v>76</v>
      </c>
      <c r="R131" s="2" t="s">
        <v>78</v>
      </c>
      <c r="S131" s="2" t="s">
        <v>77</v>
      </c>
      <c r="T131" s="2" t="s">
        <v>76</v>
      </c>
      <c r="U131" s="2" t="s">
        <v>76</v>
      </c>
      <c r="V131" s="2" t="s">
        <v>76</v>
      </c>
      <c r="W131" s="2" t="s">
        <v>80</v>
      </c>
      <c r="X131" s="2" t="s">
        <v>81</v>
      </c>
      <c r="Y131" s="2" t="s">
        <v>102</v>
      </c>
      <c r="Z131" s="2" t="s">
        <v>102</v>
      </c>
      <c r="AA131" s="2" t="s">
        <v>81</v>
      </c>
      <c r="AB131" s="2" t="s">
        <v>102</v>
      </c>
      <c r="AC131" s="2" t="s">
        <v>107</v>
      </c>
      <c r="AD131" s="2" t="s">
        <v>85</v>
      </c>
      <c r="AE131" s="2" t="s">
        <v>85</v>
      </c>
      <c r="AF131" s="2" t="s">
        <v>86</v>
      </c>
      <c r="AG131" s="2" t="s">
        <v>85</v>
      </c>
      <c r="AH131" s="2" t="s">
        <v>86</v>
      </c>
      <c r="AI131" s="2" t="s">
        <v>119</v>
      </c>
      <c r="AJ131" s="2" t="s">
        <v>86</v>
      </c>
      <c r="AK131" s="2" t="s">
        <v>110</v>
      </c>
      <c r="AL131" s="2" t="s">
        <v>87</v>
      </c>
      <c r="AM131" s="2" t="s">
        <v>87</v>
      </c>
      <c r="AN131" s="2" t="s">
        <v>87</v>
      </c>
      <c r="AO131" s="2" t="s">
        <v>85</v>
      </c>
      <c r="AP131" s="2" t="s">
        <v>89</v>
      </c>
      <c r="AQ131" s="2" t="s">
        <v>116</v>
      </c>
      <c r="AR131" s="2" t="s">
        <v>138</v>
      </c>
      <c r="AS131" s="2" t="s">
        <v>112</v>
      </c>
      <c r="AT131" s="2" t="s">
        <v>93</v>
      </c>
      <c r="AU131" s="2" t="s">
        <v>94</v>
      </c>
      <c r="AV131" s="2">
        <v>4</v>
      </c>
      <c r="AW131" s="2" t="s">
        <v>95</v>
      </c>
      <c r="AX131" s="2">
        <v>4</v>
      </c>
      <c r="AY131" s="2">
        <v>2</v>
      </c>
      <c r="AZ131" s="2">
        <v>3</v>
      </c>
      <c r="BA131" s="2">
        <v>4</v>
      </c>
      <c r="BB131" s="2">
        <v>4</v>
      </c>
      <c r="BC131" s="2">
        <v>4</v>
      </c>
      <c r="BD131" s="2">
        <v>4</v>
      </c>
      <c r="BE131" s="2" t="s">
        <v>128</v>
      </c>
      <c r="BF131" s="2">
        <v>29</v>
      </c>
      <c r="BG131" s="2" t="s">
        <v>98</v>
      </c>
      <c r="BH131" s="2" t="s">
        <v>156</v>
      </c>
      <c r="BL131" s="2" t="s">
        <v>106</v>
      </c>
      <c r="BO131" s="2" t="s">
        <v>100</v>
      </c>
    </row>
    <row r="132" spans="1:69" ht="13.2" x14ac:dyDescent="0.25">
      <c r="A132" s="3">
        <v>44661.816039502315</v>
      </c>
      <c r="B132" s="2" t="s">
        <v>70</v>
      </c>
      <c r="C132" s="2" t="s">
        <v>69</v>
      </c>
      <c r="D132" s="2" t="s">
        <v>70</v>
      </c>
      <c r="E132" s="2" t="s">
        <v>71</v>
      </c>
      <c r="F132" s="2" t="s">
        <v>71</v>
      </c>
      <c r="G132" s="2" t="s">
        <v>72</v>
      </c>
      <c r="H132" s="2" t="s">
        <v>69</v>
      </c>
      <c r="I132" s="2" t="s">
        <v>70</v>
      </c>
      <c r="J132" s="2" t="s">
        <v>69</v>
      </c>
      <c r="K132" s="2" t="s">
        <v>70</v>
      </c>
      <c r="L132" s="2">
        <v>5</v>
      </c>
      <c r="M132" s="2" t="s">
        <v>73</v>
      </c>
      <c r="N132" s="2" t="s">
        <v>73</v>
      </c>
      <c r="O132" s="2" t="s">
        <v>73</v>
      </c>
      <c r="P132" s="2" t="s">
        <v>73</v>
      </c>
      <c r="Q132" s="2" t="s">
        <v>78</v>
      </c>
      <c r="R132" s="2" t="s">
        <v>78</v>
      </c>
      <c r="S132" s="2" t="s">
        <v>79</v>
      </c>
      <c r="T132" s="2" t="s">
        <v>79</v>
      </c>
      <c r="U132" s="2" t="s">
        <v>79</v>
      </c>
      <c r="V132" s="2" t="s">
        <v>79</v>
      </c>
      <c r="W132" s="2" t="s">
        <v>102</v>
      </c>
      <c r="X132" s="2" t="s">
        <v>80</v>
      </c>
      <c r="Y132" s="2" t="s">
        <v>80</v>
      </c>
      <c r="Z132" s="2" t="s">
        <v>82</v>
      </c>
      <c r="AA132" s="2" t="s">
        <v>81</v>
      </c>
      <c r="AB132" s="2" t="s">
        <v>102</v>
      </c>
      <c r="AC132" s="2" t="s">
        <v>107</v>
      </c>
      <c r="AD132" s="2" t="s">
        <v>85</v>
      </c>
      <c r="AE132" s="2" t="s">
        <v>109</v>
      </c>
      <c r="AF132" s="2" t="s">
        <v>85</v>
      </c>
      <c r="AG132" s="2" t="s">
        <v>85</v>
      </c>
      <c r="AH132" s="2" t="s">
        <v>109</v>
      </c>
      <c r="AI132" s="2" t="s">
        <v>85</v>
      </c>
      <c r="AJ132" s="2" t="s">
        <v>85</v>
      </c>
      <c r="AK132" s="2" t="s">
        <v>87</v>
      </c>
      <c r="AL132" s="2" t="s">
        <v>110</v>
      </c>
      <c r="AM132" s="2" t="s">
        <v>87</v>
      </c>
      <c r="AN132" s="2" t="s">
        <v>87</v>
      </c>
      <c r="AO132" s="2" t="s">
        <v>87</v>
      </c>
      <c r="AP132" s="2" t="s">
        <v>89</v>
      </c>
      <c r="AQ132" s="2" t="s">
        <v>90</v>
      </c>
      <c r="AR132" s="2" t="s">
        <v>123</v>
      </c>
      <c r="AS132" s="2" t="s">
        <v>112</v>
      </c>
      <c r="AT132" s="2" t="s">
        <v>113</v>
      </c>
      <c r="AU132" s="2" t="s">
        <v>124</v>
      </c>
      <c r="AV132" s="2">
        <v>4</v>
      </c>
      <c r="AW132" s="2" t="s">
        <v>95</v>
      </c>
      <c r="AX132" s="2" t="s">
        <v>95</v>
      </c>
      <c r="AY132" s="2">
        <v>4</v>
      </c>
      <c r="AZ132" s="2">
        <v>4</v>
      </c>
      <c r="BA132" s="2" t="s">
        <v>95</v>
      </c>
      <c r="BB132" s="2">
        <v>4</v>
      </c>
      <c r="BC132" s="2" t="s">
        <v>95</v>
      </c>
      <c r="BD132" s="2" t="s">
        <v>95</v>
      </c>
      <c r="BE132" s="2" t="s">
        <v>97</v>
      </c>
      <c r="BF132" s="2">
        <v>19</v>
      </c>
      <c r="BG132" s="2" t="s">
        <v>114</v>
      </c>
      <c r="BH132" s="2" t="s">
        <v>115</v>
      </c>
      <c r="BK132" s="2" t="s">
        <v>106</v>
      </c>
    </row>
    <row r="133" spans="1:69" ht="13.2" x14ac:dyDescent="0.25">
      <c r="A133" s="3">
        <v>44661.822112118054</v>
      </c>
      <c r="B133" s="2" t="s">
        <v>72</v>
      </c>
      <c r="C133" s="2" t="s">
        <v>71</v>
      </c>
      <c r="D133" s="2" t="s">
        <v>70</v>
      </c>
      <c r="E133" s="2" t="s">
        <v>69</v>
      </c>
      <c r="F133" s="2" t="s">
        <v>72</v>
      </c>
      <c r="G133" s="2" t="s">
        <v>72</v>
      </c>
      <c r="H133" s="2" t="s">
        <v>69</v>
      </c>
      <c r="I133" s="2" t="s">
        <v>69</v>
      </c>
      <c r="J133" s="2" t="s">
        <v>69</v>
      </c>
      <c r="K133" s="2" t="s">
        <v>71</v>
      </c>
      <c r="L133" s="2">
        <v>1</v>
      </c>
      <c r="M133" s="2" t="s">
        <v>74</v>
      </c>
      <c r="N133" s="2" t="s">
        <v>73</v>
      </c>
      <c r="O133" s="2" t="s">
        <v>73</v>
      </c>
      <c r="P133" s="2" t="s">
        <v>73</v>
      </c>
      <c r="Q133" s="2" t="s">
        <v>78</v>
      </c>
      <c r="R133" s="2" t="s">
        <v>78</v>
      </c>
      <c r="S133" s="2" t="s">
        <v>76</v>
      </c>
      <c r="T133" s="2" t="s">
        <v>76</v>
      </c>
      <c r="U133" s="2" t="s">
        <v>76</v>
      </c>
      <c r="V133" s="2" t="s">
        <v>125</v>
      </c>
      <c r="W133" s="2" t="s">
        <v>81</v>
      </c>
      <c r="X133" s="2" t="s">
        <v>81</v>
      </c>
      <c r="Y133" s="2" t="s">
        <v>80</v>
      </c>
      <c r="Z133" s="2" t="s">
        <v>81</v>
      </c>
      <c r="AA133" s="2" t="s">
        <v>80</v>
      </c>
      <c r="AB133" s="2" t="s">
        <v>81</v>
      </c>
      <c r="AC133" s="2" t="s">
        <v>103</v>
      </c>
      <c r="AD133" s="2" t="s">
        <v>85</v>
      </c>
      <c r="AE133" s="2" t="s">
        <v>85</v>
      </c>
      <c r="AF133" s="2" t="s">
        <v>85</v>
      </c>
      <c r="AG133" s="2" t="s">
        <v>85</v>
      </c>
      <c r="AH133" s="2" t="s">
        <v>86</v>
      </c>
      <c r="AI133" s="2" t="s">
        <v>85</v>
      </c>
      <c r="AJ133" s="2" t="s">
        <v>119</v>
      </c>
      <c r="AK133" s="2" t="s">
        <v>85</v>
      </c>
      <c r="AL133" s="2" t="s">
        <v>87</v>
      </c>
      <c r="AM133" s="2" t="s">
        <v>110</v>
      </c>
      <c r="AN133" s="2" t="s">
        <v>110</v>
      </c>
      <c r="AO133" s="2" t="s">
        <v>110</v>
      </c>
      <c r="AP133" s="2" t="s">
        <v>104</v>
      </c>
      <c r="AQ133" s="2" t="s">
        <v>122</v>
      </c>
      <c r="AR133" s="2" t="s">
        <v>138</v>
      </c>
      <c r="AS133" s="2" t="s">
        <v>112</v>
      </c>
      <c r="AT133" s="2" t="s">
        <v>93</v>
      </c>
      <c r="AU133" s="2" t="s">
        <v>124</v>
      </c>
      <c r="AV133" s="2">
        <v>3</v>
      </c>
      <c r="AW133" s="2" t="s">
        <v>95</v>
      </c>
      <c r="AX133" s="2">
        <v>4</v>
      </c>
      <c r="AY133" s="2">
        <v>2</v>
      </c>
      <c r="AZ133" s="2">
        <v>3</v>
      </c>
      <c r="BA133" s="2">
        <v>4</v>
      </c>
      <c r="BB133" s="2">
        <v>3</v>
      </c>
      <c r="BC133" s="2">
        <v>4</v>
      </c>
      <c r="BD133" s="2">
        <v>2</v>
      </c>
      <c r="BE133" s="2" t="s">
        <v>97</v>
      </c>
      <c r="BF133" s="2">
        <v>15</v>
      </c>
      <c r="BG133" s="2" t="s">
        <v>98</v>
      </c>
      <c r="BH133" s="2" t="s">
        <v>105</v>
      </c>
      <c r="BI133" s="2" t="s">
        <v>106</v>
      </c>
    </row>
    <row r="134" spans="1:69" ht="13.2" x14ac:dyDescent="0.25">
      <c r="A134" s="3">
        <v>44661.827706203709</v>
      </c>
      <c r="B134" s="2" t="s">
        <v>69</v>
      </c>
      <c r="C134" s="2" t="s">
        <v>69</v>
      </c>
      <c r="D134" s="2" t="s">
        <v>71</v>
      </c>
      <c r="E134" s="2" t="s">
        <v>69</v>
      </c>
      <c r="F134" s="2" t="s">
        <v>69</v>
      </c>
      <c r="G134" s="2" t="s">
        <v>69</v>
      </c>
      <c r="H134" s="2" t="s">
        <v>69</v>
      </c>
      <c r="I134" s="2" t="s">
        <v>69</v>
      </c>
      <c r="J134" s="2" t="s">
        <v>69</v>
      </c>
      <c r="K134" s="2" t="s">
        <v>69</v>
      </c>
      <c r="L134" s="2">
        <v>2</v>
      </c>
      <c r="M134" s="2" t="s">
        <v>74</v>
      </c>
      <c r="N134" s="2" t="s">
        <v>74</v>
      </c>
      <c r="O134" s="2" t="s">
        <v>74</v>
      </c>
      <c r="P134" s="2" t="s">
        <v>75</v>
      </c>
      <c r="Q134" s="2" t="s">
        <v>76</v>
      </c>
      <c r="R134" s="2" t="s">
        <v>125</v>
      </c>
      <c r="S134" s="2" t="s">
        <v>78</v>
      </c>
      <c r="T134" s="2" t="s">
        <v>78</v>
      </c>
      <c r="U134" s="2" t="s">
        <v>78</v>
      </c>
      <c r="V134" s="2" t="s">
        <v>78</v>
      </c>
      <c r="W134" s="2" t="s">
        <v>102</v>
      </c>
      <c r="X134" s="2" t="s">
        <v>81</v>
      </c>
      <c r="Y134" s="2" t="s">
        <v>102</v>
      </c>
      <c r="Z134" s="2" t="s">
        <v>102</v>
      </c>
      <c r="AA134" s="2" t="s">
        <v>80</v>
      </c>
      <c r="AB134" s="2" t="s">
        <v>102</v>
      </c>
      <c r="AC134" s="2" t="s">
        <v>83</v>
      </c>
      <c r="AD134" s="2" t="s">
        <v>86</v>
      </c>
      <c r="AE134" s="2" t="s">
        <v>85</v>
      </c>
      <c r="AF134" s="2" t="s">
        <v>85</v>
      </c>
      <c r="AG134" s="2" t="s">
        <v>85</v>
      </c>
      <c r="AH134" s="2" t="s">
        <v>85</v>
      </c>
      <c r="AI134" s="2" t="s">
        <v>86</v>
      </c>
      <c r="AJ134" s="2" t="s">
        <v>85</v>
      </c>
      <c r="AK134" s="2" t="s">
        <v>87</v>
      </c>
      <c r="AL134" s="2" t="s">
        <v>87</v>
      </c>
      <c r="AM134" s="2" t="s">
        <v>87</v>
      </c>
      <c r="AN134" s="2" t="s">
        <v>87</v>
      </c>
      <c r="AO134" s="2" t="s">
        <v>87</v>
      </c>
      <c r="AP134" s="2" t="s">
        <v>87</v>
      </c>
      <c r="AQ134" s="2" t="s">
        <v>120</v>
      </c>
      <c r="AR134" s="2" t="s">
        <v>111</v>
      </c>
      <c r="AS134" s="2" t="s">
        <v>112</v>
      </c>
      <c r="AT134" s="2" t="s">
        <v>113</v>
      </c>
      <c r="AU134" s="2" t="s">
        <v>124</v>
      </c>
      <c r="AV134" s="2">
        <v>4</v>
      </c>
      <c r="AW134" s="2">
        <v>4</v>
      </c>
      <c r="AX134" s="2">
        <v>4</v>
      </c>
      <c r="AY134" s="2">
        <v>2</v>
      </c>
      <c r="AZ134" s="2">
        <v>2</v>
      </c>
      <c r="BA134" s="2">
        <v>3</v>
      </c>
      <c r="BB134" s="2" t="s">
        <v>95</v>
      </c>
      <c r="BC134" s="2">
        <v>4</v>
      </c>
      <c r="BD134" s="2">
        <v>4</v>
      </c>
      <c r="BE134" s="2" t="s">
        <v>97</v>
      </c>
      <c r="BF134" s="2">
        <v>61</v>
      </c>
      <c r="BG134" s="2" t="s">
        <v>98</v>
      </c>
      <c r="BH134" s="2" t="s">
        <v>187</v>
      </c>
      <c r="BP134" s="2" t="s">
        <v>106</v>
      </c>
      <c r="BQ134" s="4"/>
    </row>
    <row r="135" spans="1:69" ht="13.2" x14ac:dyDescent="0.25">
      <c r="A135" s="3">
        <v>44661.842696990745</v>
      </c>
      <c r="B135" s="2" t="s">
        <v>72</v>
      </c>
      <c r="C135" s="2" t="s">
        <v>71</v>
      </c>
      <c r="D135" s="2" t="s">
        <v>70</v>
      </c>
      <c r="E135" s="2" t="s">
        <v>72</v>
      </c>
      <c r="F135" s="2" t="s">
        <v>69</v>
      </c>
      <c r="G135" s="2" t="s">
        <v>69</v>
      </c>
      <c r="H135" s="2" t="s">
        <v>69</v>
      </c>
      <c r="I135" s="2" t="s">
        <v>72</v>
      </c>
      <c r="J135" s="2" t="s">
        <v>71</v>
      </c>
      <c r="K135" s="2" t="s">
        <v>71</v>
      </c>
      <c r="L135" s="2" t="s">
        <v>188</v>
      </c>
      <c r="M135" s="2" t="s">
        <v>73</v>
      </c>
      <c r="N135" s="2" t="s">
        <v>73</v>
      </c>
      <c r="O135" s="2" t="s">
        <v>74</v>
      </c>
      <c r="P135" s="2" t="s">
        <v>75</v>
      </c>
      <c r="Q135" s="2" t="s">
        <v>125</v>
      </c>
      <c r="R135" s="2" t="s">
        <v>76</v>
      </c>
      <c r="S135" s="2" t="s">
        <v>79</v>
      </c>
      <c r="T135" s="2" t="s">
        <v>76</v>
      </c>
      <c r="U135" s="2" t="s">
        <v>76</v>
      </c>
      <c r="V135" s="2" t="s">
        <v>78</v>
      </c>
      <c r="W135" s="2" t="s">
        <v>102</v>
      </c>
      <c r="X135" s="2" t="s">
        <v>80</v>
      </c>
      <c r="Y135" s="2" t="s">
        <v>80</v>
      </c>
      <c r="Z135" s="2" t="s">
        <v>82</v>
      </c>
      <c r="AA135" s="2" t="s">
        <v>80</v>
      </c>
      <c r="AB135" s="2" t="s">
        <v>102</v>
      </c>
      <c r="AC135" s="2" t="s">
        <v>83</v>
      </c>
      <c r="AD135" s="2" t="s">
        <v>85</v>
      </c>
      <c r="AE135" s="2" t="s">
        <v>108</v>
      </c>
      <c r="AF135" s="2" t="s">
        <v>86</v>
      </c>
      <c r="AG135" s="2" t="s">
        <v>108</v>
      </c>
      <c r="AH135" s="2" t="s">
        <v>119</v>
      </c>
      <c r="AI135" s="2" t="s">
        <v>108</v>
      </c>
      <c r="AJ135" s="2" t="s">
        <v>109</v>
      </c>
      <c r="AK135" s="2" t="s">
        <v>85</v>
      </c>
      <c r="AL135" s="2" t="s">
        <v>110</v>
      </c>
      <c r="AM135" s="2" t="s">
        <v>110</v>
      </c>
      <c r="AN135" s="2" t="s">
        <v>110</v>
      </c>
      <c r="AO135" s="2" t="s">
        <v>87</v>
      </c>
      <c r="AP135" s="2" t="s">
        <v>85</v>
      </c>
      <c r="AQ135" s="2" t="s">
        <v>130</v>
      </c>
      <c r="AR135" s="2" t="s">
        <v>129</v>
      </c>
      <c r="AS135" s="2" t="s">
        <v>112</v>
      </c>
      <c r="AT135" s="2" t="s">
        <v>113</v>
      </c>
      <c r="AU135" s="2" t="s">
        <v>121</v>
      </c>
      <c r="AV135" s="2">
        <v>3</v>
      </c>
      <c r="AW135" s="2" t="s">
        <v>95</v>
      </c>
      <c r="AX135" s="2" t="s">
        <v>95</v>
      </c>
      <c r="AY135" s="2" t="s">
        <v>96</v>
      </c>
      <c r="AZ135" s="2">
        <v>2</v>
      </c>
      <c r="BA135" s="2" t="s">
        <v>95</v>
      </c>
      <c r="BB135" s="2">
        <v>4</v>
      </c>
      <c r="BC135" s="2" t="s">
        <v>95</v>
      </c>
      <c r="BD135" s="2">
        <v>3</v>
      </c>
      <c r="BE135" s="2" t="s">
        <v>128</v>
      </c>
      <c r="BF135" s="2">
        <v>28</v>
      </c>
      <c r="BG135" s="2" t="s">
        <v>158</v>
      </c>
      <c r="BH135" s="2" t="s">
        <v>187</v>
      </c>
      <c r="BJ135" s="2" t="s">
        <v>100</v>
      </c>
      <c r="BL135" s="2" t="s">
        <v>106</v>
      </c>
    </row>
    <row r="136" spans="1:69" ht="13.2" x14ac:dyDescent="0.25">
      <c r="A136" s="3">
        <v>44661.88065929398</v>
      </c>
      <c r="B136" s="2" t="s">
        <v>69</v>
      </c>
      <c r="C136" s="2" t="s">
        <v>69</v>
      </c>
      <c r="D136" s="2" t="s">
        <v>72</v>
      </c>
      <c r="E136" s="2" t="s">
        <v>72</v>
      </c>
      <c r="F136" s="2" t="s">
        <v>69</v>
      </c>
      <c r="G136" s="2" t="s">
        <v>71</v>
      </c>
      <c r="H136" s="2" t="s">
        <v>69</v>
      </c>
      <c r="I136" s="2" t="s">
        <v>72</v>
      </c>
      <c r="J136" s="2" t="s">
        <v>69</v>
      </c>
      <c r="K136" s="2" t="s">
        <v>69</v>
      </c>
      <c r="L136" s="2">
        <v>2</v>
      </c>
      <c r="M136" s="2" t="s">
        <v>73</v>
      </c>
      <c r="N136" s="2" t="s">
        <v>73</v>
      </c>
      <c r="O136" s="2" t="s">
        <v>73</v>
      </c>
      <c r="P136" s="2" t="s">
        <v>73</v>
      </c>
      <c r="Q136" s="2" t="s">
        <v>79</v>
      </c>
      <c r="R136" s="2" t="s">
        <v>125</v>
      </c>
      <c r="S136" s="2" t="s">
        <v>125</v>
      </c>
      <c r="T136" s="2" t="s">
        <v>76</v>
      </c>
      <c r="U136" s="2" t="s">
        <v>78</v>
      </c>
      <c r="V136" s="2" t="s">
        <v>78</v>
      </c>
      <c r="W136" s="2" t="s">
        <v>80</v>
      </c>
      <c r="X136" s="2" t="s">
        <v>102</v>
      </c>
      <c r="Y136" s="2" t="s">
        <v>80</v>
      </c>
      <c r="Z136" s="2" t="s">
        <v>82</v>
      </c>
      <c r="AA136" s="2" t="s">
        <v>80</v>
      </c>
      <c r="AB136" s="2" t="s">
        <v>102</v>
      </c>
      <c r="AC136" s="2" t="s">
        <v>83</v>
      </c>
      <c r="AD136" s="2" t="s">
        <v>86</v>
      </c>
      <c r="AE136" s="2" t="s">
        <v>108</v>
      </c>
      <c r="AF136" s="2" t="s">
        <v>108</v>
      </c>
      <c r="AG136" s="2" t="s">
        <v>109</v>
      </c>
      <c r="AH136" s="2" t="s">
        <v>109</v>
      </c>
      <c r="AI136" s="2" t="s">
        <v>85</v>
      </c>
      <c r="AJ136" s="2" t="s">
        <v>108</v>
      </c>
      <c r="AK136" s="2" t="s">
        <v>85</v>
      </c>
      <c r="AL136" s="2" t="s">
        <v>87</v>
      </c>
      <c r="AM136" s="2" t="s">
        <v>87</v>
      </c>
      <c r="AN136" s="2" t="s">
        <v>110</v>
      </c>
      <c r="AO136" s="2" t="s">
        <v>104</v>
      </c>
      <c r="AP136" s="2" t="s">
        <v>89</v>
      </c>
      <c r="AQ136" s="2" t="s">
        <v>122</v>
      </c>
      <c r="AR136" s="2" t="s">
        <v>131</v>
      </c>
      <c r="AS136" s="2" t="s">
        <v>112</v>
      </c>
      <c r="AT136" s="2" t="s">
        <v>113</v>
      </c>
      <c r="AU136" s="2" t="s">
        <v>121</v>
      </c>
      <c r="AV136" s="2" t="s">
        <v>95</v>
      </c>
      <c r="AW136" s="2" t="s">
        <v>95</v>
      </c>
      <c r="AX136" s="2">
        <v>3</v>
      </c>
      <c r="AY136" s="2">
        <v>3</v>
      </c>
      <c r="AZ136" s="2">
        <v>2</v>
      </c>
      <c r="BA136" s="2" t="s">
        <v>95</v>
      </c>
      <c r="BB136" s="2" t="s">
        <v>95</v>
      </c>
      <c r="BC136" s="2" t="s">
        <v>95</v>
      </c>
      <c r="BD136" s="2" t="s">
        <v>95</v>
      </c>
      <c r="BE136" s="2" t="s">
        <v>128</v>
      </c>
      <c r="BF136" s="2">
        <v>20</v>
      </c>
      <c r="BG136" s="2" t="s">
        <v>98</v>
      </c>
      <c r="BH136" s="2" t="s">
        <v>115</v>
      </c>
      <c r="BL136" s="2" t="s">
        <v>127</v>
      </c>
    </row>
    <row r="137" spans="1:69" ht="13.2" x14ac:dyDescent="0.25">
      <c r="A137" s="3">
        <v>44661.882428877318</v>
      </c>
      <c r="B137" s="2" t="s">
        <v>71</v>
      </c>
      <c r="C137" s="2" t="s">
        <v>69</v>
      </c>
      <c r="D137" s="2" t="s">
        <v>70</v>
      </c>
      <c r="E137" s="2" t="s">
        <v>72</v>
      </c>
      <c r="F137" s="2" t="s">
        <v>69</v>
      </c>
      <c r="G137" s="2" t="s">
        <v>72</v>
      </c>
      <c r="H137" s="2" t="s">
        <v>69</v>
      </c>
      <c r="I137" s="2" t="s">
        <v>70</v>
      </c>
      <c r="J137" s="2" t="s">
        <v>69</v>
      </c>
      <c r="K137" s="2" t="s">
        <v>71</v>
      </c>
      <c r="L137" s="2">
        <v>3</v>
      </c>
      <c r="M137" s="2" t="s">
        <v>74</v>
      </c>
      <c r="N137" s="2" t="s">
        <v>73</v>
      </c>
      <c r="O137" s="2" t="s">
        <v>144</v>
      </c>
      <c r="P137" s="2" t="s">
        <v>75</v>
      </c>
      <c r="Q137" s="2" t="s">
        <v>78</v>
      </c>
      <c r="R137" s="2" t="s">
        <v>76</v>
      </c>
      <c r="S137" s="2" t="s">
        <v>79</v>
      </c>
      <c r="T137" s="2" t="s">
        <v>125</v>
      </c>
      <c r="U137" s="2" t="s">
        <v>78</v>
      </c>
      <c r="V137" s="2" t="s">
        <v>79</v>
      </c>
      <c r="W137" s="2" t="s">
        <v>82</v>
      </c>
      <c r="X137" s="2" t="s">
        <v>102</v>
      </c>
      <c r="Y137" s="2" t="s">
        <v>102</v>
      </c>
      <c r="Z137" s="2" t="s">
        <v>82</v>
      </c>
      <c r="AA137" s="2" t="s">
        <v>102</v>
      </c>
      <c r="AB137" s="2" t="s">
        <v>82</v>
      </c>
      <c r="AC137" s="2" t="s">
        <v>107</v>
      </c>
      <c r="AD137" s="2" t="s">
        <v>86</v>
      </c>
      <c r="AE137" s="2" t="s">
        <v>108</v>
      </c>
      <c r="AF137" s="2" t="s">
        <v>85</v>
      </c>
      <c r="AG137" s="2" t="s">
        <v>109</v>
      </c>
      <c r="AH137" s="2" t="s">
        <v>109</v>
      </c>
      <c r="AI137" s="2" t="s">
        <v>85</v>
      </c>
      <c r="AJ137" s="2" t="s">
        <v>85</v>
      </c>
      <c r="AK137" s="2" t="s">
        <v>87</v>
      </c>
      <c r="AL137" s="2" t="s">
        <v>87</v>
      </c>
      <c r="AM137" s="2" t="s">
        <v>85</v>
      </c>
      <c r="AN137" s="2" t="s">
        <v>85</v>
      </c>
      <c r="AO137" s="2" t="s">
        <v>89</v>
      </c>
      <c r="AP137" s="2" t="s">
        <v>89</v>
      </c>
      <c r="AQ137" s="2" t="s">
        <v>130</v>
      </c>
      <c r="AR137" s="2" t="s">
        <v>111</v>
      </c>
      <c r="AS137" s="2" t="s">
        <v>112</v>
      </c>
      <c r="AT137" s="2" t="s">
        <v>113</v>
      </c>
      <c r="AU137" s="2" t="s">
        <v>121</v>
      </c>
      <c r="AV137" s="2">
        <v>4</v>
      </c>
      <c r="AW137" s="2" t="s">
        <v>95</v>
      </c>
      <c r="AX137" s="2" t="s">
        <v>95</v>
      </c>
      <c r="AY137" s="2" t="s">
        <v>96</v>
      </c>
      <c r="AZ137" s="2">
        <v>4</v>
      </c>
      <c r="BA137" s="2">
        <v>4</v>
      </c>
      <c r="BB137" s="2">
        <v>3</v>
      </c>
      <c r="BC137" s="2">
        <v>3</v>
      </c>
      <c r="BD137" s="2">
        <v>3</v>
      </c>
      <c r="BE137" s="2" t="s">
        <v>97</v>
      </c>
      <c r="BF137" s="2">
        <v>34</v>
      </c>
      <c r="BG137" s="2" t="s">
        <v>98</v>
      </c>
      <c r="BH137" s="2" t="s">
        <v>150</v>
      </c>
      <c r="BM137" s="2" t="s">
        <v>100</v>
      </c>
    </row>
    <row r="138" spans="1:69" ht="13.2" x14ac:dyDescent="0.25">
      <c r="A138" s="3">
        <v>44661.912891307875</v>
      </c>
      <c r="B138" s="2" t="s">
        <v>71</v>
      </c>
      <c r="C138" s="2" t="s">
        <v>71</v>
      </c>
      <c r="D138" s="2" t="s">
        <v>70</v>
      </c>
      <c r="E138" s="2" t="s">
        <v>70</v>
      </c>
      <c r="F138" s="2" t="s">
        <v>72</v>
      </c>
      <c r="G138" s="2" t="s">
        <v>72</v>
      </c>
      <c r="H138" s="2" t="s">
        <v>70</v>
      </c>
      <c r="I138" s="2" t="s">
        <v>69</v>
      </c>
      <c r="J138" s="2" t="s">
        <v>71</v>
      </c>
      <c r="K138" s="2" t="s">
        <v>69</v>
      </c>
      <c r="L138" s="2">
        <v>1</v>
      </c>
      <c r="M138" s="2" t="s">
        <v>74</v>
      </c>
      <c r="N138" s="2" t="s">
        <v>73</v>
      </c>
      <c r="O138" s="2" t="s">
        <v>75</v>
      </c>
      <c r="P138" s="2" t="s">
        <v>101</v>
      </c>
      <c r="Q138" s="2" t="s">
        <v>78</v>
      </c>
      <c r="R138" s="2" t="s">
        <v>78</v>
      </c>
      <c r="S138" s="2" t="s">
        <v>76</v>
      </c>
      <c r="T138" s="2" t="s">
        <v>78</v>
      </c>
      <c r="U138" s="2" t="s">
        <v>76</v>
      </c>
      <c r="V138" s="2" t="s">
        <v>76</v>
      </c>
      <c r="W138" s="2" t="s">
        <v>80</v>
      </c>
      <c r="X138" s="2" t="s">
        <v>81</v>
      </c>
      <c r="Y138" s="2" t="s">
        <v>82</v>
      </c>
      <c r="Z138" s="2" t="s">
        <v>80</v>
      </c>
      <c r="AA138" s="2" t="s">
        <v>80</v>
      </c>
      <c r="AB138" s="2" t="s">
        <v>102</v>
      </c>
      <c r="AC138" s="2" t="s">
        <v>107</v>
      </c>
      <c r="AD138" s="2" t="s">
        <v>86</v>
      </c>
      <c r="AE138" s="2" t="s">
        <v>108</v>
      </c>
      <c r="AF138" s="2" t="s">
        <v>108</v>
      </c>
      <c r="AG138" s="2" t="s">
        <v>108</v>
      </c>
      <c r="AH138" s="2" t="s">
        <v>108</v>
      </c>
      <c r="AI138" s="2" t="s">
        <v>108</v>
      </c>
      <c r="AJ138" s="2" t="s">
        <v>108</v>
      </c>
      <c r="AK138" s="2" t="s">
        <v>87</v>
      </c>
      <c r="AL138" s="2" t="s">
        <v>110</v>
      </c>
      <c r="AM138" s="2" t="s">
        <v>110</v>
      </c>
      <c r="AN138" s="2" t="s">
        <v>110</v>
      </c>
      <c r="AO138" s="2" t="s">
        <v>110</v>
      </c>
      <c r="AP138" s="2" t="s">
        <v>89</v>
      </c>
      <c r="AQ138" s="2" t="s">
        <v>122</v>
      </c>
      <c r="AR138" s="2" t="s">
        <v>129</v>
      </c>
      <c r="AS138" s="2" t="s">
        <v>92</v>
      </c>
      <c r="AT138" s="2" t="s">
        <v>113</v>
      </c>
      <c r="AU138" s="2" t="s">
        <v>94</v>
      </c>
      <c r="AV138" s="2" t="s">
        <v>95</v>
      </c>
      <c r="AW138" s="2" t="s">
        <v>95</v>
      </c>
      <c r="AX138" s="2">
        <v>4</v>
      </c>
      <c r="AY138" s="2" t="s">
        <v>95</v>
      </c>
      <c r="AZ138" s="2">
        <v>3</v>
      </c>
      <c r="BA138" s="2">
        <v>3</v>
      </c>
      <c r="BB138" s="2" t="s">
        <v>96</v>
      </c>
      <c r="BC138" s="2" t="s">
        <v>96</v>
      </c>
      <c r="BD138" s="2" t="s">
        <v>96</v>
      </c>
      <c r="BE138" s="2" t="s">
        <v>128</v>
      </c>
      <c r="BF138" s="2">
        <v>15</v>
      </c>
      <c r="BG138" s="2" t="s">
        <v>98</v>
      </c>
      <c r="BH138" s="2" t="s">
        <v>105</v>
      </c>
      <c r="BI138" s="2" t="s">
        <v>106</v>
      </c>
    </row>
    <row r="139" spans="1:69" ht="13.2" x14ac:dyDescent="0.25">
      <c r="A139" s="3">
        <v>44661.91501650463</v>
      </c>
      <c r="B139" s="2" t="s">
        <v>72</v>
      </c>
      <c r="C139" s="2" t="s">
        <v>69</v>
      </c>
      <c r="D139" s="2" t="s">
        <v>72</v>
      </c>
      <c r="E139" s="2" t="s">
        <v>71</v>
      </c>
      <c r="F139" s="2" t="s">
        <v>71</v>
      </c>
      <c r="G139" s="2" t="s">
        <v>72</v>
      </c>
      <c r="H139" s="2" t="s">
        <v>69</v>
      </c>
      <c r="I139" s="2" t="s">
        <v>72</v>
      </c>
      <c r="J139" s="2" t="s">
        <v>72</v>
      </c>
      <c r="K139" s="2" t="s">
        <v>72</v>
      </c>
      <c r="L139" s="2">
        <v>3</v>
      </c>
      <c r="M139" s="2" t="s">
        <v>74</v>
      </c>
      <c r="N139" s="2" t="s">
        <v>74</v>
      </c>
      <c r="O139" s="2" t="s">
        <v>74</v>
      </c>
      <c r="P139" s="2" t="s">
        <v>74</v>
      </c>
      <c r="Q139" s="2" t="s">
        <v>76</v>
      </c>
      <c r="R139" s="2" t="s">
        <v>76</v>
      </c>
      <c r="S139" s="2" t="s">
        <v>77</v>
      </c>
      <c r="T139" s="2" t="s">
        <v>76</v>
      </c>
      <c r="U139" s="2" t="s">
        <v>78</v>
      </c>
      <c r="V139" s="2" t="s">
        <v>78</v>
      </c>
      <c r="W139" s="2" t="s">
        <v>102</v>
      </c>
      <c r="X139" s="2" t="s">
        <v>80</v>
      </c>
      <c r="Y139" s="2" t="s">
        <v>102</v>
      </c>
      <c r="Z139" s="2" t="s">
        <v>80</v>
      </c>
      <c r="AA139" s="2" t="s">
        <v>80</v>
      </c>
      <c r="AB139" s="2" t="s">
        <v>102</v>
      </c>
      <c r="AC139" s="2" t="s">
        <v>83</v>
      </c>
      <c r="AD139" s="2" t="s">
        <v>86</v>
      </c>
      <c r="AE139" s="2" t="s">
        <v>108</v>
      </c>
      <c r="AF139" s="2" t="s">
        <v>85</v>
      </c>
      <c r="AG139" s="2" t="s">
        <v>109</v>
      </c>
      <c r="AH139" s="2" t="s">
        <v>108</v>
      </c>
      <c r="AI139" s="2" t="s">
        <v>85</v>
      </c>
      <c r="AJ139" s="2" t="s">
        <v>109</v>
      </c>
      <c r="AK139" s="2" t="s">
        <v>87</v>
      </c>
      <c r="AL139" s="2" t="s">
        <v>85</v>
      </c>
      <c r="AM139" s="2" t="s">
        <v>87</v>
      </c>
      <c r="AN139" s="2" t="s">
        <v>85</v>
      </c>
      <c r="AO139" s="2" t="s">
        <v>85</v>
      </c>
      <c r="AP139" s="2" t="s">
        <v>104</v>
      </c>
      <c r="AQ139" s="2" t="s">
        <v>130</v>
      </c>
      <c r="AR139" s="2" t="s">
        <v>146</v>
      </c>
      <c r="AS139" s="2" t="s">
        <v>112</v>
      </c>
      <c r="AT139" s="2" t="s">
        <v>113</v>
      </c>
      <c r="AU139" s="2" t="s">
        <v>124</v>
      </c>
      <c r="AV139" s="2">
        <v>4</v>
      </c>
      <c r="AW139" s="2" t="s">
        <v>95</v>
      </c>
      <c r="AX139" s="2">
        <v>4</v>
      </c>
      <c r="AY139" s="2">
        <v>3</v>
      </c>
      <c r="AZ139" s="2">
        <v>4</v>
      </c>
      <c r="BA139" s="2">
        <v>4</v>
      </c>
      <c r="BB139" s="2">
        <v>4</v>
      </c>
      <c r="BC139" s="2">
        <v>4</v>
      </c>
      <c r="BD139" s="2">
        <v>3</v>
      </c>
      <c r="BE139" s="2" t="s">
        <v>128</v>
      </c>
      <c r="BF139" s="2">
        <v>25</v>
      </c>
      <c r="BG139" s="2" t="s">
        <v>114</v>
      </c>
      <c r="BH139" s="2" t="s">
        <v>115</v>
      </c>
      <c r="BL139" s="2" t="s">
        <v>106</v>
      </c>
    </row>
    <row r="140" spans="1:69" ht="13.2" x14ac:dyDescent="0.25">
      <c r="A140" s="3">
        <v>44661.922430046296</v>
      </c>
      <c r="B140" s="2" t="s">
        <v>71</v>
      </c>
      <c r="C140" s="2" t="s">
        <v>71</v>
      </c>
      <c r="D140" s="2" t="s">
        <v>71</v>
      </c>
      <c r="E140" s="2" t="s">
        <v>71</v>
      </c>
      <c r="F140" s="2" t="s">
        <v>71</v>
      </c>
      <c r="G140" s="2" t="s">
        <v>71</v>
      </c>
      <c r="H140" s="2" t="s">
        <v>71</v>
      </c>
      <c r="I140" s="2" t="s">
        <v>71</v>
      </c>
      <c r="J140" s="2" t="s">
        <v>71</v>
      </c>
      <c r="K140" s="2" t="s">
        <v>71</v>
      </c>
      <c r="L140" s="2">
        <v>1</v>
      </c>
      <c r="M140" s="2" t="s">
        <v>75</v>
      </c>
      <c r="N140" s="2" t="s">
        <v>75</v>
      </c>
      <c r="O140" s="2" t="s">
        <v>75</v>
      </c>
      <c r="P140" s="2" t="s">
        <v>75</v>
      </c>
      <c r="Q140" s="2" t="s">
        <v>125</v>
      </c>
      <c r="R140" s="2" t="s">
        <v>125</v>
      </c>
      <c r="S140" s="2" t="s">
        <v>79</v>
      </c>
      <c r="T140" s="2" t="s">
        <v>79</v>
      </c>
      <c r="U140" s="2" t="s">
        <v>79</v>
      </c>
      <c r="V140" s="2" t="s">
        <v>79</v>
      </c>
      <c r="W140" s="2" t="s">
        <v>82</v>
      </c>
      <c r="X140" s="2" t="s">
        <v>81</v>
      </c>
      <c r="Y140" s="2" t="s">
        <v>81</v>
      </c>
      <c r="Z140" s="2" t="s">
        <v>102</v>
      </c>
      <c r="AA140" s="2" t="s">
        <v>82</v>
      </c>
      <c r="AB140" s="2" t="s">
        <v>82</v>
      </c>
      <c r="AC140" s="2" t="s">
        <v>107</v>
      </c>
      <c r="AD140" s="2" t="s">
        <v>108</v>
      </c>
      <c r="AE140" s="2" t="s">
        <v>85</v>
      </c>
      <c r="AF140" s="2" t="s">
        <v>108</v>
      </c>
      <c r="AG140" s="2" t="s">
        <v>85</v>
      </c>
      <c r="AH140" s="2" t="s">
        <v>108</v>
      </c>
      <c r="AI140" s="2" t="s">
        <v>119</v>
      </c>
      <c r="AJ140" s="2" t="s">
        <v>85</v>
      </c>
      <c r="AK140" s="2" t="s">
        <v>110</v>
      </c>
      <c r="AL140" s="2" t="s">
        <v>110</v>
      </c>
      <c r="AM140" s="2" t="s">
        <v>87</v>
      </c>
      <c r="AN140" s="2" t="s">
        <v>87</v>
      </c>
      <c r="AO140" s="2" t="s">
        <v>104</v>
      </c>
      <c r="AP140" s="2" t="s">
        <v>104</v>
      </c>
      <c r="AQ140" s="2" t="s">
        <v>90</v>
      </c>
      <c r="AR140" s="2" t="s">
        <v>189</v>
      </c>
      <c r="AS140" s="2" t="s">
        <v>139</v>
      </c>
      <c r="AT140" s="2" t="s">
        <v>113</v>
      </c>
      <c r="AU140" s="2" t="s">
        <v>124</v>
      </c>
      <c r="AV140" s="2" t="s">
        <v>95</v>
      </c>
      <c r="AW140" s="2">
        <v>2</v>
      </c>
      <c r="AX140" s="2" t="s">
        <v>95</v>
      </c>
      <c r="AY140" s="2" t="s">
        <v>96</v>
      </c>
      <c r="AZ140" s="2">
        <v>2</v>
      </c>
      <c r="BA140" s="2" t="s">
        <v>95</v>
      </c>
      <c r="BB140" s="2" t="s">
        <v>96</v>
      </c>
      <c r="BC140" s="2">
        <v>3</v>
      </c>
      <c r="BD140" s="2" t="s">
        <v>95</v>
      </c>
      <c r="BE140" s="2" t="s">
        <v>128</v>
      </c>
      <c r="BF140" s="2">
        <v>20</v>
      </c>
      <c r="BG140" s="2" t="s">
        <v>141</v>
      </c>
      <c r="BH140" s="2" t="s">
        <v>115</v>
      </c>
      <c r="BL140" s="2" t="s">
        <v>106</v>
      </c>
    </row>
    <row r="141" spans="1:69" ht="13.2" x14ac:dyDescent="0.25">
      <c r="A141" s="3">
        <v>44661.928793321757</v>
      </c>
      <c r="B141" s="2" t="s">
        <v>72</v>
      </c>
      <c r="C141" s="2" t="s">
        <v>71</v>
      </c>
      <c r="D141" s="2" t="s">
        <v>69</v>
      </c>
      <c r="E141" s="2" t="s">
        <v>72</v>
      </c>
      <c r="F141" s="2" t="s">
        <v>69</v>
      </c>
      <c r="G141" s="2" t="s">
        <v>71</v>
      </c>
      <c r="H141" s="2" t="s">
        <v>69</v>
      </c>
      <c r="I141" s="2" t="s">
        <v>72</v>
      </c>
      <c r="J141" s="2" t="s">
        <v>71</v>
      </c>
      <c r="K141" s="2" t="s">
        <v>71</v>
      </c>
      <c r="L141" s="2">
        <v>2</v>
      </c>
      <c r="M141" s="2" t="s">
        <v>74</v>
      </c>
      <c r="N141" s="2" t="s">
        <v>73</v>
      </c>
      <c r="O141" s="2" t="s">
        <v>75</v>
      </c>
      <c r="P141" s="2" t="s">
        <v>74</v>
      </c>
      <c r="Q141" s="2" t="s">
        <v>78</v>
      </c>
      <c r="R141" s="2" t="s">
        <v>78</v>
      </c>
      <c r="S141" s="2" t="s">
        <v>78</v>
      </c>
      <c r="T141" s="2" t="s">
        <v>78</v>
      </c>
      <c r="U141" s="2" t="s">
        <v>78</v>
      </c>
      <c r="V141" s="2" t="s">
        <v>78</v>
      </c>
      <c r="W141" s="2" t="s">
        <v>102</v>
      </c>
      <c r="X141" s="2" t="s">
        <v>102</v>
      </c>
      <c r="Y141" s="2" t="s">
        <v>102</v>
      </c>
      <c r="Z141" s="2" t="s">
        <v>102</v>
      </c>
      <c r="AA141" s="2" t="s">
        <v>102</v>
      </c>
      <c r="AB141" s="2" t="s">
        <v>80</v>
      </c>
      <c r="AC141" s="2" t="s">
        <v>83</v>
      </c>
      <c r="AD141" s="2" t="s">
        <v>85</v>
      </c>
      <c r="AE141" s="2" t="s">
        <v>108</v>
      </c>
      <c r="AF141" s="2" t="s">
        <v>109</v>
      </c>
      <c r="AG141" s="2" t="s">
        <v>86</v>
      </c>
      <c r="AH141" s="2" t="s">
        <v>85</v>
      </c>
      <c r="AI141" s="2" t="s">
        <v>108</v>
      </c>
      <c r="AJ141" s="2" t="s">
        <v>85</v>
      </c>
      <c r="AK141" s="2" t="s">
        <v>85</v>
      </c>
      <c r="AL141" s="2" t="s">
        <v>87</v>
      </c>
      <c r="AM141" s="2" t="s">
        <v>87</v>
      </c>
      <c r="AN141" s="2" t="s">
        <v>87</v>
      </c>
      <c r="AO141" s="2" t="s">
        <v>87</v>
      </c>
      <c r="AP141" s="2" t="s">
        <v>104</v>
      </c>
      <c r="AQ141" s="2" t="s">
        <v>90</v>
      </c>
      <c r="AR141" s="2" t="s">
        <v>129</v>
      </c>
      <c r="AS141" s="2" t="s">
        <v>92</v>
      </c>
      <c r="AT141" s="2" t="s">
        <v>93</v>
      </c>
      <c r="AU141" s="2" t="s">
        <v>94</v>
      </c>
      <c r="AV141" s="2">
        <v>2</v>
      </c>
      <c r="AW141" s="2">
        <v>3</v>
      </c>
      <c r="AX141" s="2">
        <v>4</v>
      </c>
      <c r="AY141" s="2" t="s">
        <v>96</v>
      </c>
      <c r="AZ141" s="2">
        <v>4</v>
      </c>
      <c r="BA141" s="2">
        <v>2</v>
      </c>
      <c r="BB141" s="2" t="s">
        <v>95</v>
      </c>
      <c r="BC141" s="2" t="s">
        <v>95</v>
      </c>
      <c r="BD141" s="2">
        <v>2</v>
      </c>
      <c r="BE141" s="2" t="s">
        <v>128</v>
      </c>
      <c r="BF141" s="2">
        <v>21</v>
      </c>
      <c r="BG141" s="2" t="s">
        <v>134</v>
      </c>
      <c r="BH141" s="2" t="s">
        <v>115</v>
      </c>
      <c r="BL141" s="2" t="s">
        <v>106</v>
      </c>
    </row>
    <row r="142" spans="1:69" ht="13.2" x14ac:dyDescent="0.25">
      <c r="A142" s="3">
        <v>44661.929801886574</v>
      </c>
      <c r="B142" s="2" t="s">
        <v>69</v>
      </c>
      <c r="C142" s="2" t="s">
        <v>71</v>
      </c>
      <c r="D142" s="2" t="s">
        <v>69</v>
      </c>
      <c r="E142" s="2" t="s">
        <v>69</v>
      </c>
      <c r="F142" s="2" t="s">
        <v>71</v>
      </c>
      <c r="G142" s="2" t="s">
        <v>71</v>
      </c>
      <c r="H142" s="2" t="s">
        <v>69</v>
      </c>
      <c r="I142" s="2" t="s">
        <v>69</v>
      </c>
      <c r="J142" s="2" t="s">
        <v>69</v>
      </c>
      <c r="K142" s="2" t="s">
        <v>71</v>
      </c>
      <c r="L142" s="2" t="s">
        <v>190</v>
      </c>
      <c r="M142" s="2" t="s">
        <v>75</v>
      </c>
      <c r="N142" s="2" t="s">
        <v>75</v>
      </c>
      <c r="O142" s="2" t="s">
        <v>75</v>
      </c>
      <c r="P142" s="2" t="s">
        <v>75</v>
      </c>
      <c r="Q142" s="2" t="s">
        <v>76</v>
      </c>
      <c r="R142" s="2" t="s">
        <v>76</v>
      </c>
      <c r="S142" s="2" t="s">
        <v>77</v>
      </c>
      <c r="T142" s="2" t="s">
        <v>125</v>
      </c>
      <c r="U142" s="2" t="s">
        <v>77</v>
      </c>
      <c r="V142" s="2" t="s">
        <v>76</v>
      </c>
      <c r="W142" s="2" t="s">
        <v>102</v>
      </c>
      <c r="X142" s="2" t="s">
        <v>81</v>
      </c>
      <c r="Y142" s="2" t="s">
        <v>102</v>
      </c>
      <c r="Z142" s="2" t="s">
        <v>81</v>
      </c>
      <c r="AA142" s="2" t="s">
        <v>81</v>
      </c>
      <c r="AB142" s="2" t="s">
        <v>81</v>
      </c>
      <c r="AC142" s="2" t="s">
        <v>103</v>
      </c>
      <c r="AD142" s="2" t="s">
        <v>108</v>
      </c>
      <c r="AE142" s="2" t="s">
        <v>85</v>
      </c>
      <c r="AF142" s="2" t="s">
        <v>108</v>
      </c>
      <c r="AG142" s="2" t="s">
        <v>85</v>
      </c>
      <c r="AH142" s="2" t="s">
        <v>108</v>
      </c>
      <c r="AI142" s="2" t="s">
        <v>108</v>
      </c>
      <c r="AJ142" s="2" t="s">
        <v>108</v>
      </c>
      <c r="AK142" s="2" t="s">
        <v>104</v>
      </c>
      <c r="AL142" s="2" t="s">
        <v>104</v>
      </c>
      <c r="AM142" s="2" t="s">
        <v>89</v>
      </c>
      <c r="AN142" s="2" t="s">
        <v>104</v>
      </c>
      <c r="AO142" s="2" t="s">
        <v>104</v>
      </c>
      <c r="AP142" s="2" t="s">
        <v>104</v>
      </c>
      <c r="AQ142" s="2" t="s">
        <v>120</v>
      </c>
      <c r="AR142" s="2" t="s">
        <v>111</v>
      </c>
      <c r="AS142" s="2" t="s">
        <v>112</v>
      </c>
      <c r="AT142" s="2" t="s">
        <v>113</v>
      </c>
      <c r="AU142" s="2" t="s">
        <v>121</v>
      </c>
      <c r="AV142" s="2">
        <v>2</v>
      </c>
      <c r="AW142" s="2">
        <v>2</v>
      </c>
      <c r="AX142" s="2" t="s">
        <v>96</v>
      </c>
      <c r="AY142" s="2" t="s">
        <v>96</v>
      </c>
      <c r="AZ142" s="2">
        <v>2</v>
      </c>
      <c r="BA142" s="2" t="s">
        <v>96</v>
      </c>
      <c r="BB142" s="2">
        <v>2</v>
      </c>
      <c r="BC142" s="2">
        <v>2</v>
      </c>
      <c r="BD142" s="2" t="s">
        <v>96</v>
      </c>
      <c r="BE142" s="2" t="s">
        <v>135</v>
      </c>
      <c r="BF142" s="2">
        <v>39</v>
      </c>
      <c r="BG142" s="2" t="s">
        <v>134</v>
      </c>
      <c r="BH142" s="2" t="s">
        <v>115</v>
      </c>
      <c r="BP142" s="2" t="s">
        <v>100</v>
      </c>
      <c r="BQ142" s="4"/>
    </row>
    <row r="143" spans="1:69" ht="13.2" x14ac:dyDescent="0.25">
      <c r="A143" s="3">
        <v>44661.967469178242</v>
      </c>
      <c r="B143" s="2" t="s">
        <v>70</v>
      </c>
      <c r="C143" s="2" t="s">
        <v>70</v>
      </c>
      <c r="D143" s="2" t="s">
        <v>72</v>
      </c>
      <c r="E143" s="2" t="s">
        <v>71</v>
      </c>
      <c r="F143" s="2" t="s">
        <v>71</v>
      </c>
      <c r="G143" s="2" t="s">
        <v>72</v>
      </c>
      <c r="H143" s="2" t="s">
        <v>72</v>
      </c>
      <c r="I143" s="2" t="s">
        <v>70</v>
      </c>
      <c r="J143" s="2" t="s">
        <v>69</v>
      </c>
      <c r="K143" s="2" t="s">
        <v>70</v>
      </c>
      <c r="L143" s="2">
        <v>1</v>
      </c>
      <c r="M143" s="2" t="s">
        <v>75</v>
      </c>
      <c r="N143" s="2" t="s">
        <v>75</v>
      </c>
      <c r="O143" s="2" t="s">
        <v>75</v>
      </c>
      <c r="P143" s="2" t="s">
        <v>75</v>
      </c>
      <c r="Q143" s="2" t="s">
        <v>78</v>
      </c>
      <c r="R143" s="2" t="s">
        <v>78</v>
      </c>
      <c r="S143" s="2" t="s">
        <v>79</v>
      </c>
      <c r="T143" s="2" t="s">
        <v>79</v>
      </c>
      <c r="U143" s="2" t="s">
        <v>79</v>
      </c>
      <c r="V143" s="2" t="s">
        <v>78</v>
      </c>
      <c r="W143" s="2" t="s">
        <v>102</v>
      </c>
      <c r="X143" s="2" t="s">
        <v>102</v>
      </c>
      <c r="Y143" s="2" t="s">
        <v>80</v>
      </c>
      <c r="Z143" s="2" t="s">
        <v>81</v>
      </c>
      <c r="AA143" s="2" t="s">
        <v>102</v>
      </c>
      <c r="AB143" s="2" t="s">
        <v>81</v>
      </c>
      <c r="AC143" s="2" t="s">
        <v>83</v>
      </c>
      <c r="AD143" s="2" t="s">
        <v>86</v>
      </c>
      <c r="AE143" s="2" t="s">
        <v>108</v>
      </c>
      <c r="AF143" s="2" t="s">
        <v>109</v>
      </c>
      <c r="AG143" s="2" t="s">
        <v>85</v>
      </c>
      <c r="AH143" s="2" t="s">
        <v>109</v>
      </c>
      <c r="AI143" s="2" t="s">
        <v>108</v>
      </c>
      <c r="AJ143" s="2" t="s">
        <v>108</v>
      </c>
      <c r="AK143" s="2" t="s">
        <v>110</v>
      </c>
      <c r="AL143" s="2" t="s">
        <v>110</v>
      </c>
      <c r="AM143" s="2" t="s">
        <v>87</v>
      </c>
      <c r="AN143" s="2" t="s">
        <v>87</v>
      </c>
      <c r="AO143" s="2" t="s">
        <v>104</v>
      </c>
      <c r="AP143" s="2" t="s">
        <v>89</v>
      </c>
      <c r="AQ143" s="2" t="s">
        <v>90</v>
      </c>
      <c r="AR143" s="2" t="s">
        <v>117</v>
      </c>
      <c r="AS143" s="2" t="s">
        <v>92</v>
      </c>
      <c r="AT143" s="2" t="s">
        <v>113</v>
      </c>
      <c r="AU143" s="2" t="s">
        <v>94</v>
      </c>
      <c r="AV143" s="2" t="s">
        <v>96</v>
      </c>
      <c r="AW143" s="2" t="s">
        <v>95</v>
      </c>
      <c r="AX143" s="2" t="s">
        <v>95</v>
      </c>
      <c r="AY143" s="2">
        <v>3</v>
      </c>
      <c r="AZ143" s="2">
        <v>4</v>
      </c>
      <c r="BA143" s="2" t="s">
        <v>95</v>
      </c>
      <c r="BB143" s="2">
        <v>4</v>
      </c>
      <c r="BC143" s="2">
        <v>3</v>
      </c>
      <c r="BD143" s="2">
        <v>4</v>
      </c>
      <c r="BE143" s="2" t="s">
        <v>97</v>
      </c>
      <c r="BF143" s="2">
        <v>19</v>
      </c>
      <c r="BG143" s="2" t="s">
        <v>141</v>
      </c>
      <c r="BH143" s="2" t="s">
        <v>115</v>
      </c>
      <c r="BL143" s="2" t="s">
        <v>106</v>
      </c>
    </row>
    <row r="144" spans="1:69" ht="13.2" x14ac:dyDescent="0.25">
      <c r="A144" s="3">
        <v>44662.033272546294</v>
      </c>
      <c r="B144" s="2" t="s">
        <v>69</v>
      </c>
      <c r="C144" s="2" t="s">
        <v>69</v>
      </c>
      <c r="D144" s="2" t="s">
        <v>69</v>
      </c>
      <c r="E144" s="2" t="s">
        <v>71</v>
      </c>
      <c r="F144" s="2" t="s">
        <v>69</v>
      </c>
      <c r="G144" s="2" t="s">
        <v>69</v>
      </c>
      <c r="H144" s="2" t="s">
        <v>71</v>
      </c>
      <c r="I144" s="2" t="s">
        <v>72</v>
      </c>
      <c r="J144" s="2" t="s">
        <v>69</v>
      </c>
      <c r="K144" s="2" t="s">
        <v>69</v>
      </c>
      <c r="L144" s="2">
        <v>2</v>
      </c>
      <c r="M144" s="2" t="s">
        <v>73</v>
      </c>
      <c r="N144" s="2" t="s">
        <v>73</v>
      </c>
      <c r="O144" s="2" t="s">
        <v>73</v>
      </c>
      <c r="P144" s="2" t="s">
        <v>73</v>
      </c>
      <c r="Q144" s="2" t="s">
        <v>78</v>
      </c>
      <c r="R144" s="2" t="s">
        <v>78</v>
      </c>
      <c r="S144" s="2" t="s">
        <v>76</v>
      </c>
      <c r="T144" s="2" t="s">
        <v>125</v>
      </c>
      <c r="U144" s="2" t="s">
        <v>125</v>
      </c>
      <c r="V144" s="2" t="s">
        <v>76</v>
      </c>
      <c r="W144" s="2" t="s">
        <v>102</v>
      </c>
      <c r="X144" s="2" t="s">
        <v>80</v>
      </c>
      <c r="Y144" s="2" t="s">
        <v>102</v>
      </c>
      <c r="Z144" s="2" t="s">
        <v>81</v>
      </c>
      <c r="AA144" s="2" t="s">
        <v>102</v>
      </c>
      <c r="AB144" s="2" t="s">
        <v>80</v>
      </c>
      <c r="AC144" s="2" t="s">
        <v>83</v>
      </c>
      <c r="AD144" s="2" t="s">
        <v>109</v>
      </c>
      <c r="AE144" s="2" t="s">
        <v>85</v>
      </c>
      <c r="AF144" s="2" t="s">
        <v>86</v>
      </c>
      <c r="AG144" s="2" t="s">
        <v>86</v>
      </c>
      <c r="AH144" s="2" t="s">
        <v>86</v>
      </c>
      <c r="AI144" s="2" t="s">
        <v>86</v>
      </c>
      <c r="AJ144" s="2" t="s">
        <v>86</v>
      </c>
      <c r="AK144" s="2" t="s">
        <v>87</v>
      </c>
      <c r="AL144" s="2" t="s">
        <v>85</v>
      </c>
      <c r="AM144" s="2" t="s">
        <v>87</v>
      </c>
      <c r="AN144" s="2" t="s">
        <v>87</v>
      </c>
      <c r="AO144" s="2" t="s">
        <v>85</v>
      </c>
      <c r="AP144" s="2" t="s">
        <v>104</v>
      </c>
      <c r="AQ144" s="2" t="s">
        <v>122</v>
      </c>
      <c r="AR144" s="2" t="s">
        <v>131</v>
      </c>
      <c r="AS144" s="2" t="s">
        <v>139</v>
      </c>
      <c r="AT144" s="2" t="s">
        <v>113</v>
      </c>
      <c r="AU144" s="2" t="s">
        <v>124</v>
      </c>
      <c r="AV144" s="2">
        <v>2</v>
      </c>
      <c r="AW144" s="2">
        <v>3</v>
      </c>
      <c r="AX144" s="2">
        <v>2</v>
      </c>
      <c r="AY144" s="2">
        <v>2</v>
      </c>
      <c r="AZ144" s="2">
        <v>4</v>
      </c>
      <c r="BA144" s="2">
        <v>2</v>
      </c>
      <c r="BB144" s="2">
        <v>4</v>
      </c>
      <c r="BC144" s="2">
        <v>4</v>
      </c>
      <c r="BD144" s="2">
        <v>2</v>
      </c>
      <c r="BE144" s="2" t="s">
        <v>128</v>
      </c>
      <c r="BF144" s="2">
        <v>50</v>
      </c>
      <c r="BG144" s="2" t="s">
        <v>158</v>
      </c>
      <c r="BH144" s="2" t="s">
        <v>187</v>
      </c>
      <c r="BL144" s="2" t="s">
        <v>106</v>
      </c>
    </row>
    <row r="145" spans="1:69" ht="13.2" x14ac:dyDescent="0.25">
      <c r="A145" s="3">
        <v>44662.091893067132</v>
      </c>
      <c r="B145" s="2" t="s">
        <v>72</v>
      </c>
      <c r="C145" s="2" t="s">
        <v>69</v>
      </c>
      <c r="D145" s="2" t="s">
        <v>70</v>
      </c>
      <c r="E145" s="2" t="s">
        <v>71</v>
      </c>
      <c r="F145" s="2" t="s">
        <v>69</v>
      </c>
      <c r="G145" s="2" t="s">
        <v>72</v>
      </c>
      <c r="H145" s="2" t="s">
        <v>69</v>
      </c>
      <c r="I145" s="2" t="s">
        <v>72</v>
      </c>
      <c r="J145" s="2" t="s">
        <v>72</v>
      </c>
      <c r="K145" s="2" t="s">
        <v>71</v>
      </c>
      <c r="L145" s="2" t="s">
        <v>191</v>
      </c>
      <c r="M145" s="2" t="s">
        <v>75</v>
      </c>
      <c r="N145" s="2" t="s">
        <v>73</v>
      </c>
      <c r="O145" s="2" t="s">
        <v>73</v>
      </c>
      <c r="P145" s="2" t="s">
        <v>74</v>
      </c>
      <c r="Q145" s="2" t="s">
        <v>125</v>
      </c>
      <c r="R145" s="2" t="s">
        <v>76</v>
      </c>
      <c r="S145" s="2" t="s">
        <v>79</v>
      </c>
      <c r="T145" s="2" t="s">
        <v>76</v>
      </c>
      <c r="U145" s="2" t="s">
        <v>78</v>
      </c>
      <c r="V145" s="2" t="s">
        <v>78</v>
      </c>
      <c r="W145" s="2" t="s">
        <v>80</v>
      </c>
      <c r="X145" s="2" t="s">
        <v>81</v>
      </c>
      <c r="Y145" s="2" t="s">
        <v>81</v>
      </c>
      <c r="Z145" s="2" t="s">
        <v>80</v>
      </c>
      <c r="AA145" s="2" t="s">
        <v>80</v>
      </c>
      <c r="AB145" s="2" t="s">
        <v>102</v>
      </c>
      <c r="AC145" s="2" t="s">
        <v>83</v>
      </c>
      <c r="AD145" s="2" t="s">
        <v>119</v>
      </c>
      <c r="AE145" s="2" t="s">
        <v>109</v>
      </c>
      <c r="AF145" s="2" t="s">
        <v>85</v>
      </c>
      <c r="AG145" s="2" t="s">
        <v>85</v>
      </c>
      <c r="AH145" s="2" t="s">
        <v>108</v>
      </c>
      <c r="AI145" s="2" t="s">
        <v>109</v>
      </c>
      <c r="AJ145" s="2" t="s">
        <v>109</v>
      </c>
      <c r="AK145" s="2" t="s">
        <v>85</v>
      </c>
      <c r="AL145" s="2" t="s">
        <v>87</v>
      </c>
      <c r="AM145" s="2" t="s">
        <v>87</v>
      </c>
      <c r="AN145" s="2" t="s">
        <v>87</v>
      </c>
      <c r="AO145" s="2" t="s">
        <v>104</v>
      </c>
      <c r="AP145" s="2" t="s">
        <v>104</v>
      </c>
      <c r="AQ145" s="2" t="s">
        <v>122</v>
      </c>
      <c r="AR145" s="2" t="s">
        <v>192</v>
      </c>
      <c r="AS145" s="2" t="s">
        <v>139</v>
      </c>
      <c r="AT145" s="2" t="s">
        <v>113</v>
      </c>
      <c r="AU145" s="2" t="s">
        <v>121</v>
      </c>
      <c r="AV145" s="2">
        <v>4</v>
      </c>
      <c r="AW145" s="2">
        <v>4</v>
      </c>
      <c r="AX145" s="2" t="s">
        <v>95</v>
      </c>
      <c r="AY145" s="2">
        <v>3</v>
      </c>
      <c r="AZ145" s="2">
        <v>2</v>
      </c>
      <c r="BA145" s="2">
        <v>4</v>
      </c>
      <c r="BB145" s="2" t="s">
        <v>95</v>
      </c>
      <c r="BC145" s="2" t="s">
        <v>95</v>
      </c>
      <c r="BD145" s="2">
        <v>4</v>
      </c>
      <c r="BE145" s="2" t="s">
        <v>128</v>
      </c>
      <c r="BF145" s="2">
        <v>22</v>
      </c>
      <c r="BG145" s="2" t="s">
        <v>98</v>
      </c>
      <c r="BH145" s="2" t="s">
        <v>156</v>
      </c>
      <c r="BL145" s="2" t="s">
        <v>106</v>
      </c>
      <c r="BO145" s="2" t="s">
        <v>100</v>
      </c>
    </row>
    <row r="146" spans="1:69" ht="13.2" x14ac:dyDescent="0.25">
      <c r="A146" s="3">
        <v>44662.258523715282</v>
      </c>
      <c r="B146" s="2" t="s">
        <v>69</v>
      </c>
      <c r="C146" s="2" t="s">
        <v>71</v>
      </c>
      <c r="D146" s="2" t="s">
        <v>71</v>
      </c>
      <c r="E146" s="2" t="s">
        <v>72</v>
      </c>
      <c r="F146" s="2" t="s">
        <v>69</v>
      </c>
      <c r="G146" s="2" t="s">
        <v>70</v>
      </c>
      <c r="H146" s="2" t="s">
        <v>70</v>
      </c>
      <c r="I146" s="2" t="s">
        <v>70</v>
      </c>
      <c r="J146" s="2" t="s">
        <v>71</v>
      </c>
      <c r="K146" s="2" t="s">
        <v>69</v>
      </c>
      <c r="L146" s="2">
        <v>2</v>
      </c>
      <c r="M146" s="2" t="s">
        <v>73</v>
      </c>
      <c r="N146" s="2" t="s">
        <v>73</v>
      </c>
      <c r="O146" s="2" t="s">
        <v>73</v>
      </c>
      <c r="P146" s="2" t="s">
        <v>73</v>
      </c>
      <c r="Q146" s="2" t="s">
        <v>76</v>
      </c>
      <c r="R146" s="2" t="s">
        <v>76</v>
      </c>
      <c r="S146" s="2" t="s">
        <v>78</v>
      </c>
      <c r="T146" s="2" t="s">
        <v>78</v>
      </c>
      <c r="U146" s="2" t="s">
        <v>76</v>
      </c>
      <c r="V146" s="2" t="s">
        <v>78</v>
      </c>
      <c r="W146" s="2" t="s">
        <v>80</v>
      </c>
      <c r="X146" s="2" t="s">
        <v>81</v>
      </c>
      <c r="Y146" s="2" t="s">
        <v>80</v>
      </c>
      <c r="Z146" s="2" t="s">
        <v>102</v>
      </c>
      <c r="AA146" s="2" t="s">
        <v>102</v>
      </c>
      <c r="AB146" s="2" t="s">
        <v>80</v>
      </c>
      <c r="AC146" s="2" t="s">
        <v>83</v>
      </c>
      <c r="AD146" s="2" t="s">
        <v>108</v>
      </c>
      <c r="AE146" s="2" t="s">
        <v>86</v>
      </c>
      <c r="AF146" s="2" t="s">
        <v>86</v>
      </c>
      <c r="AG146" s="2" t="s">
        <v>86</v>
      </c>
      <c r="AH146" s="2" t="s">
        <v>86</v>
      </c>
      <c r="AI146" s="2" t="s">
        <v>86</v>
      </c>
      <c r="AJ146" s="2" t="s">
        <v>86</v>
      </c>
      <c r="AK146" s="2" t="s">
        <v>85</v>
      </c>
      <c r="AL146" s="2" t="s">
        <v>87</v>
      </c>
      <c r="AM146" s="2" t="s">
        <v>87</v>
      </c>
      <c r="AN146" s="2" t="s">
        <v>87</v>
      </c>
      <c r="AO146" s="2" t="s">
        <v>110</v>
      </c>
      <c r="AP146" s="2" t="s">
        <v>87</v>
      </c>
      <c r="AQ146" s="2" t="s">
        <v>120</v>
      </c>
      <c r="AR146" s="2" t="s">
        <v>123</v>
      </c>
      <c r="AS146" s="2" t="s">
        <v>139</v>
      </c>
      <c r="AT146" s="2" t="s">
        <v>113</v>
      </c>
      <c r="AU146" s="2" t="s">
        <v>124</v>
      </c>
      <c r="AV146" s="2">
        <v>3</v>
      </c>
      <c r="AW146" s="2">
        <v>3</v>
      </c>
      <c r="AX146" s="2">
        <v>2</v>
      </c>
      <c r="AY146" s="2" t="s">
        <v>96</v>
      </c>
      <c r="AZ146" s="2">
        <v>2</v>
      </c>
      <c r="BA146" s="2">
        <v>2</v>
      </c>
      <c r="BB146" s="2" t="s">
        <v>95</v>
      </c>
      <c r="BC146" s="2" t="s">
        <v>95</v>
      </c>
      <c r="BD146" s="2">
        <v>2</v>
      </c>
      <c r="BE146" s="2" t="s">
        <v>97</v>
      </c>
      <c r="BF146" s="2">
        <v>65</v>
      </c>
      <c r="BG146" s="2" t="s">
        <v>134</v>
      </c>
      <c r="BH146" s="2" t="s">
        <v>148</v>
      </c>
      <c r="BP146" s="2" t="s">
        <v>127</v>
      </c>
      <c r="BQ146" s="4"/>
    </row>
    <row r="147" spans="1:69" ht="13.2" x14ac:dyDescent="0.25">
      <c r="A147" s="3">
        <v>44662.310858738427</v>
      </c>
      <c r="B147" s="2" t="s">
        <v>71</v>
      </c>
      <c r="C147" s="2" t="s">
        <v>71</v>
      </c>
      <c r="D147" s="2" t="s">
        <v>70</v>
      </c>
      <c r="E147" s="2" t="s">
        <v>71</v>
      </c>
      <c r="F147" s="2" t="s">
        <v>71</v>
      </c>
      <c r="G147" s="2" t="s">
        <v>71</v>
      </c>
      <c r="H147" s="2" t="s">
        <v>71</v>
      </c>
      <c r="I147" s="2" t="s">
        <v>72</v>
      </c>
      <c r="J147" s="2" t="s">
        <v>71</v>
      </c>
      <c r="K147" s="2" t="s">
        <v>71</v>
      </c>
      <c r="L147" s="2">
        <v>2</v>
      </c>
      <c r="M147" s="2" t="s">
        <v>75</v>
      </c>
      <c r="N147" s="2" t="s">
        <v>75</v>
      </c>
      <c r="O147" s="2" t="s">
        <v>75</v>
      </c>
      <c r="P147" s="2" t="s">
        <v>75</v>
      </c>
      <c r="Q147" s="2" t="s">
        <v>78</v>
      </c>
      <c r="R147" s="2" t="s">
        <v>78</v>
      </c>
      <c r="S147" s="2" t="s">
        <v>76</v>
      </c>
      <c r="T147" s="2" t="s">
        <v>79</v>
      </c>
      <c r="U147" s="2" t="s">
        <v>79</v>
      </c>
      <c r="V147" s="2" t="s">
        <v>79</v>
      </c>
      <c r="W147" s="2" t="s">
        <v>80</v>
      </c>
      <c r="X147" s="2" t="s">
        <v>81</v>
      </c>
      <c r="Y147" s="2" t="s">
        <v>82</v>
      </c>
      <c r="Z147" s="2" t="s">
        <v>80</v>
      </c>
      <c r="AA147" s="2" t="s">
        <v>102</v>
      </c>
      <c r="AB147" s="2" t="s">
        <v>81</v>
      </c>
      <c r="AC147" s="2" t="s">
        <v>83</v>
      </c>
      <c r="AD147" s="2" t="s">
        <v>108</v>
      </c>
      <c r="AE147" s="2" t="s">
        <v>119</v>
      </c>
      <c r="AF147" s="2" t="s">
        <v>109</v>
      </c>
      <c r="AG147" s="2" t="s">
        <v>119</v>
      </c>
      <c r="AH147" s="2" t="s">
        <v>119</v>
      </c>
      <c r="AI147" s="2" t="s">
        <v>119</v>
      </c>
      <c r="AJ147" s="2" t="s">
        <v>119</v>
      </c>
      <c r="AK147" s="2" t="s">
        <v>89</v>
      </c>
      <c r="AL147" s="2" t="s">
        <v>85</v>
      </c>
      <c r="AM147" s="2" t="s">
        <v>110</v>
      </c>
      <c r="AN147" s="2" t="s">
        <v>110</v>
      </c>
      <c r="AO147" s="2" t="s">
        <v>110</v>
      </c>
      <c r="AP147" s="2" t="s">
        <v>87</v>
      </c>
      <c r="AQ147" s="2" t="s">
        <v>120</v>
      </c>
      <c r="AR147" s="2" t="s">
        <v>143</v>
      </c>
      <c r="AS147" s="2" t="s">
        <v>92</v>
      </c>
      <c r="AT147" s="2" t="s">
        <v>93</v>
      </c>
      <c r="AU147" s="2" t="s">
        <v>94</v>
      </c>
      <c r="AV147" s="2">
        <v>4</v>
      </c>
      <c r="AW147" s="2">
        <v>2</v>
      </c>
      <c r="AX147" s="2">
        <v>3</v>
      </c>
      <c r="AY147" s="2" t="s">
        <v>96</v>
      </c>
      <c r="AZ147" s="2" t="s">
        <v>96</v>
      </c>
      <c r="BA147" s="2">
        <v>4</v>
      </c>
      <c r="BB147" s="2">
        <v>4</v>
      </c>
      <c r="BC147" s="2" t="s">
        <v>96</v>
      </c>
      <c r="BD147" s="2" t="s">
        <v>96</v>
      </c>
      <c r="BE147" s="2" t="s">
        <v>128</v>
      </c>
      <c r="BF147" s="2">
        <v>25</v>
      </c>
      <c r="BG147" s="2" t="s">
        <v>98</v>
      </c>
      <c r="BH147" s="2" t="s">
        <v>115</v>
      </c>
      <c r="BL147" s="2" t="s">
        <v>106</v>
      </c>
    </row>
    <row r="148" spans="1:69" ht="13.2" x14ac:dyDescent="0.25">
      <c r="A148" s="3">
        <v>44662.335121284719</v>
      </c>
      <c r="B148" s="2" t="s">
        <v>69</v>
      </c>
      <c r="C148" s="2" t="s">
        <v>71</v>
      </c>
      <c r="D148" s="2" t="s">
        <v>72</v>
      </c>
      <c r="E148" s="2" t="s">
        <v>71</v>
      </c>
      <c r="F148" s="2" t="s">
        <v>71</v>
      </c>
      <c r="G148" s="2" t="s">
        <v>71</v>
      </c>
      <c r="H148" s="2" t="s">
        <v>71</v>
      </c>
      <c r="I148" s="2" t="s">
        <v>71</v>
      </c>
      <c r="J148" s="2" t="s">
        <v>71</v>
      </c>
      <c r="K148" s="2" t="s">
        <v>72</v>
      </c>
      <c r="L148" s="2">
        <v>2</v>
      </c>
      <c r="M148" s="2" t="s">
        <v>75</v>
      </c>
      <c r="N148" s="2" t="s">
        <v>74</v>
      </c>
      <c r="O148" s="2" t="s">
        <v>75</v>
      </c>
      <c r="P148" s="2" t="s">
        <v>75</v>
      </c>
      <c r="Q148" s="2" t="s">
        <v>76</v>
      </c>
      <c r="R148" s="2" t="s">
        <v>77</v>
      </c>
      <c r="S148" s="2" t="s">
        <v>77</v>
      </c>
      <c r="T148" s="2" t="s">
        <v>79</v>
      </c>
      <c r="U148" s="2" t="s">
        <v>79</v>
      </c>
      <c r="V148" s="2" t="s">
        <v>78</v>
      </c>
      <c r="W148" s="2" t="s">
        <v>102</v>
      </c>
      <c r="X148" s="2" t="s">
        <v>102</v>
      </c>
      <c r="Y148" s="2" t="s">
        <v>80</v>
      </c>
      <c r="Z148" s="2" t="s">
        <v>102</v>
      </c>
      <c r="AA148" s="2" t="s">
        <v>82</v>
      </c>
      <c r="AB148" s="2" t="s">
        <v>81</v>
      </c>
      <c r="AC148" s="2" t="s">
        <v>83</v>
      </c>
      <c r="AD148" s="2" t="s">
        <v>108</v>
      </c>
      <c r="AE148" s="2" t="s">
        <v>109</v>
      </c>
      <c r="AF148" s="2" t="s">
        <v>119</v>
      </c>
      <c r="AG148" s="2" t="s">
        <v>119</v>
      </c>
      <c r="AH148" s="2" t="s">
        <v>119</v>
      </c>
      <c r="AI148" s="2" t="s">
        <v>85</v>
      </c>
      <c r="AJ148" s="2" t="s">
        <v>119</v>
      </c>
      <c r="AK148" s="2" t="s">
        <v>85</v>
      </c>
      <c r="AL148" s="2" t="s">
        <v>87</v>
      </c>
      <c r="AM148" s="2" t="s">
        <v>87</v>
      </c>
      <c r="AN148" s="2" t="s">
        <v>87</v>
      </c>
      <c r="AO148" s="2" t="s">
        <v>110</v>
      </c>
      <c r="AP148" s="2" t="s">
        <v>110</v>
      </c>
      <c r="AQ148" s="2" t="s">
        <v>116</v>
      </c>
      <c r="AR148" s="2" t="s">
        <v>129</v>
      </c>
      <c r="AS148" s="2" t="s">
        <v>92</v>
      </c>
      <c r="AT148" s="2" t="s">
        <v>113</v>
      </c>
      <c r="AU148" s="2" t="s">
        <v>124</v>
      </c>
      <c r="AV148" s="2" t="s">
        <v>96</v>
      </c>
      <c r="AW148" s="2">
        <v>4</v>
      </c>
      <c r="AX148" s="2" t="s">
        <v>96</v>
      </c>
      <c r="AY148" s="2">
        <v>2</v>
      </c>
      <c r="AZ148" s="2" t="s">
        <v>96</v>
      </c>
      <c r="BA148" s="2">
        <v>4</v>
      </c>
      <c r="BB148" s="2">
        <v>2</v>
      </c>
      <c r="BC148" s="2" t="s">
        <v>95</v>
      </c>
      <c r="BD148" s="2">
        <v>3</v>
      </c>
      <c r="BE148" s="2" t="s">
        <v>128</v>
      </c>
      <c r="BF148" s="2">
        <v>23</v>
      </c>
      <c r="BG148" s="2" t="s">
        <v>98</v>
      </c>
      <c r="BH148" s="2" t="s">
        <v>105</v>
      </c>
      <c r="BM148" s="2" t="s">
        <v>106</v>
      </c>
    </row>
    <row r="149" spans="1:69" ht="13.2" x14ac:dyDescent="0.25">
      <c r="A149" s="3">
        <v>44662.348406539357</v>
      </c>
      <c r="B149" s="2" t="s">
        <v>69</v>
      </c>
      <c r="C149" s="2" t="s">
        <v>69</v>
      </c>
      <c r="D149" s="2" t="s">
        <v>69</v>
      </c>
      <c r="E149" s="2" t="s">
        <v>71</v>
      </c>
      <c r="F149" s="2" t="s">
        <v>71</v>
      </c>
      <c r="G149" s="2" t="s">
        <v>69</v>
      </c>
      <c r="H149" s="2" t="s">
        <v>71</v>
      </c>
      <c r="I149" s="2" t="s">
        <v>69</v>
      </c>
      <c r="J149" s="2" t="s">
        <v>72</v>
      </c>
      <c r="K149" s="2" t="s">
        <v>69</v>
      </c>
      <c r="L149" s="2">
        <v>3</v>
      </c>
      <c r="M149" s="2" t="s">
        <v>75</v>
      </c>
      <c r="N149" s="2" t="s">
        <v>75</v>
      </c>
      <c r="O149" s="2" t="s">
        <v>75</v>
      </c>
      <c r="P149" s="2" t="s">
        <v>75</v>
      </c>
      <c r="Q149" s="2" t="s">
        <v>78</v>
      </c>
      <c r="R149" s="2" t="s">
        <v>76</v>
      </c>
      <c r="S149" s="2" t="s">
        <v>76</v>
      </c>
      <c r="T149" s="2" t="s">
        <v>76</v>
      </c>
      <c r="U149" s="2" t="s">
        <v>76</v>
      </c>
      <c r="V149" s="2" t="s">
        <v>79</v>
      </c>
      <c r="W149" s="2" t="s">
        <v>102</v>
      </c>
      <c r="X149" s="2" t="s">
        <v>102</v>
      </c>
      <c r="Y149" s="2" t="s">
        <v>102</v>
      </c>
      <c r="Z149" s="2" t="s">
        <v>102</v>
      </c>
      <c r="AA149" s="2" t="s">
        <v>81</v>
      </c>
      <c r="AB149" s="2" t="s">
        <v>81</v>
      </c>
      <c r="AC149" s="2" t="s">
        <v>83</v>
      </c>
      <c r="AD149" s="2" t="s">
        <v>108</v>
      </c>
      <c r="AE149" s="2" t="s">
        <v>86</v>
      </c>
      <c r="AF149" s="2" t="s">
        <v>85</v>
      </c>
      <c r="AG149" s="2" t="s">
        <v>85</v>
      </c>
      <c r="AH149" s="2" t="s">
        <v>86</v>
      </c>
      <c r="AI149" s="2" t="s">
        <v>86</v>
      </c>
      <c r="AJ149" s="2" t="s">
        <v>86</v>
      </c>
      <c r="AK149" s="2" t="s">
        <v>87</v>
      </c>
      <c r="AL149" s="2" t="s">
        <v>87</v>
      </c>
      <c r="AM149" s="2" t="s">
        <v>110</v>
      </c>
      <c r="AN149" s="2" t="s">
        <v>87</v>
      </c>
      <c r="AO149" s="2" t="s">
        <v>104</v>
      </c>
      <c r="AP149" s="2" t="s">
        <v>104</v>
      </c>
      <c r="AQ149" s="2" t="s">
        <v>122</v>
      </c>
      <c r="AR149" s="2" t="s">
        <v>117</v>
      </c>
      <c r="AS149" s="2" t="s">
        <v>92</v>
      </c>
      <c r="AT149" s="2" t="s">
        <v>93</v>
      </c>
      <c r="AU149" s="2" t="s">
        <v>94</v>
      </c>
      <c r="AV149" s="2">
        <v>2</v>
      </c>
      <c r="AW149" s="2">
        <v>3</v>
      </c>
      <c r="AX149" s="2" t="s">
        <v>95</v>
      </c>
      <c r="AY149" s="2">
        <v>2</v>
      </c>
      <c r="AZ149" s="2" t="s">
        <v>96</v>
      </c>
      <c r="BA149" s="2">
        <v>4</v>
      </c>
      <c r="BB149" s="2">
        <v>4</v>
      </c>
      <c r="BC149" s="2">
        <v>2</v>
      </c>
      <c r="BD149" s="2">
        <v>2</v>
      </c>
      <c r="BE149" s="2" t="s">
        <v>128</v>
      </c>
      <c r="BF149" s="2">
        <v>21</v>
      </c>
      <c r="BG149" s="2" t="s">
        <v>114</v>
      </c>
      <c r="BH149" s="2" t="s">
        <v>115</v>
      </c>
      <c r="BL149" s="2" t="s">
        <v>106</v>
      </c>
    </row>
    <row r="150" spans="1:69" ht="13.2" x14ac:dyDescent="0.25">
      <c r="A150" s="3">
        <v>44662.359516076387</v>
      </c>
      <c r="B150" s="2" t="s">
        <v>72</v>
      </c>
      <c r="C150" s="2" t="s">
        <v>69</v>
      </c>
      <c r="D150" s="2" t="s">
        <v>69</v>
      </c>
      <c r="E150" s="2" t="s">
        <v>72</v>
      </c>
      <c r="F150" s="2" t="s">
        <v>69</v>
      </c>
      <c r="G150" s="2" t="s">
        <v>72</v>
      </c>
      <c r="H150" s="2" t="s">
        <v>69</v>
      </c>
      <c r="I150" s="2" t="s">
        <v>72</v>
      </c>
      <c r="J150" s="2" t="s">
        <v>69</v>
      </c>
      <c r="K150" s="2" t="s">
        <v>69</v>
      </c>
      <c r="L150" s="2">
        <v>3</v>
      </c>
      <c r="M150" s="2" t="s">
        <v>74</v>
      </c>
      <c r="N150" s="2" t="s">
        <v>73</v>
      </c>
      <c r="O150" s="2" t="s">
        <v>73</v>
      </c>
      <c r="P150" s="2" t="s">
        <v>74</v>
      </c>
      <c r="Q150" s="2" t="s">
        <v>78</v>
      </c>
      <c r="R150" s="2" t="s">
        <v>78</v>
      </c>
      <c r="S150" s="2" t="s">
        <v>77</v>
      </c>
      <c r="T150" s="2" t="s">
        <v>76</v>
      </c>
      <c r="U150" s="2" t="s">
        <v>76</v>
      </c>
      <c r="V150" s="2" t="s">
        <v>76</v>
      </c>
      <c r="W150" s="2" t="s">
        <v>80</v>
      </c>
      <c r="X150" s="2" t="s">
        <v>81</v>
      </c>
      <c r="Y150" s="2" t="s">
        <v>80</v>
      </c>
      <c r="Z150" s="2" t="s">
        <v>102</v>
      </c>
      <c r="AA150" s="2" t="s">
        <v>102</v>
      </c>
      <c r="AB150" s="2" t="s">
        <v>82</v>
      </c>
      <c r="AC150" s="2" t="s">
        <v>107</v>
      </c>
      <c r="AD150" s="2" t="s">
        <v>85</v>
      </c>
      <c r="AE150" s="2" t="s">
        <v>109</v>
      </c>
      <c r="AF150" s="2" t="s">
        <v>85</v>
      </c>
      <c r="AG150" s="2" t="s">
        <v>109</v>
      </c>
      <c r="AH150" s="2" t="s">
        <v>85</v>
      </c>
      <c r="AI150" s="2" t="s">
        <v>109</v>
      </c>
      <c r="AJ150" s="2" t="s">
        <v>85</v>
      </c>
      <c r="AK150" s="2" t="s">
        <v>87</v>
      </c>
      <c r="AL150" s="2" t="s">
        <v>110</v>
      </c>
      <c r="AM150" s="2" t="s">
        <v>87</v>
      </c>
      <c r="AN150" s="2" t="s">
        <v>87</v>
      </c>
      <c r="AO150" s="2" t="s">
        <v>87</v>
      </c>
      <c r="AP150" s="2" t="s">
        <v>104</v>
      </c>
      <c r="AQ150" s="2" t="s">
        <v>116</v>
      </c>
      <c r="AR150" s="2" t="s">
        <v>117</v>
      </c>
      <c r="AS150" s="2" t="s">
        <v>112</v>
      </c>
      <c r="AT150" s="2" t="s">
        <v>113</v>
      </c>
      <c r="AU150" s="2" t="s">
        <v>124</v>
      </c>
      <c r="AV150" s="2">
        <v>4</v>
      </c>
      <c r="AW150" s="2">
        <v>4</v>
      </c>
      <c r="AX150" s="2">
        <v>4</v>
      </c>
      <c r="AY150" s="2" t="s">
        <v>96</v>
      </c>
      <c r="AZ150" s="2">
        <v>3</v>
      </c>
      <c r="BA150" s="2">
        <v>3</v>
      </c>
      <c r="BB150" s="2" t="s">
        <v>95</v>
      </c>
      <c r="BC150" s="2" t="s">
        <v>95</v>
      </c>
      <c r="BD150" s="2" t="s">
        <v>95</v>
      </c>
      <c r="BE150" s="2" t="s">
        <v>97</v>
      </c>
      <c r="BF150" s="2">
        <v>50</v>
      </c>
      <c r="BG150" s="2" t="s">
        <v>141</v>
      </c>
      <c r="BH150" s="2" t="s">
        <v>115</v>
      </c>
      <c r="BK150" s="2" t="s">
        <v>127</v>
      </c>
    </row>
    <row r="151" spans="1:69" ht="13.2" x14ac:dyDescent="0.25">
      <c r="A151" s="3">
        <v>44662.362296400461</v>
      </c>
      <c r="B151" s="2" t="s">
        <v>71</v>
      </c>
      <c r="C151" s="2" t="s">
        <v>71</v>
      </c>
      <c r="D151" s="2" t="s">
        <v>72</v>
      </c>
      <c r="E151" s="2" t="s">
        <v>70</v>
      </c>
      <c r="F151" s="2" t="s">
        <v>70</v>
      </c>
      <c r="G151" s="2" t="s">
        <v>70</v>
      </c>
      <c r="H151" s="2" t="s">
        <v>70</v>
      </c>
      <c r="I151" s="2" t="s">
        <v>71</v>
      </c>
      <c r="J151" s="2" t="s">
        <v>71</v>
      </c>
      <c r="K151" s="2" t="s">
        <v>69</v>
      </c>
      <c r="L151" s="2">
        <v>2</v>
      </c>
      <c r="M151" s="2" t="s">
        <v>75</v>
      </c>
      <c r="N151" s="2" t="s">
        <v>144</v>
      </c>
      <c r="O151" s="2" t="s">
        <v>144</v>
      </c>
      <c r="P151" s="2" t="s">
        <v>74</v>
      </c>
      <c r="Q151" s="2" t="s">
        <v>79</v>
      </c>
      <c r="R151" s="2" t="s">
        <v>79</v>
      </c>
      <c r="S151" s="2" t="s">
        <v>79</v>
      </c>
      <c r="T151" s="2" t="s">
        <v>79</v>
      </c>
      <c r="U151" s="2" t="s">
        <v>79</v>
      </c>
      <c r="V151" s="2" t="s">
        <v>79</v>
      </c>
      <c r="W151" s="2" t="s">
        <v>81</v>
      </c>
      <c r="X151" s="2" t="s">
        <v>82</v>
      </c>
      <c r="Y151" s="2" t="s">
        <v>82</v>
      </c>
      <c r="Z151" s="2" t="s">
        <v>80</v>
      </c>
      <c r="AA151" s="2" t="s">
        <v>81</v>
      </c>
      <c r="AB151" s="2" t="s">
        <v>81</v>
      </c>
      <c r="AC151" s="2" t="s">
        <v>83</v>
      </c>
      <c r="AD151" s="2" t="s">
        <v>85</v>
      </c>
      <c r="AE151" s="2" t="s">
        <v>119</v>
      </c>
      <c r="AF151" s="2" t="s">
        <v>119</v>
      </c>
      <c r="AG151" s="2" t="s">
        <v>108</v>
      </c>
      <c r="AH151" s="2" t="s">
        <v>85</v>
      </c>
      <c r="AI151" s="2" t="s">
        <v>119</v>
      </c>
      <c r="AJ151" s="2" t="s">
        <v>85</v>
      </c>
      <c r="AK151" s="2" t="s">
        <v>110</v>
      </c>
      <c r="AL151" s="2" t="s">
        <v>110</v>
      </c>
      <c r="AM151" s="2" t="s">
        <v>85</v>
      </c>
      <c r="AN151" s="2" t="s">
        <v>110</v>
      </c>
      <c r="AO151" s="2" t="s">
        <v>87</v>
      </c>
      <c r="AP151" s="2" t="s">
        <v>89</v>
      </c>
      <c r="AQ151" s="2" t="s">
        <v>116</v>
      </c>
      <c r="AR151" s="2" t="s">
        <v>117</v>
      </c>
      <c r="AS151" s="2" t="s">
        <v>92</v>
      </c>
      <c r="AT151" s="2" t="s">
        <v>113</v>
      </c>
      <c r="AU151" s="2" t="s">
        <v>94</v>
      </c>
      <c r="AV151" s="2">
        <v>3</v>
      </c>
      <c r="AW151" s="2">
        <v>3</v>
      </c>
      <c r="AX151" s="2">
        <v>3</v>
      </c>
      <c r="AY151" s="2">
        <v>3</v>
      </c>
      <c r="AZ151" s="2">
        <v>3</v>
      </c>
      <c r="BA151" s="2">
        <v>3</v>
      </c>
      <c r="BB151" s="2">
        <v>3</v>
      </c>
      <c r="BC151" s="2">
        <v>3</v>
      </c>
      <c r="BD151" s="2">
        <v>3</v>
      </c>
      <c r="BE151" s="2" t="s">
        <v>128</v>
      </c>
      <c r="BF151" s="2">
        <v>21</v>
      </c>
      <c r="BG151" s="2" t="s">
        <v>98</v>
      </c>
      <c r="BH151" s="2" t="s">
        <v>115</v>
      </c>
      <c r="BK151" s="2" t="s">
        <v>127</v>
      </c>
    </row>
    <row r="152" spans="1:69" ht="13.2" x14ac:dyDescent="0.25">
      <c r="A152" s="3">
        <v>44662.446378344903</v>
      </c>
      <c r="B152" s="2" t="s">
        <v>71</v>
      </c>
      <c r="C152" s="2" t="s">
        <v>71</v>
      </c>
      <c r="D152" s="2" t="s">
        <v>72</v>
      </c>
      <c r="E152" s="2" t="s">
        <v>71</v>
      </c>
      <c r="F152" s="2" t="s">
        <v>72</v>
      </c>
      <c r="G152" s="2" t="s">
        <v>72</v>
      </c>
      <c r="H152" s="2" t="s">
        <v>69</v>
      </c>
      <c r="I152" s="2" t="s">
        <v>72</v>
      </c>
      <c r="J152" s="2" t="s">
        <v>70</v>
      </c>
      <c r="K152" s="2" t="s">
        <v>71</v>
      </c>
      <c r="L152" s="2">
        <v>2</v>
      </c>
      <c r="M152" s="2" t="s">
        <v>75</v>
      </c>
      <c r="N152" s="2" t="s">
        <v>75</v>
      </c>
      <c r="O152" s="2" t="s">
        <v>75</v>
      </c>
      <c r="P152" s="2" t="s">
        <v>75</v>
      </c>
      <c r="Q152" s="2" t="s">
        <v>76</v>
      </c>
      <c r="R152" s="2" t="s">
        <v>76</v>
      </c>
      <c r="S152" s="2" t="s">
        <v>78</v>
      </c>
      <c r="T152" s="2" t="s">
        <v>125</v>
      </c>
      <c r="U152" s="2" t="s">
        <v>79</v>
      </c>
      <c r="V152" s="2" t="s">
        <v>78</v>
      </c>
      <c r="W152" s="2" t="s">
        <v>102</v>
      </c>
      <c r="X152" s="2" t="s">
        <v>81</v>
      </c>
      <c r="Y152" s="2" t="s">
        <v>80</v>
      </c>
      <c r="Z152" s="2" t="s">
        <v>102</v>
      </c>
      <c r="AA152" s="2" t="s">
        <v>80</v>
      </c>
      <c r="AB152" s="2" t="s">
        <v>80</v>
      </c>
      <c r="AC152" s="2" t="s">
        <v>83</v>
      </c>
      <c r="AD152" s="2" t="s">
        <v>108</v>
      </c>
      <c r="AE152" s="2" t="s">
        <v>85</v>
      </c>
      <c r="AF152" s="2" t="s">
        <v>85</v>
      </c>
      <c r="AG152" s="2" t="s">
        <v>86</v>
      </c>
      <c r="AH152" s="2" t="s">
        <v>86</v>
      </c>
      <c r="AI152" s="2" t="s">
        <v>119</v>
      </c>
      <c r="AJ152" s="2" t="s">
        <v>119</v>
      </c>
      <c r="AK152" s="2" t="s">
        <v>87</v>
      </c>
      <c r="AL152" s="2" t="s">
        <v>87</v>
      </c>
      <c r="AM152" s="2" t="s">
        <v>104</v>
      </c>
      <c r="AN152" s="2" t="s">
        <v>87</v>
      </c>
      <c r="AO152" s="2" t="s">
        <v>87</v>
      </c>
      <c r="AP152" s="2" t="s">
        <v>87</v>
      </c>
      <c r="AQ152" s="2" t="s">
        <v>120</v>
      </c>
      <c r="AR152" s="2" t="s">
        <v>129</v>
      </c>
      <c r="AS152" s="2" t="s">
        <v>112</v>
      </c>
      <c r="AT152" s="2" t="s">
        <v>113</v>
      </c>
      <c r="AU152" s="2" t="s">
        <v>124</v>
      </c>
      <c r="AV152" s="2">
        <v>3</v>
      </c>
      <c r="AW152" s="2">
        <v>4</v>
      </c>
      <c r="AX152" s="2">
        <v>4</v>
      </c>
      <c r="AY152" s="2" t="s">
        <v>96</v>
      </c>
      <c r="AZ152" s="2">
        <v>2</v>
      </c>
      <c r="BA152" s="2" t="s">
        <v>96</v>
      </c>
      <c r="BB152" s="2" t="s">
        <v>95</v>
      </c>
      <c r="BC152" s="2">
        <v>4</v>
      </c>
      <c r="BD152" s="2">
        <v>3</v>
      </c>
      <c r="BE152" s="2" t="s">
        <v>128</v>
      </c>
      <c r="BF152" s="2">
        <v>22</v>
      </c>
      <c r="BG152" s="2" t="s">
        <v>98</v>
      </c>
      <c r="BH152" s="2" t="s">
        <v>115</v>
      </c>
      <c r="BL152" s="2" t="s">
        <v>127</v>
      </c>
    </row>
    <row r="153" spans="1:69" ht="13.2" x14ac:dyDescent="0.25">
      <c r="A153" s="3">
        <v>44662.507642094904</v>
      </c>
      <c r="B153" s="2" t="s">
        <v>72</v>
      </c>
      <c r="C153" s="2" t="s">
        <v>69</v>
      </c>
      <c r="D153" s="2" t="s">
        <v>69</v>
      </c>
      <c r="E153" s="2" t="s">
        <v>70</v>
      </c>
      <c r="F153" s="2" t="s">
        <v>69</v>
      </c>
      <c r="G153" s="2" t="s">
        <v>72</v>
      </c>
      <c r="H153" s="2" t="s">
        <v>69</v>
      </c>
      <c r="I153" s="2" t="s">
        <v>70</v>
      </c>
      <c r="J153" s="2" t="s">
        <v>72</v>
      </c>
      <c r="K153" s="2" t="s">
        <v>72</v>
      </c>
      <c r="L153" s="5" t="s">
        <v>169</v>
      </c>
      <c r="M153" s="2" t="s">
        <v>74</v>
      </c>
      <c r="N153" s="2" t="s">
        <v>101</v>
      </c>
      <c r="O153" s="2" t="s">
        <v>74</v>
      </c>
      <c r="P153" s="2" t="s">
        <v>74</v>
      </c>
      <c r="Q153" s="2" t="s">
        <v>78</v>
      </c>
      <c r="R153" s="2" t="s">
        <v>76</v>
      </c>
      <c r="S153" s="2" t="s">
        <v>78</v>
      </c>
      <c r="T153" s="2" t="s">
        <v>78</v>
      </c>
      <c r="U153" s="2" t="s">
        <v>78</v>
      </c>
      <c r="V153" s="2" t="s">
        <v>78</v>
      </c>
      <c r="W153" s="2" t="s">
        <v>80</v>
      </c>
      <c r="X153" s="2" t="s">
        <v>102</v>
      </c>
      <c r="Y153" s="2" t="s">
        <v>80</v>
      </c>
      <c r="Z153" s="2" t="s">
        <v>80</v>
      </c>
      <c r="AA153" s="2" t="s">
        <v>80</v>
      </c>
      <c r="AB153" s="2" t="s">
        <v>102</v>
      </c>
      <c r="AC153" s="2" t="s">
        <v>83</v>
      </c>
      <c r="AD153" s="2" t="s">
        <v>85</v>
      </c>
      <c r="AE153" s="2" t="s">
        <v>85</v>
      </c>
      <c r="AF153" s="2" t="s">
        <v>86</v>
      </c>
      <c r="AG153" s="2" t="s">
        <v>86</v>
      </c>
      <c r="AH153" s="2" t="s">
        <v>86</v>
      </c>
      <c r="AI153" s="2" t="s">
        <v>119</v>
      </c>
      <c r="AJ153" s="2" t="s">
        <v>119</v>
      </c>
      <c r="AK153" s="2" t="s">
        <v>85</v>
      </c>
      <c r="AL153" s="2" t="s">
        <v>85</v>
      </c>
      <c r="AM153" s="2" t="s">
        <v>85</v>
      </c>
      <c r="AN153" s="2" t="s">
        <v>85</v>
      </c>
      <c r="AO153" s="2" t="s">
        <v>110</v>
      </c>
      <c r="AP153" s="2" t="s">
        <v>85</v>
      </c>
      <c r="AQ153" s="2" t="s">
        <v>120</v>
      </c>
      <c r="AR153" s="2" t="s">
        <v>129</v>
      </c>
      <c r="AS153" s="2" t="s">
        <v>112</v>
      </c>
      <c r="AT153" s="2" t="s">
        <v>113</v>
      </c>
      <c r="AU153" s="2" t="s">
        <v>124</v>
      </c>
      <c r="AV153" s="2">
        <v>4</v>
      </c>
      <c r="AW153" s="2">
        <v>3</v>
      </c>
      <c r="AX153" s="2">
        <v>4</v>
      </c>
      <c r="AY153" s="2">
        <v>2</v>
      </c>
      <c r="AZ153" s="2">
        <v>4</v>
      </c>
      <c r="BA153" s="2">
        <v>2</v>
      </c>
      <c r="BB153" s="2" t="s">
        <v>95</v>
      </c>
      <c r="BC153" s="2" t="s">
        <v>95</v>
      </c>
      <c r="BD153" s="2">
        <v>2</v>
      </c>
      <c r="BE153" s="2" t="s">
        <v>128</v>
      </c>
      <c r="BF153" s="2">
        <v>20</v>
      </c>
      <c r="BG153" s="2" t="s">
        <v>98</v>
      </c>
      <c r="BH153" s="2" t="s">
        <v>115</v>
      </c>
      <c r="BL153" s="2" t="s">
        <v>127</v>
      </c>
    </row>
    <row r="154" spans="1:69" ht="13.2" x14ac:dyDescent="0.25">
      <c r="A154" s="3">
        <v>44662.589137129631</v>
      </c>
      <c r="B154" s="2" t="s">
        <v>69</v>
      </c>
      <c r="C154" s="2" t="s">
        <v>71</v>
      </c>
      <c r="D154" s="2" t="s">
        <v>69</v>
      </c>
      <c r="E154" s="2" t="s">
        <v>70</v>
      </c>
      <c r="F154" s="2" t="s">
        <v>71</v>
      </c>
      <c r="G154" s="2" t="s">
        <v>72</v>
      </c>
      <c r="H154" s="2" t="s">
        <v>70</v>
      </c>
      <c r="I154" s="2" t="s">
        <v>70</v>
      </c>
      <c r="J154" s="2" t="s">
        <v>69</v>
      </c>
      <c r="K154" s="2" t="s">
        <v>72</v>
      </c>
      <c r="L154" s="2">
        <v>2</v>
      </c>
      <c r="M154" s="2" t="s">
        <v>74</v>
      </c>
      <c r="N154" s="2" t="s">
        <v>101</v>
      </c>
      <c r="O154" s="2" t="s">
        <v>101</v>
      </c>
      <c r="P154" s="2" t="s">
        <v>73</v>
      </c>
      <c r="Q154" s="2" t="s">
        <v>76</v>
      </c>
      <c r="R154" s="2" t="s">
        <v>78</v>
      </c>
      <c r="S154" s="2" t="s">
        <v>79</v>
      </c>
      <c r="T154" s="2" t="s">
        <v>76</v>
      </c>
      <c r="U154" s="2" t="s">
        <v>125</v>
      </c>
      <c r="V154" s="2" t="s">
        <v>78</v>
      </c>
      <c r="W154" s="2" t="s">
        <v>81</v>
      </c>
      <c r="X154" s="2" t="s">
        <v>102</v>
      </c>
      <c r="Y154" s="2" t="s">
        <v>80</v>
      </c>
      <c r="Z154" s="2" t="s">
        <v>80</v>
      </c>
      <c r="AA154" s="2" t="s">
        <v>81</v>
      </c>
      <c r="AB154" s="2" t="s">
        <v>102</v>
      </c>
      <c r="AC154" s="2" t="s">
        <v>83</v>
      </c>
      <c r="AD154" s="2" t="s">
        <v>119</v>
      </c>
      <c r="AE154" s="2" t="s">
        <v>108</v>
      </c>
      <c r="AF154" s="2" t="s">
        <v>86</v>
      </c>
      <c r="AG154" s="2" t="s">
        <v>109</v>
      </c>
      <c r="AH154" s="2" t="s">
        <v>109</v>
      </c>
      <c r="AI154" s="2" t="s">
        <v>109</v>
      </c>
      <c r="AJ154" s="2" t="s">
        <v>109</v>
      </c>
      <c r="AK154" s="2" t="s">
        <v>87</v>
      </c>
      <c r="AL154" s="2" t="s">
        <v>87</v>
      </c>
      <c r="AM154" s="2" t="s">
        <v>104</v>
      </c>
      <c r="AN154" s="2" t="s">
        <v>104</v>
      </c>
      <c r="AO154" s="2" t="s">
        <v>89</v>
      </c>
      <c r="AP154" s="2" t="s">
        <v>89</v>
      </c>
      <c r="AQ154" s="2" t="s">
        <v>90</v>
      </c>
      <c r="AR154" s="2" t="s">
        <v>123</v>
      </c>
      <c r="AS154" s="2" t="s">
        <v>112</v>
      </c>
      <c r="AT154" s="2" t="s">
        <v>113</v>
      </c>
      <c r="AU154" s="2" t="s">
        <v>94</v>
      </c>
      <c r="AV154" s="2">
        <v>4</v>
      </c>
      <c r="AW154" s="2">
        <v>4</v>
      </c>
      <c r="AX154" s="2">
        <v>4</v>
      </c>
      <c r="AY154" s="2">
        <v>4</v>
      </c>
      <c r="AZ154" s="2" t="s">
        <v>95</v>
      </c>
      <c r="BA154" s="2">
        <v>4</v>
      </c>
      <c r="BB154" s="2" t="s">
        <v>95</v>
      </c>
      <c r="BC154" s="2" t="s">
        <v>95</v>
      </c>
      <c r="BD154" s="2">
        <v>3</v>
      </c>
      <c r="BE154" s="2" t="s">
        <v>97</v>
      </c>
      <c r="BF154" s="2">
        <v>19</v>
      </c>
      <c r="BG154" s="2" t="s">
        <v>98</v>
      </c>
      <c r="BH154" s="2" t="s">
        <v>187</v>
      </c>
      <c r="BL154" s="2" t="s">
        <v>106</v>
      </c>
    </row>
    <row r="155" spans="1:69" ht="13.2" x14ac:dyDescent="0.25">
      <c r="A155" s="3">
        <v>44662.643487893518</v>
      </c>
      <c r="B155" s="2" t="s">
        <v>69</v>
      </c>
      <c r="C155" s="2" t="s">
        <v>71</v>
      </c>
      <c r="D155" s="2" t="s">
        <v>69</v>
      </c>
      <c r="E155" s="2" t="s">
        <v>70</v>
      </c>
      <c r="F155" s="2" t="s">
        <v>72</v>
      </c>
      <c r="G155" s="2" t="s">
        <v>69</v>
      </c>
      <c r="H155" s="2" t="s">
        <v>72</v>
      </c>
      <c r="I155" s="2" t="s">
        <v>70</v>
      </c>
      <c r="J155" s="2" t="s">
        <v>72</v>
      </c>
      <c r="K155" s="2" t="s">
        <v>71</v>
      </c>
      <c r="L155" s="2">
        <v>2</v>
      </c>
      <c r="M155" s="2" t="s">
        <v>101</v>
      </c>
      <c r="N155" s="2" t="s">
        <v>74</v>
      </c>
      <c r="O155" s="2" t="s">
        <v>74</v>
      </c>
      <c r="P155" s="2" t="s">
        <v>101</v>
      </c>
      <c r="Q155" s="2" t="s">
        <v>76</v>
      </c>
      <c r="R155" s="2" t="s">
        <v>125</v>
      </c>
      <c r="S155" s="2" t="s">
        <v>79</v>
      </c>
      <c r="T155" s="2" t="s">
        <v>77</v>
      </c>
      <c r="U155" s="2" t="s">
        <v>78</v>
      </c>
      <c r="V155" s="2" t="s">
        <v>79</v>
      </c>
      <c r="W155" s="2" t="s">
        <v>102</v>
      </c>
      <c r="X155" s="2" t="s">
        <v>80</v>
      </c>
      <c r="Y155" s="2" t="s">
        <v>102</v>
      </c>
      <c r="Z155" s="2" t="s">
        <v>80</v>
      </c>
      <c r="AA155" s="2" t="s">
        <v>82</v>
      </c>
      <c r="AB155" s="2" t="s">
        <v>80</v>
      </c>
      <c r="AC155" s="2" t="s">
        <v>83</v>
      </c>
      <c r="AD155" s="2" t="s">
        <v>108</v>
      </c>
      <c r="AE155" s="2" t="s">
        <v>86</v>
      </c>
      <c r="AF155" s="2" t="s">
        <v>119</v>
      </c>
      <c r="AG155" s="2" t="s">
        <v>119</v>
      </c>
      <c r="AH155" s="2" t="s">
        <v>119</v>
      </c>
      <c r="AI155" s="2" t="s">
        <v>119</v>
      </c>
      <c r="AJ155" s="2" t="s">
        <v>119</v>
      </c>
      <c r="AK155" s="2" t="s">
        <v>85</v>
      </c>
      <c r="AL155" s="2" t="s">
        <v>110</v>
      </c>
      <c r="AM155" s="2" t="s">
        <v>110</v>
      </c>
      <c r="AN155" s="2" t="s">
        <v>87</v>
      </c>
      <c r="AO155" s="2" t="s">
        <v>110</v>
      </c>
      <c r="AP155" s="2" t="s">
        <v>110</v>
      </c>
      <c r="AQ155" s="2" t="s">
        <v>120</v>
      </c>
      <c r="AR155" s="2" t="s">
        <v>193</v>
      </c>
      <c r="AS155" s="2" t="s">
        <v>92</v>
      </c>
      <c r="AT155" s="2" t="s">
        <v>93</v>
      </c>
      <c r="AU155" s="2" t="s">
        <v>121</v>
      </c>
      <c r="AV155" s="2" t="s">
        <v>96</v>
      </c>
      <c r="AW155" s="2">
        <v>4</v>
      </c>
      <c r="AX155" s="2">
        <v>4</v>
      </c>
      <c r="AY155" s="2">
        <v>2</v>
      </c>
      <c r="AZ155" s="2" t="s">
        <v>96</v>
      </c>
      <c r="BA155" s="2" t="s">
        <v>96</v>
      </c>
      <c r="BB155" s="2" t="s">
        <v>95</v>
      </c>
      <c r="BC155" s="2" t="s">
        <v>96</v>
      </c>
      <c r="BD155" s="2" t="s">
        <v>96</v>
      </c>
      <c r="BE155" s="2" t="s">
        <v>128</v>
      </c>
      <c r="BF155" s="2">
        <v>20</v>
      </c>
      <c r="BG155" s="2" t="s">
        <v>98</v>
      </c>
      <c r="BH155" s="2" t="s">
        <v>115</v>
      </c>
      <c r="BL155" s="2" t="s">
        <v>106</v>
      </c>
    </row>
    <row r="156" spans="1:69" ht="13.2" x14ac:dyDescent="0.25">
      <c r="A156" s="3">
        <v>44662.676262303241</v>
      </c>
      <c r="B156" s="2" t="s">
        <v>69</v>
      </c>
      <c r="C156" s="2" t="s">
        <v>72</v>
      </c>
      <c r="D156" s="2" t="s">
        <v>69</v>
      </c>
      <c r="E156" s="2" t="s">
        <v>69</v>
      </c>
      <c r="F156" s="2" t="s">
        <v>71</v>
      </c>
      <c r="G156" s="2" t="s">
        <v>69</v>
      </c>
      <c r="H156" s="2" t="s">
        <v>69</v>
      </c>
      <c r="I156" s="2" t="s">
        <v>72</v>
      </c>
      <c r="J156" s="2" t="s">
        <v>72</v>
      </c>
      <c r="K156" s="2" t="s">
        <v>71</v>
      </c>
      <c r="L156" s="2">
        <v>2</v>
      </c>
      <c r="M156" s="2" t="s">
        <v>74</v>
      </c>
      <c r="N156" s="2" t="s">
        <v>101</v>
      </c>
      <c r="O156" s="2" t="s">
        <v>74</v>
      </c>
      <c r="P156" s="2" t="s">
        <v>75</v>
      </c>
      <c r="Q156" s="2" t="s">
        <v>78</v>
      </c>
      <c r="R156" s="2" t="s">
        <v>77</v>
      </c>
      <c r="S156" s="2" t="s">
        <v>76</v>
      </c>
      <c r="T156" s="2" t="s">
        <v>78</v>
      </c>
      <c r="U156" s="2" t="s">
        <v>78</v>
      </c>
      <c r="V156" s="2" t="s">
        <v>125</v>
      </c>
      <c r="W156" s="2" t="s">
        <v>102</v>
      </c>
      <c r="X156" s="2" t="s">
        <v>102</v>
      </c>
      <c r="Y156" s="2" t="s">
        <v>102</v>
      </c>
      <c r="Z156" s="2" t="s">
        <v>102</v>
      </c>
      <c r="AA156" s="2" t="s">
        <v>102</v>
      </c>
      <c r="AB156" s="2" t="s">
        <v>80</v>
      </c>
      <c r="AC156" s="2" t="s">
        <v>83</v>
      </c>
      <c r="AD156" s="2" t="s">
        <v>109</v>
      </c>
      <c r="AE156" s="2" t="s">
        <v>86</v>
      </c>
      <c r="AF156" s="2" t="s">
        <v>85</v>
      </c>
      <c r="AG156" s="2" t="s">
        <v>86</v>
      </c>
      <c r="AH156" s="2" t="s">
        <v>119</v>
      </c>
      <c r="AI156" s="2" t="s">
        <v>119</v>
      </c>
      <c r="AJ156" s="2" t="s">
        <v>119</v>
      </c>
      <c r="AK156" s="2" t="s">
        <v>104</v>
      </c>
      <c r="AL156" s="2" t="s">
        <v>87</v>
      </c>
      <c r="AM156" s="2" t="s">
        <v>87</v>
      </c>
      <c r="AN156" s="2" t="s">
        <v>110</v>
      </c>
      <c r="AO156" s="2" t="s">
        <v>110</v>
      </c>
      <c r="AP156" s="2" t="s">
        <v>87</v>
      </c>
      <c r="AQ156" s="2" t="s">
        <v>116</v>
      </c>
      <c r="AR156" s="2" t="s">
        <v>117</v>
      </c>
      <c r="AS156" s="2" t="s">
        <v>112</v>
      </c>
      <c r="AT156" s="2" t="s">
        <v>113</v>
      </c>
      <c r="AU156" s="2" t="s">
        <v>94</v>
      </c>
      <c r="AV156" s="2">
        <v>4</v>
      </c>
      <c r="AW156" s="2">
        <v>3</v>
      </c>
      <c r="AX156" s="2">
        <v>3</v>
      </c>
      <c r="AY156" s="2">
        <v>2</v>
      </c>
      <c r="AZ156" s="2" t="s">
        <v>96</v>
      </c>
      <c r="BA156" s="2">
        <v>4</v>
      </c>
      <c r="BB156" s="2">
        <v>3</v>
      </c>
      <c r="BC156" s="2">
        <v>4</v>
      </c>
      <c r="BD156" s="2">
        <v>3</v>
      </c>
      <c r="BE156" s="2" t="s">
        <v>128</v>
      </c>
      <c r="BF156" s="2">
        <v>48</v>
      </c>
      <c r="BG156" s="2" t="s">
        <v>98</v>
      </c>
      <c r="BH156" s="2" t="s">
        <v>148</v>
      </c>
      <c r="BP156" s="2" t="s">
        <v>127</v>
      </c>
      <c r="BQ156" s="4"/>
    </row>
    <row r="157" spans="1:69" ht="13.2" x14ac:dyDescent="0.25">
      <c r="A157" s="3">
        <v>44662.69048719907</v>
      </c>
      <c r="B157" s="2" t="s">
        <v>71</v>
      </c>
      <c r="C157" s="2" t="s">
        <v>71</v>
      </c>
      <c r="D157" s="2" t="s">
        <v>70</v>
      </c>
      <c r="E157" s="2" t="s">
        <v>69</v>
      </c>
      <c r="F157" s="2" t="s">
        <v>71</v>
      </c>
      <c r="G157" s="2" t="s">
        <v>72</v>
      </c>
      <c r="H157" s="2" t="s">
        <v>69</v>
      </c>
      <c r="I157" s="2" t="s">
        <v>72</v>
      </c>
      <c r="J157" s="2" t="s">
        <v>69</v>
      </c>
      <c r="K157" s="2" t="s">
        <v>69</v>
      </c>
      <c r="L157" s="2">
        <v>3</v>
      </c>
      <c r="M157" s="2" t="s">
        <v>74</v>
      </c>
      <c r="N157" s="2" t="s">
        <v>74</v>
      </c>
      <c r="O157" s="2" t="s">
        <v>75</v>
      </c>
      <c r="P157" s="2" t="s">
        <v>75</v>
      </c>
      <c r="Q157" s="2" t="s">
        <v>78</v>
      </c>
      <c r="R157" s="2" t="s">
        <v>78</v>
      </c>
      <c r="S157" s="2" t="s">
        <v>79</v>
      </c>
      <c r="T157" s="2" t="s">
        <v>78</v>
      </c>
      <c r="U157" s="2" t="s">
        <v>78</v>
      </c>
      <c r="V157" s="2" t="s">
        <v>79</v>
      </c>
      <c r="W157" s="2" t="s">
        <v>80</v>
      </c>
      <c r="X157" s="2" t="s">
        <v>81</v>
      </c>
      <c r="Y157" s="2" t="s">
        <v>80</v>
      </c>
      <c r="Z157" s="2" t="s">
        <v>82</v>
      </c>
      <c r="AA157" s="2" t="s">
        <v>102</v>
      </c>
      <c r="AB157" s="2" t="s">
        <v>80</v>
      </c>
      <c r="AC157" s="2" t="s">
        <v>83</v>
      </c>
      <c r="AD157" s="2" t="s">
        <v>119</v>
      </c>
      <c r="AE157" s="2" t="s">
        <v>109</v>
      </c>
      <c r="AF157" s="2" t="s">
        <v>109</v>
      </c>
      <c r="AG157" s="2" t="s">
        <v>109</v>
      </c>
      <c r="AH157" s="2" t="s">
        <v>109</v>
      </c>
      <c r="AI157" s="2" t="s">
        <v>109</v>
      </c>
      <c r="AJ157" s="2" t="s">
        <v>109</v>
      </c>
      <c r="AK157" s="2" t="s">
        <v>87</v>
      </c>
      <c r="AL157" s="2" t="s">
        <v>87</v>
      </c>
      <c r="AM157" s="2" t="s">
        <v>104</v>
      </c>
      <c r="AN157" s="2" t="s">
        <v>104</v>
      </c>
      <c r="AO157" s="2" t="s">
        <v>104</v>
      </c>
      <c r="AP157" s="2" t="s">
        <v>104</v>
      </c>
      <c r="AQ157" s="2" t="s">
        <v>90</v>
      </c>
      <c r="AR157" s="2" t="s">
        <v>111</v>
      </c>
      <c r="AS157" s="2" t="s">
        <v>112</v>
      </c>
      <c r="AT157" s="2" t="s">
        <v>113</v>
      </c>
      <c r="AU157" s="2" t="s">
        <v>121</v>
      </c>
      <c r="AV157" s="2" t="s">
        <v>95</v>
      </c>
      <c r="AW157" s="2" t="s">
        <v>95</v>
      </c>
      <c r="AX157" s="2" t="s">
        <v>95</v>
      </c>
      <c r="AY157" s="2">
        <v>2</v>
      </c>
      <c r="AZ157" s="2" t="s">
        <v>95</v>
      </c>
      <c r="BA157" s="2">
        <v>4</v>
      </c>
      <c r="BB157" s="2">
        <v>3</v>
      </c>
      <c r="BC157" s="2" t="s">
        <v>95</v>
      </c>
      <c r="BD157" s="2">
        <v>3</v>
      </c>
      <c r="BE157" s="2" t="s">
        <v>97</v>
      </c>
      <c r="BF157" s="2">
        <v>32</v>
      </c>
      <c r="BG157" s="2" t="s">
        <v>158</v>
      </c>
      <c r="BH157" s="2" t="s">
        <v>148</v>
      </c>
      <c r="BP157" s="2" t="s">
        <v>106</v>
      </c>
      <c r="BQ157" s="4"/>
    </row>
    <row r="158" spans="1:69" ht="13.2" x14ac:dyDescent="0.25">
      <c r="A158" s="3">
        <v>44662.704049942127</v>
      </c>
      <c r="B158" s="2" t="s">
        <v>69</v>
      </c>
      <c r="C158" s="2" t="s">
        <v>69</v>
      </c>
      <c r="D158" s="2" t="s">
        <v>72</v>
      </c>
      <c r="E158" s="2" t="s">
        <v>70</v>
      </c>
      <c r="F158" s="2" t="s">
        <v>70</v>
      </c>
      <c r="G158" s="2" t="s">
        <v>69</v>
      </c>
      <c r="H158" s="2" t="s">
        <v>69</v>
      </c>
      <c r="I158" s="2" t="s">
        <v>70</v>
      </c>
      <c r="J158" s="2" t="s">
        <v>72</v>
      </c>
      <c r="K158" s="2" t="s">
        <v>71</v>
      </c>
      <c r="L158" s="2" t="s">
        <v>194</v>
      </c>
      <c r="M158" s="2" t="s">
        <v>73</v>
      </c>
      <c r="N158" s="2" t="s">
        <v>73</v>
      </c>
      <c r="O158" s="2" t="s">
        <v>73</v>
      </c>
      <c r="P158" s="2" t="s">
        <v>73</v>
      </c>
      <c r="Q158" s="2" t="s">
        <v>79</v>
      </c>
      <c r="R158" s="2" t="s">
        <v>78</v>
      </c>
      <c r="S158" s="2" t="s">
        <v>79</v>
      </c>
      <c r="T158" s="2" t="s">
        <v>79</v>
      </c>
      <c r="U158" s="2" t="s">
        <v>78</v>
      </c>
      <c r="V158" s="2" t="s">
        <v>79</v>
      </c>
      <c r="W158" s="2" t="s">
        <v>102</v>
      </c>
      <c r="X158" s="2" t="s">
        <v>81</v>
      </c>
      <c r="Y158" s="2" t="s">
        <v>82</v>
      </c>
      <c r="Z158" s="2" t="s">
        <v>80</v>
      </c>
      <c r="AA158" s="2" t="s">
        <v>80</v>
      </c>
      <c r="AB158" s="2" t="s">
        <v>82</v>
      </c>
      <c r="AC158" s="2" t="s">
        <v>83</v>
      </c>
      <c r="AD158" s="2" t="s">
        <v>108</v>
      </c>
      <c r="AE158" s="2" t="s">
        <v>85</v>
      </c>
      <c r="AF158" s="2" t="s">
        <v>85</v>
      </c>
      <c r="AG158" s="2" t="s">
        <v>85</v>
      </c>
      <c r="AH158" s="2" t="s">
        <v>85</v>
      </c>
      <c r="AI158" s="2" t="s">
        <v>119</v>
      </c>
      <c r="AJ158" s="2" t="s">
        <v>85</v>
      </c>
      <c r="AK158" s="2" t="s">
        <v>85</v>
      </c>
      <c r="AL158" s="2" t="s">
        <v>85</v>
      </c>
      <c r="AM158" s="2" t="s">
        <v>85</v>
      </c>
      <c r="AN158" s="2" t="s">
        <v>85</v>
      </c>
      <c r="AO158" s="2" t="s">
        <v>85</v>
      </c>
      <c r="AP158" s="2" t="s">
        <v>85</v>
      </c>
      <c r="AQ158" s="2" t="s">
        <v>120</v>
      </c>
      <c r="AR158" s="2" t="s">
        <v>138</v>
      </c>
      <c r="AS158" s="2" t="s">
        <v>112</v>
      </c>
      <c r="AT158" s="2" t="s">
        <v>113</v>
      </c>
      <c r="AU158" s="2" t="s">
        <v>94</v>
      </c>
      <c r="AV158" s="2">
        <v>2</v>
      </c>
      <c r="AW158" s="2">
        <v>3</v>
      </c>
      <c r="AX158" s="2">
        <v>3</v>
      </c>
      <c r="AY158" s="2" t="s">
        <v>96</v>
      </c>
      <c r="AZ158" s="2" t="s">
        <v>96</v>
      </c>
      <c r="BA158" s="2" t="s">
        <v>96</v>
      </c>
      <c r="BB158" s="2" t="s">
        <v>96</v>
      </c>
      <c r="BC158" s="2" t="s">
        <v>96</v>
      </c>
      <c r="BD158" s="2" t="s">
        <v>96</v>
      </c>
      <c r="BE158" s="2" t="s">
        <v>97</v>
      </c>
      <c r="BF158" s="2">
        <v>46</v>
      </c>
      <c r="BG158" s="2" t="s">
        <v>134</v>
      </c>
      <c r="BH158" s="2" t="s">
        <v>150</v>
      </c>
      <c r="BP158" s="2" t="s">
        <v>100</v>
      </c>
      <c r="BQ158" s="4"/>
    </row>
    <row r="159" spans="1:69" ht="13.2" x14ac:dyDescent="0.25">
      <c r="A159" s="3">
        <v>44662.711373229162</v>
      </c>
      <c r="B159" s="2" t="s">
        <v>71</v>
      </c>
      <c r="C159" s="2" t="s">
        <v>70</v>
      </c>
      <c r="D159" s="2" t="s">
        <v>71</v>
      </c>
      <c r="E159" s="2" t="s">
        <v>71</v>
      </c>
      <c r="F159" s="2" t="s">
        <v>71</v>
      </c>
      <c r="G159" s="2" t="s">
        <v>71</v>
      </c>
      <c r="H159" s="2" t="s">
        <v>71</v>
      </c>
      <c r="I159" s="2" t="s">
        <v>72</v>
      </c>
      <c r="J159" s="2" t="s">
        <v>70</v>
      </c>
      <c r="K159" s="2" t="s">
        <v>72</v>
      </c>
      <c r="L159" s="2">
        <v>3</v>
      </c>
      <c r="M159" s="2" t="s">
        <v>75</v>
      </c>
      <c r="N159" s="2" t="s">
        <v>75</v>
      </c>
      <c r="O159" s="2" t="s">
        <v>144</v>
      </c>
      <c r="P159" s="2" t="s">
        <v>75</v>
      </c>
      <c r="Q159" s="2" t="s">
        <v>77</v>
      </c>
      <c r="R159" s="2" t="s">
        <v>77</v>
      </c>
      <c r="S159" s="2" t="s">
        <v>77</v>
      </c>
      <c r="T159" s="2" t="s">
        <v>79</v>
      </c>
      <c r="U159" s="2" t="s">
        <v>79</v>
      </c>
      <c r="V159" s="2" t="s">
        <v>79</v>
      </c>
      <c r="W159" s="2" t="s">
        <v>82</v>
      </c>
      <c r="X159" s="2" t="s">
        <v>81</v>
      </c>
      <c r="Y159" s="2" t="s">
        <v>81</v>
      </c>
      <c r="Z159" s="2" t="s">
        <v>81</v>
      </c>
      <c r="AA159" s="2" t="s">
        <v>81</v>
      </c>
      <c r="AB159" s="2" t="s">
        <v>81</v>
      </c>
      <c r="AC159" s="2" t="s">
        <v>107</v>
      </c>
      <c r="AD159" s="2" t="s">
        <v>108</v>
      </c>
      <c r="AE159" s="2" t="s">
        <v>119</v>
      </c>
      <c r="AF159" s="2" t="s">
        <v>85</v>
      </c>
      <c r="AG159" s="2" t="s">
        <v>86</v>
      </c>
      <c r="AH159" s="2" t="s">
        <v>108</v>
      </c>
      <c r="AI159" s="2" t="s">
        <v>119</v>
      </c>
      <c r="AJ159" s="2" t="s">
        <v>86</v>
      </c>
      <c r="AK159" s="2" t="s">
        <v>85</v>
      </c>
      <c r="AL159" s="2" t="s">
        <v>87</v>
      </c>
      <c r="AM159" s="2" t="s">
        <v>110</v>
      </c>
      <c r="AN159" s="2" t="s">
        <v>110</v>
      </c>
      <c r="AO159" s="2" t="s">
        <v>110</v>
      </c>
      <c r="AP159" s="2" t="s">
        <v>85</v>
      </c>
      <c r="AQ159" s="2" t="s">
        <v>120</v>
      </c>
      <c r="AR159" s="2" t="s">
        <v>111</v>
      </c>
      <c r="AS159" s="2" t="s">
        <v>92</v>
      </c>
      <c r="AT159" s="2" t="s">
        <v>93</v>
      </c>
      <c r="AU159" s="2" t="s">
        <v>94</v>
      </c>
      <c r="AV159" s="2" t="s">
        <v>96</v>
      </c>
      <c r="AW159" s="2">
        <v>3</v>
      </c>
      <c r="AX159" s="2">
        <v>4</v>
      </c>
      <c r="AY159" s="2" t="s">
        <v>96</v>
      </c>
      <c r="AZ159" s="2" t="s">
        <v>96</v>
      </c>
      <c r="BA159" s="2">
        <v>3</v>
      </c>
      <c r="BB159" s="2" t="s">
        <v>95</v>
      </c>
      <c r="BC159" s="2" t="s">
        <v>96</v>
      </c>
      <c r="BD159" s="2" t="s">
        <v>96</v>
      </c>
      <c r="BE159" s="2" t="s">
        <v>128</v>
      </c>
      <c r="BF159" s="2">
        <v>13</v>
      </c>
      <c r="BG159" s="2" t="s">
        <v>98</v>
      </c>
      <c r="BH159" s="2" t="s">
        <v>195</v>
      </c>
      <c r="BP159" s="2" t="s">
        <v>106</v>
      </c>
      <c r="BQ159" s="4"/>
    </row>
    <row r="160" spans="1:69" ht="13.2" x14ac:dyDescent="0.25">
      <c r="A160" s="3">
        <v>44662.713357685185</v>
      </c>
      <c r="B160" s="2" t="s">
        <v>69</v>
      </c>
      <c r="C160" s="2" t="s">
        <v>69</v>
      </c>
      <c r="D160" s="2" t="s">
        <v>72</v>
      </c>
      <c r="E160" s="2" t="s">
        <v>72</v>
      </c>
      <c r="F160" s="2" t="s">
        <v>71</v>
      </c>
      <c r="G160" s="2" t="s">
        <v>72</v>
      </c>
      <c r="H160" s="2" t="s">
        <v>71</v>
      </c>
      <c r="I160" s="2" t="s">
        <v>71</v>
      </c>
      <c r="J160" s="2" t="s">
        <v>69</v>
      </c>
      <c r="K160" s="2" t="s">
        <v>69</v>
      </c>
      <c r="L160" s="2">
        <v>2</v>
      </c>
      <c r="M160" s="2" t="s">
        <v>73</v>
      </c>
      <c r="N160" s="2" t="s">
        <v>73</v>
      </c>
      <c r="O160" s="2" t="s">
        <v>73</v>
      </c>
      <c r="P160" s="2" t="s">
        <v>73</v>
      </c>
      <c r="Q160" s="2" t="s">
        <v>125</v>
      </c>
      <c r="R160" s="2" t="s">
        <v>76</v>
      </c>
      <c r="S160" s="2" t="s">
        <v>77</v>
      </c>
      <c r="T160" s="2" t="s">
        <v>76</v>
      </c>
      <c r="U160" s="2" t="s">
        <v>76</v>
      </c>
      <c r="V160" s="2" t="s">
        <v>76</v>
      </c>
      <c r="W160" s="2" t="s">
        <v>80</v>
      </c>
      <c r="X160" s="2" t="s">
        <v>81</v>
      </c>
      <c r="Y160" s="2" t="s">
        <v>80</v>
      </c>
      <c r="Z160" s="2" t="s">
        <v>102</v>
      </c>
      <c r="AA160" s="2" t="s">
        <v>102</v>
      </c>
      <c r="AB160" s="2" t="s">
        <v>80</v>
      </c>
      <c r="AC160" s="2" t="s">
        <v>83</v>
      </c>
      <c r="AD160" s="2" t="s">
        <v>109</v>
      </c>
      <c r="AE160" s="2" t="s">
        <v>85</v>
      </c>
      <c r="AF160" s="2" t="s">
        <v>85</v>
      </c>
      <c r="AG160" s="2" t="s">
        <v>85</v>
      </c>
      <c r="AH160" s="2" t="s">
        <v>86</v>
      </c>
      <c r="AI160" s="2" t="s">
        <v>119</v>
      </c>
      <c r="AJ160" s="2" t="s">
        <v>86</v>
      </c>
      <c r="AK160" s="2" t="s">
        <v>85</v>
      </c>
      <c r="AL160" s="2" t="s">
        <v>87</v>
      </c>
      <c r="AM160" s="2" t="s">
        <v>104</v>
      </c>
      <c r="AN160" s="2" t="s">
        <v>104</v>
      </c>
      <c r="AO160" s="2" t="s">
        <v>104</v>
      </c>
      <c r="AP160" s="2" t="s">
        <v>87</v>
      </c>
      <c r="AQ160" s="2" t="s">
        <v>90</v>
      </c>
      <c r="AR160" s="2" t="s">
        <v>160</v>
      </c>
      <c r="AS160" s="2" t="s">
        <v>92</v>
      </c>
      <c r="AT160" s="2" t="s">
        <v>113</v>
      </c>
      <c r="AU160" s="2" t="s">
        <v>124</v>
      </c>
      <c r="AV160" s="2">
        <v>2</v>
      </c>
      <c r="AW160" s="2">
        <v>3</v>
      </c>
      <c r="AX160" s="2">
        <v>2</v>
      </c>
      <c r="AY160" s="2" t="s">
        <v>96</v>
      </c>
      <c r="AZ160" s="2">
        <v>4</v>
      </c>
      <c r="BA160" s="2">
        <v>3</v>
      </c>
      <c r="BB160" s="2" t="s">
        <v>95</v>
      </c>
      <c r="BC160" s="2">
        <v>4</v>
      </c>
      <c r="BD160" s="2">
        <v>2</v>
      </c>
      <c r="BE160" s="2" t="s">
        <v>128</v>
      </c>
      <c r="BF160" s="2">
        <v>22</v>
      </c>
      <c r="BG160" s="2" t="s">
        <v>158</v>
      </c>
      <c r="BH160" s="2" t="s">
        <v>115</v>
      </c>
      <c r="BL160" s="2" t="s">
        <v>127</v>
      </c>
    </row>
    <row r="161" spans="1:69" ht="13.2" x14ac:dyDescent="0.25">
      <c r="A161" s="3">
        <v>44662.71813050926</v>
      </c>
      <c r="B161" s="2" t="s">
        <v>71</v>
      </c>
      <c r="C161" s="2" t="s">
        <v>71</v>
      </c>
      <c r="D161" s="2" t="s">
        <v>71</v>
      </c>
      <c r="E161" s="2" t="s">
        <v>71</v>
      </c>
      <c r="F161" s="2" t="s">
        <v>71</v>
      </c>
      <c r="G161" s="2" t="s">
        <v>72</v>
      </c>
      <c r="H161" s="2" t="s">
        <v>69</v>
      </c>
      <c r="I161" s="2" t="s">
        <v>72</v>
      </c>
      <c r="J161" s="2" t="s">
        <v>71</v>
      </c>
      <c r="K161" s="2" t="s">
        <v>71</v>
      </c>
      <c r="L161" s="2" t="s">
        <v>196</v>
      </c>
      <c r="M161" s="2" t="s">
        <v>101</v>
      </c>
      <c r="N161" s="2" t="s">
        <v>75</v>
      </c>
      <c r="O161" s="2" t="s">
        <v>101</v>
      </c>
      <c r="P161" s="2" t="s">
        <v>75</v>
      </c>
      <c r="Q161" s="2" t="s">
        <v>76</v>
      </c>
      <c r="R161" s="2" t="s">
        <v>76</v>
      </c>
      <c r="S161" s="2" t="s">
        <v>76</v>
      </c>
      <c r="T161" s="2" t="s">
        <v>76</v>
      </c>
      <c r="U161" s="2" t="s">
        <v>76</v>
      </c>
      <c r="V161" s="2" t="s">
        <v>76</v>
      </c>
      <c r="W161" s="2" t="s">
        <v>102</v>
      </c>
      <c r="X161" s="2" t="s">
        <v>102</v>
      </c>
      <c r="Y161" s="2" t="s">
        <v>80</v>
      </c>
      <c r="Z161" s="2" t="s">
        <v>80</v>
      </c>
      <c r="AA161" s="2" t="s">
        <v>80</v>
      </c>
      <c r="AB161" s="2" t="s">
        <v>102</v>
      </c>
      <c r="AC161" s="2" t="s">
        <v>83</v>
      </c>
      <c r="AD161" s="2" t="s">
        <v>86</v>
      </c>
      <c r="AE161" s="2" t="s">
        <v>108</v>
      </c>
      <c r="AF161" s="2" t="s">
        <v>119</v>
      </c>
      <c r="AG161" s="2" t="s">
        <v>85</v>
      </c>
      <c r="AH161" s="2" t="s">
        <v>85</v>
      </c>
      <c r="AI161" s="2" t="s">
        <v>108</v>
      </c>
      <c r="AJ161" s="2" t="s">
        <v>109</v>
      </c>
      <c r="AK161" s="2" t="s">
        <v>104</v>
      </c>
      <c r="AL161" s="2" t="s">
        <v>85</v>
      </c>
      <c r="AM161" s="2" t="s">
        <v>89</v>
      </c>
      <c r="AN161" s="2" t="s">
        <v>89</v>
      </c>
      <c r="AO161" s="2" t="s">
        <v>89</v>
      </c>
      <c r="AP161" s="2" t="s">
        <v>89</v>
      </c>
      <c r="AQ161" s="2" t="s">
        <v>130</v>
      </c>
      <c r="AR161" s="2" t="s">
        <v>197</v>
      </c>
      <c r="AS161" s="2" t="s">
        <v>139</v>
      </c>
      <c r="AT161" s="2" t="s">
        <v>113</v>
      </c>
      <c r="AU161" s="2" t="s">
        <v>124</v>
      </c>
      <c r="AV161" s="2" t="s">
        <v>96</v>
      </c>
      <c r="AW161" s="2">
        <v>3</v>
      </c>
      <c r="AX161" s="2">
        <v>4</v>
      </c>
      <c r="AY161" s="2">
        <v>4</v>
      </c>
      <c r="AZ161" s="2" t="s">
        <v>95</v>
      </c>
      <c r="BA161" s="2">
        <v>3</v>
      </c>
      <c r="BB161" s="2">
        <v>3</v>
      </c>
      <c r="BC161" s="2">
        <v>4</v>
      </c>
      <c r="BD161" s="2" t="s">
        <v>96</v>
      </c>
      <c r="BE161" s="2" t="s">
        <v>128</v>
      </c>
      <c r="BF161" s="2">
        <v>49</v>
      </c>
      <c r="BG161" s="2" t="s">
        <v>134</v>
      </c>
      <c r="BH161" s="2" t="s">
        <v>99</v>
      </c>
      <c r="BP161" s="2" t="s">
        <v>100</v>
      </c>
    </row>
    <row r="162" spans="1:69" ht="13.2" x14ac:dyDescent="0.25">
      <c r="A162" s="3">
        <v>44662.725887175926</v>
      </c>
      <c r="B162" s="2" t="s">
        <v>70</v>
      </c>
      <c r="C162" s="2" t="s">
        <v>72</v>
      </c>
      <c r="D162" s="2" t="s">
        <v>70</v>
      </c>
      <c r="E162" s="2" t="s">
        <v>71</v>
      </c>
      <c r="F162" s="2" t="s">
        <v>71</v>
      </c>
      <c r="G162" s="2" t="s">
        <v>69</v>
      </c>
      <c r="H162" s="2" t="s">
        <v>69</v>
      </c>
      <c r="I162" s="2" t="s">
        <v>70</v>
      </c>
      <c r="J162" s="2" t="s">
        <v>69</v>
      </c>
      <c r="K162" s="2" t="s">
        <v>72</v>
      </c>
      <c r="L162" s="2">
        <v>2</v>
      </c>
      <c r="M162" s="2" t="s">
        <v>75</v>
      </c>
      <c r="N162" s="2" t="s">
        <v>75</v>
      </c>
      <c r="O162" s="2" t="s">
        <v>75</v>
      </c>
      <c r="P162" s="2" t="s">
        <v>75</v>
      </c>
      <c r="Q162" s="2" t="s">
        <v>79</v>
      </c>
      <c r="R162" s="2" t="s">
        <v>79</v>
      </c>
      <c r="S162" s="2" t="s">
        <v>79</v>
      </c>
      <c r="T162" s="2" t="s">
        <v>76</v>
      </c>
      <c r="U162" s="2" t="s">
        <v>77</v>
      </c>
      <c r="V162" s="2" t="s">
        <v>79</v>
      </c>
      <c r="W162" s="2" t="s">
        <v>102</v>
      </c>
      <c r="X162" s="2" t="s">
        <v>80</v>
      </c>
      <c r="Y162" s="2" t="s">
        <v>81</v>
      </c>
      <c r="Z162" s="2" t="s">
        <v>80</v>
      </c>
      <c r="AA162" s="2" t="s">
        <v>81</v>
      </c>
      <c r="AB162" s="2" t="s">
        <v>80</v>
      </c>
      <c r="AC162" s="2" t="s">
        <v>103</v>
      </c>
      <c r="AD162" s="2" t="s">
        <v>85</v>
      </c>
      <c r="AE162" s="2" t="s">
        <v>108</v>
      </c>
      <c r="AF162" s="2" t="s">
        <v>85</v>
      </c>
      <c r="AG162" s="2" t="s">
        <v>85</v>
      </c>
      <c r="AH162" s="2" t="s">
        <v>85</v>
      </c>
      <c r="AI162" s="2" t="s">
        <v>85</v>
      </c>
      <c r="AJ162" s="2" t="s">
        <v>85</v>
      </c>
      <c r="AK162" s="2" t="s">
        <v>104</v>
      </c>
      <c r="AL162" s="2" t="s">
        <v>85</v>
      </c>
      <c r="AM162" s="2" t="s">
        <v>87</v>
      </c>
      <c r="AN162" s="2" t="s">
        <v>87</v>
      </c>
      <c r="AO162" s="2" t="s">
        <v>87</v>
      </c>
      <c r="AP162" s="2" t="s">
        <v>85</v>
      </c>
      <c r="AQ162" s="2" t="s">
        <v>122</v>
      </c>
      <c r="AR162" s="2" t="s">
        <v>117</v>
      </c>
      <c r="AS162" s="2" t="s">
        <v>92</v>
      </c>
      <c r="AT162" s="2" t="s">
        <v>93</v>
      </c>
      <c r="AU162" s="2" t="s">
        <v>94</v>
      </c>
      <c r="AV162" s="2">
        <v>3</v>
      </c>
      <c r="AW162" s="2">
        <v>3</v>
      </c>
      <c r="AX162" s="2" t="s">
        <v>96</v>
      </c>
      <c r="AY162" s="2" t="s">
        <v>96</v>
      </c>
      <c r="AZ162" s="2" t="s">
        <v>96</v>
      </c>
      <c r="BA162" s="2" t="s">
        <v>96</v>
      </c>
      <c r="BB162" s="2" t="s">
        <v>95</v>
      </c>
      <c r="BC162" s="2" t="s">
        <v>96</v>
      </c>
      <c r="BD162" s="2" t="s">
        <v>96</v>
      </c>
      <c r="BE162" s="2" t="s">
        <v>97</v>
      </c>
      <c r="BF162" s="2">
        <v>40</v>
      </c>
      <c r="BG162" s="2" t="s">
        <v>98</v>
      </c>
      <c r="BH162" s="2" t="s">
        <v>148</v>
      </c>
      <c r="BQ162" s="2" t="s">
        <v>100</v>
      </c>
    </row>
    <row r="163" spans="1:69" ht="13.2" x14ac:dyDescent="0.25">
      <c r="A163" s="3">
        <v>44662.802893958331</v>
      </c>
      <c r="B163" s="2" t="s">
        <v>69</v>
      </c>
      <c r="C163" s="2" t="s">
        <v>69</v>
      </c>
      <c r="D163" s="2" t="s">
        <v>70</v>
      </c>
      <c r="E163" s="2" t="s">
        <v>70</v>
      </c>
      <c r="F163" s="2" t="s">
        <v>71</v>
      </c>
      <c r="G163" s="2" t="s">
        <v>70</v>
      </c>
      <c r="H163" s="2" t="s">
        <v>72</v>
      </c>
      <c r="I163" s="2" t="s">
        <v>70</v>
      </c>
      <c r="J163" s="2" t="s">
        <v>69</v>
      </c>
      <c r="K163" s="2" t="s">
        <v>71</v>
      </c>
      <c r="L163" s="2" t="s">
        <v>198</v>
      </c>
      <c r="M163" s="2" t="s">
        <v>73</v>
      </c>
      <c r="N163" s="2" t="s">
        <v>74</v>
      </c>
      <c r="O163" s="2" t="s">
        <v>74</v>
      </c>
      <c r="P163" s="2" t="s">
        <v>74</v>
      </c>
      <c r="Q163" s="2" t="s">
        <v>76</v>
      </c>
      <c r="R163" s="2" t="s">
        <v>76</v>
      </c>
      <c r="S163" s="2" t="s">
        <v>79</v>
      </c>
      <c r="T163" s="2" t="s">
        <v>79</v>
      </c>
      <c r="U163" s="2" t="s">
        <v>79</v>
      </c>
      <c r="V163" s="2" t="s">
        <v>79</v>
      </c>
      <c r="W163" s="2" t="s">
        <v>81</v>
      </c>
      <c r="X163" s="2" t="s">
        <v>80</v>
      </c>
      <c r="Y163" s="2" t="s">
        <v>102</v>
      </c>
      <c r="Z163" s="2" t="s">
        <v>82</v>
      </c>
      <c r="AA163" s="2" t="s">
        <v>102</v>
      </c>
      <c r="AB163" s="2" t="s">
        <v>102</v>
      </c>
      <c r="AC163" s="2" t="s">
        <v>83</v>
      </c>
      <c r="AD163" s="2" t="s">
        <v>85</v>
      </c>
      <c r="AE163" s="2" t="s">
        <v>119</v>
      </c>
      <c r="AF163" s="2" t="s">
        <v>85</v>
      </c>
      <c r="AG163" s="2" t="s">
        <v>85</v>
      </c>
      <c r="AH163" s="2" t="s">
        <v>85</v>
      </c>
      <c r="AI163" s="2" t="s">
        <v>119</v>
      </c>
      <c r="AJ163" s="2" t="s">
        <v>86</v>
      </c>
      <c r="AK163" s="2" t="s">
        <v>87</v>
      </c>
      <c r="AL163" s="2" t="s">
        <v>87</v>
      </c>
      <c r="AM163" s="2" t="s">
        <v>85</v>
      </c>
      <c r="AN163" s="2" t="s">
        <v>85</v>
      </c>
      <c r="AO163" s="2" t="s">
        <v>104</v>
      </c>
      <c r="AP163" s="2" t="s">
        <v>89</v>
      </c>
      <c r="AQ163" s="2" t="s">
        <v>122</v>
      </c>
      <c r="AR163" s="2" t="s">
        <v>199</v>
      </c>
      <c r="AS163" s="2" t="s">
        <v>112</v>
      </c>
      <c r="AT163" s="2" t="s">
        <v>113</v>
      </c>
      <c r="AU163" s="2" t="s">
        <v>124</v>
      </c>
      <c r="AV163" s="2" t="s">
        <v>95</v>
      </c>
      <c r="AW163" s="2" t="s">
        <v>95</v>
      </c>
      <c r="AX163" s="2" t="s">
        <v>95</v>
      </c>
      <c r="AY163" s="2" t="s">
        <v>96</v>
      </c>
      <c r="AZ163" s="2">
        <v>3</v>
      </c>
      <c r="BA163" s="2" t="s">
        <v>96</v>
      </c>
      <c r="BB163" s="2" t="s">
        <v>96</v>
      </c>
      <c r="BC163" s="2" t="s">
        <v>96</v>
      </c>
      <c r="BD163" s="2" t="s">
        <v>95</v>
      </c>
      <c r="BE163" s="2" t="s">
        <v>97</v>
      </c>
      <c r="BF163" s="2">
        <v>47</v>
      </c>
      <c r="BG163" s="2" t="s">
        <v>134</v>
      </c>
      <c r="BH163" s="2" t="s">
        <v>148</v>
      </c>
      <c r="BM163" s="2" t="s">
        <v>106</v>
      </c>
      <c r="BQ163" s="2" t="s">
        <v>100</v>
      </c>
    </row>
    <row r="164" spans="1:69" ht="13.2" x14ac:dyDescent="0.25">
      <c r="A164" s="3">
        <v>44662.803051168987</v>
      </c>
      <c r="B164" s="2" t="s">
        <v>69</v>
      </c>
      <c r="C164" s="2" t="s">
        <v>71</v>
      </c>
      <c r="D164" s="2" t="s">
        <v>72</v>
      </c>
      <c r="E164" s="2" t="s">
        <v>69</v>
      </c>
      <c r="F164" s="2" t="s">
        <v>71</v>
      </c>
      <c r="G164" s="2" t="s">
        <v>71</v>
      </c>
      <c r="H164" s="2" t="s">
        <v>72</v>
      </c>
      <c r="I164" s="2" t="s">
        <v>71</v>
      </c>
      <c r="J164" s="2" t="s">
        <v>71</v>
      </c>
      <c r="K164" s="2" t="s">
        <v>71</v>
      </c>
      <c r="L164" s="2">
        <v>2</v>
      </c>
      <c r="M164" s="2" t="s">
        <v>75</v>
      </c>
      <c r="N164" s="2" t="s">
        <v>75</v>
      </c>
      <c r="O164" s="2" t="s">
        <v>75</v>
      </c>
      <c r="P164" s="2" t="s">
        <v>75</v>
      </c>
      <c r="Q164" s="2" t="s">
        <v>78</v>
      </c>
      <c r="R164" s="2" t="s">
        <v>78</v>
      </c>
      <c r="S164" s="2" t="s">
        <v>76</v>
      </c>
      <c r="T164" s="2" t="s">
        <v>78</v>
      </c>
      <c r="U164" s="2" t="s">
        <v>78</v>
      </c>
      <c r="V164" s="2" t="s">
        <v>79</v>
      </c>
      <c r="W164" s="2" t="s">
        <v>102</v>
      </c>
      <c r="X164" s="2" t="s">
        <v>82</v>
      </c>
      <c r="Y164" s="2" t="s">
        <v>82</v>
      </c>
      <c r="Z164" s="2" t="s">
        <v>80</v>
      </c>
      <c r="AA164" s="2" t="s">
        <v>81</v>
      </c>
      <c r="AB164" s="2" t="s">
        <v>102</v>
      </c>
      <c r="AC164" s="2" t="s">
        <v>107</v>
      </c>
      <c r="AD164" s="2" t="s">
        <v>108</v>
      </c>
      <c r="AE164" s="2" t="s">
        <v>85</v>
      </c>
      <c r="AF164" s="2" t="s">
        <v>85</v>
      </c>
      <c r="AG164" s="2" t="s">
        <v>109</v>
      </c>
      <c r="AH164" s="2" t="s">
        <v>109</v>
      </c>
      <c r="AI164" s="2" t="s">
        <v>86</v>
      </c>
      <c r="AJ164" s="2" t="s">
        <v>86</v>
      </c>
      <c r="AK164" s="2" t="s">
        <v>87</v>
      </c>
      <c r="AL164" s="2" t="s">
        <v>87</v>
      </c>
      <c r="AM164" s="2" t="s">
        <v>87</v>
      </c>
      <c r="AN164" s="2" t="s">
        <v>104</v>
      </c>
      <c r="AO164" s="2" t="s">
        <v>85</v>
      </c>
      <c r="AP164" s="2" t="s">
        <v>104</v>
      </c>
      <c r="AQ164" s="2" t="s">
        <v>122</v>
      </c>
      <c r="AR164" s="2" t="s">
        <v>117</v>
      </c>
      <c r="AS164" s="2" t="s">
        <v>112</v>
      </c>
      <c r="AT164" s="2" t="s">
        <v>113</v>
      </c>
      <c r="AU164" s="2" t="s">
        <v>121</v>
      </c>
      <c r="AV164" s="2" t="s">
        <v>96</v>
      </c>
      <c r="AW164" s="2" t="s">
        <v>95</v>
      </c>
      <c r="AX164" s="2">
        <v>3</v>
      </c>
      <c r="AY164" s="2">
        <v>2</v>
      </c>
      <c r="AZ164" s="2">
        <v>2</v>
      </c>
      <c r="BA164" s="2">
        <v>3</v>
      </c>
      <c r="BB164" s="2">
        <v>2</v>
      </c>
      <c r="BC164" s="2" t="s">
        <v>96</v>
      </c>
      <c r="BD164" s="2">
        <v>2</v>
      </c>
      <c r="BE164" s="2" t="s">
        <v>97</v>
      </c>
      <c r="BF164" s="2">
        <v>15</v>
      </c>
      <c r="BG164" s="2" t="s">
        <v>98</v>
      </c>
      <c r="BH164" s="2" t="s">
        <v>105</v>
      </c>
      <c r="BI164" s="2" t="s">
        <v>106</v>
      </c>
    </row>
    <row r="165" spans="1:69" ht="13.2" x14ac:dyDescent="0.25">
      <c r="A165" s="3">
        <v>44662.808801585648</v>
      </c>
      <c r="B165" s="2" t="s">
        <v>69</v>
      </c>
      <c r="C165" s="2" t="s">
        <v>69</v>
      </c>
      <c r="D165" s="2" t="s">
        <v>72</v>
      </c>
      <c r="E165" s="2" t="s">
        <v>72</v>
      </c>
      <c r="F165" s="2" t="s">
        <v>69</v>
      </c>
      <c r="G165" s="2" t="s">
        <v>69</v>
      </c>
      <c r="H165" s="2" t="s">
        <v>71</v>
      </c>
      <c r="I165" s="2" t="s">
        <v>69</v>
      </c>
      <c r="J165" s="2" t="s">
        <v>71</v>
      </c>
      <c r="K165" s="2" t="s">
        <v>69</v>
      </c>
      <c r="L165" s="2">
        <v>2</v>
      </c>
      <c r="M165" s="2" t="s">
        <v>73</v>
      </c>
      <c r="N165" s="2" t="s">
        <v>73</v>
      </c>
      <c r="O165" s="2" t="s">
        <v>73</v>
      </c>
      <c r="P165" s="2" t="s">
        <v>73</v>
      </c>
      <c r="Q165" s="2" t="s">
        <v>78</v>
      </c>
      <c r="R165" s="2" t="s">
        <v>78</v>
      </c>
      <c r="S165" s="2" t="s">
        <v>79</v>
      </c>
      <c r="T165" s="2" t="s">
        <v>76</v>
      </c>
      <c r="U165" s="2" t="s">
        <v>76</v>
      </c>
      <c r="V165" s="2" t="s">
        <v>76</v>
      </c>
      <c r="W165" s="2" t="s">
        <v>102</v>
      </c>
      <c r="X165" s="2" t="s">
        <v>102</v>
      </c>
      <c r="Y165" s="2" t="s">
        <v>80</v>
      </c>
      <c r="Z165" s="2" t="s">
        <v>80</v>
      </c>
      <c r="AA165" s="2" t="s">
        <v>102</v>
      </c>
      <c r="AB165" s="2" t="s">
        <v>80</v>
      </c>
      <c r="AC165" s="2" t="s">
        <v>107</v>
      </c>
      <c r="AD165" s="2" t="s">
        <v>109</v>
      </c>
      <c r="AE165" s="2" t="s">
        <v>86</v>
      </c>
      <c r="AF165" s="2" t="s">
        <v>119</v>
      </c>
      <c r="AG165" s="2" t="s">
        <v>86</v>
      </c>
      <c r="AH165" s="2" t="s">
        <v>86</v>
      </c>
      <c r="AI165" s="2" t="s">
        <v>119</v>
      </c>
      <c r="AJ165" s="2" t="s">
        <v>119</v>
      </c>
      <c r="AK165" s="2" t="s">
        <v>104</v>
      </c>
      <c r="AL165" s="2" t="s">
        <v>85</v>
      </c>
      <c r="AM165" s="2" t="s">
        <v>87</v>
      </c>
      <c r="AN165" s="2" t="s">
        <v>110</v>
      </c>
      <c r="AO165" s="2" t="s">
        <v>110</v>
      </c>
      <c r="AP165" s="2" t="s">
        <v>87</v>
      </c>
      <c r="AQ165" s="2" t="s">
        <v>116</v>
      </c>
      <c r="AR165" s="2" t="s">
        <v>117</v>
      </c>
      <c r="AS165" s="2" t="s">
        <v>139</v>
      </c>
      <c r="AT165" s="2" t="s">
        <v>113</v>
      </c>
      <c r="AU165" s="2" t="s">
        <v>124</v>
      </c>
      <c r="AV165" s="2">
        <v>3</v>
      </c>
      <c r="AW165" s="2">
        <v>2</v>
      </c>
      <c r="AX165" s="2" t="s">
        <v>96</v>
      </c>
      <c r="AY165" s="2">
        <v>2</v>
      </c>
      <c r="AZ165" s="2">
        <v>2</v>
      </c>
      <c r="BA165" s="2">
        <v>2</v>
      </c>
      <c r="BB165" s="2">
        <v>4</v>
      </c>
      <c r="BC165" s="2">
        <v>3</v>
      </c>
      <c r="BD165" s="2" t="s">
        <v>96</v>
      </c>
      <c r="BE165" s="2" t="s">
        <v>97</v>
      </c>
      <c r="BF165" s="2">
        <v>20</v>
      </c>
      <c r="BG165" s="2" t="s">
        <v>98</v>
      </c>
      <c r="BH165" s="2" t="s">
        <v>115</v>
      </c>
      <c r="BL165" s="2" t="s">
        <v>106</v>
      </c>
    </row>
    <row r="166" spans="1:69" ht="13.2" x14ac:dyDescent="0.25">
      <c r="A166" s="3">
        <v>44662.830417789351</v>
      </c>
      <c r="B166" s="2" t="s">
        <v>70</v>
      </c>
      <c r="C166" s="2" t="s">
        <v>71</v>
      </c>
      <c r="D166" s="2" t="s">
        <v>69</v>
      </c>
      <c r="E166" s="2" t="s">
        <v>72</v>
      </c>
      <c r="F166" s="2" t="s">
        <v>71</v>
      </c>
      <c r="G166" s="2" t="s">
        <v>72</v>
      </c>
      <c r="H166" s="2" t="s">
        <v>70</v>
      </c>
      <c r="I166" s="2" t="s">
        <v>70</v>
      </c>
      <c r="J166" s="2" t="s">
        <v>71</v>
      </c>
      <c r="K166" s="2" t="s">
        <v>71</v>
      </c>
      <c r="L166" s="2">
        <v>1</v>
      </c>
      <c r="M166" s="2" t="s">
        <v>73</v>
      </c>
      <c r="N166" s="2" t="s">
        <v>74</v>
      </c>
      <c r="O166" s="2" t="s">
        <v>74</v>
      </c>
      <c r="P166" s="2" t="s">
        <v>75</v>
      </c>
      <c r="Q166" s="2" t="s">
        <v>77</v>
      </c>
      <c r="R166" s="2" t="s">
        <v>77</v>
      </c>
      <c r="S166" s="2" t="s">
        <v>78</v>
      </c>
      <c r="T166" s="2" t="s">
        <v>78</v>
      </c>
      <c r="U166" s="2" t="s">
        <v>76</v>
      </c>
      <c r="V166" s="2" t="s">
        <v>78</v>
      </c>
      <c r="W166" s="2" t="s">
        <v>81</v>
      </c>
      <c r="X166" s="2" t="s">
        <v>82</v>
      </c>
      <c r="Y166" s="2" t="s">
        <v>82</v>
      </c>
      <c r="Z166" s="2" t="s">
        <v>81</v>
      </c>
      <c r="AA166" s="2" t="s">
        <v>82</v>
      </c>
      <c r="AB166" s="2" t="s">
        <v>81</v>
      </c>
      <c r="AC166" s="2" t="s">
        <v>83</v>
      </c>
      <c r="AD166" s="2" t="s">
        <v>85</v>
      </c>
      <c r="AE166" s="2" t="s">
        <v>85</v>
      </c>
      <c r="AF166" s="2" t="s">
        <v>109</v>
      </c>
      <c r="AG166" s="2" t="s">
        <v>109</v>
      </c>
      <c r="AH166" s="2" t="s">
        <v>109</v>
      </c>
      <c r="AI166" s="2" t="s">
        <v>86</v>
      </c>
      <c r="AJ166" s="2" t="s">
        <v>85</v>
      </c>
      <c r="AK166" s="2" t="s">
        <v>87</v>
      </c>
      <c r="AL166" s="2" t="s">
        <v>110</v>
      </c>
      <c r="AM166" s="2" t="s">
        <v>104</v>
      </c>
      <c r="AN166" s="2" t="s">
        <v>104</v>
      </c>
      <c r="AO166" s="2" t="s">
        <v>85</v>
      </c>
      <c r="AP166" s="2" t="s">
        <v>89</v>
      </c>
      <c r="AQ166" s="2" t="s">
        <v>130</v>
      </c>
      <c r="AR166" s="2" t="s">
        <v>153</v>
      </c>
      <c r="AS166" s="2" t="s">
        <v>112</v>
      </c>
      <c r="AT166" s="2" t="s">
        <v>113</v>
      </c>
      <c r="AU166" s="2" t="s">
        <v>124</v>
      </c>
      <c r="AV166" s="2" t="s">
        <v>95</v>
      </c>
      <c r="AW166" s="2" t="s">
        <v>95</v>
      </c>
      <c r="AX166" s="2">
        <v>3</v>
      </c>
      <c r="AY166" s="2">
        <v>3</v>
      </c>
      <c r="AZ166" s="2" t="s">
        <v>96</v>
      </c>
      <c r="BA166" s="2">
        <v>3</v>
      </c>
      <c r="BB166" s="2" t="s">
        <v>95</v>
      </c>
      <c r="BC166" s="2" t="s">
        <v>95</v>
      </c>
      <c r="BD166" s="2">
        <v>3</v>
      </c>
      <c r="BE166" s="2" t="s">
        <v>135</v>
      </c>
      <c r="BF166" s="2">
        <v>44</v>
      </c>
      <c r="BG166" s="2" t="s">
        <v>98</v>
      </c>
      <c r="BH166" s="2" t="s">
        <v>187</v>
      </c>
      <c r="BP166" s="2" t="s">
        <v>106</v>
      </c>
    </row>
    <row r="167" spans="1:69" ht="13.2" x14ac:dyDescent="0.25">
      <c r="A167" s="3">
        <v>44662.857817847223</v>
      </c>
      <c r="B167" s="2" t="s">
        <v>70</v>
      </c>
      <c r="C167" s="2" t="s">
        <v>71</v>
      </c>
      <c r="D167" s="2" t="s">
        <v>69</v>
      </c>
      <c r="E167" s="2" t="s">
        <v>71</v>
      </c>
      <c r="F167" s="2" t="s">
        <v>69</v>
      </c>
      <c r="G167" s="2" t="s">
        <v>70</v>
      </c>
      <c r="H167" s="2" t="s">
        <v>71</v>
      </c>
      <c r="I167" s="2" t="s">
        <v>69</v>
      </c>
      <c r="J167" s="2" t="s">
        <v>71</v>
      </c>
      <c r="K167" s="2" t="s">
        <v>69</v>
      </c>
      <c r="L167" s="2">
        <v>3</v>
      </c>
      <c r="M167" s="2" t="s">
        <v>73</v>
      </c>
      <c r="N167" s="2" t="s">
        <v>75</v>
      </c>
      <c r="O167" s="2" t="s">
        <v>75</v>
      </c>
      <c r="P167" s="2" t="s">
        <v>75</v>
      </c>
      <c r="Q167" s="2" t="s">
        <v>79</v>
      </c>
      <c r="R167" s="2" t="s">
        <v>79</v>
      </c>
      <c r="S167" s="2" t="s">
        <v>79</v>
      </c>
      <c r="T167" s="2" t="s">
        <v>76</v>
      </c>
      <c r="U167" s="2" t="s">
        <v>76</v>
      </c>
      <c r="V167" s="2" t="s">
        <v>76</v>
      </c>
      <c r="W167" s="2" t="s">
        <v>102</v>
      </c>
      <c r="X167" s="2" t="s">
        <v>80</v>
      </c>
      <c r="Y167" s="2" t="s">
        <v>81</v>
      </c>
      <c r="Z167" s="2" t="s">
        <v>102</v>
      </c>
      <c r="AA167" s="2" t="s">
        <v>80</v>
      </c>
      <c r="AB167" s="2" t="s">
        <v>102</v>
      </c>
      <c r="AC167" s="2" t="s">
        <v>107</v>
      </c>
      <c r="AD167" s="2" t="s">
        <v>108</v>
      </c>
      <c r="AE167" s="2" t="s">
        <v>119</v>
      </c>
      <c r="AF167" s="2" t="s">
        <v>119</v>
      </c>
      <c r="AG167" s="2" t="s">
        <v>119</v>
      </c>
      <c r="AH167" s="2" t="s">
        <v>119</v>
      </c>
      <c r="AI167" s="2" t="s">
        <v>119</v>
      </c>
      <c r="AJ167" s="2" t="s">
        <v>119</v>
      </c>
      <c r="AK167" s="2" t="s">
        <v>87</v>
      </c>
      <c r="AL167" s="2" t="s">
        <v>87</v>
      </c>
      <c r="AM167" s="2" t="s">
        <v>110</v>
      </c>
      <c r="AN167" s="2" t="s">
        <v>110</v>
      </c>
      <c r="AO167" s="2" t="s">
        <v>110</v>
      </c>
      <c r="AP167" s="2" t="s">
        <v>110</v>
      </c>
      <c r="AQ167" s="2" t="s">
        <v>120</v>
      </c>
      <c r="AR167" s="2" t="s">
        <v>111</v>
      </c>
      <c r="AS167" s="2" t="s">
        <v>92</v>
      </c>
      <c r="AT167" s="2" t="s">
        <v>93</v>
      </c>
      <c r="AU167" s="2" t="s">
        <v>94</v>
      </c>
      <c r="AV167" s="2" t="s">
        <v>96</v>
      </c>
      <c r="AW167" s="2">
        <v>2</v>
      </c>
      <c r="AX167" s="2">
        <v>2</v>
      </c>
      <c r="AY167" s="2" t="s">
        <v>96</v>
      </c>
      <c r="AZ167" s="2" t="s">
        <v>96</v>
      </c>
      <c r="BA167" s="2" t="s">
        <v>96</v>
      </c>
      <c r="BB167" s="2">
        <v>4</v>
      </c>
      <c r="BC167" s="2">
        <v>3</v>
      </c>
      <c r="BD167" s="2" t="s">
        <v>96</v>
      </c>
      <c r="BE167" s="2" t="s">
        <v>128</v>
      </c>
      <c r="BF167" s="2">
        <v>18</v>
      </c>
      <c r="BG167" s="2" t="s">
        <v>98</v>
      </c>
      <c r="BH167" s="2" t="s">
        <v>115</v>
      </c>
      <c r="BI167" s="2" t="s">
        <v>106</v>
      </c>
    </row>
    <row r="168" spans="1:69" ht="13.2" x14ac:dyDescent="0.25">
      <c r="A168" s="3">
        <v>44662.858491562496</v>
      </c>
      <c r="B168" s="2" t="s">
        <v>69</v>
      </c>
      <c r="C168" s="2" t="s">
        <v>71</v>
      </c>
      <c r="D168" s="2" t="s">
        <v>72</v>
      </c>
      <c r="E168" s="2" t="s">
        <v>71</v>
      </c>
      <c r="F168" s="2" t="s">
        <v>69</v>
      </c>
      <c r="G168" s="2" t="s">
        <v>72</v>
      </c>
      <c r="H168" s="2" t="s">
        <v>72</v>
      </c>
      <c r="I168" s="2" t="s">
        <v>69</v>
      </c>
      <c r="J168" s="2" t="s">
        <v>71</v>
      </c>
      <c r="K168" s="2" t="s">
        <v>71</v>
      </c>
      <c r="L168" s="2">
        <v>2</v>
      </c>
      <c r="M168" s="2" t="s">
        <v>74</v>
      </c>
      <c r="N168" s="2" t="s">
        <v>74</v>
      </c>
      <c r="O168" s="2" t="s">
        <v>74</v>
      </c>
      <c r="P168" s="2" t="s">
        <v>74</v>
      </c>
      <c r="Q168" s="2" t="s">
        <v>78</v>
      </c>
      <c r="R168" s="2" t="s">
        <v>78</v>
      </c>
      <c r="S168" s="2" t="s">
        <v>78</v>
      </c>
      <c r="T168" s="2" t="s">
        <v>76</v>
      </c>
      <c r="U168" s="2" t="s">
        <v>76</v>
      </c>
      <c r="V168" s="2" t="s">
        <v>78</v>
      </c>
      <c r="W168" s="2" t="s">
        <v>102</v>
      </c>
      <c r="X168" s="2" t="s">
        <v>81</v>
      </c>
      <c r="Y168" s="2" t="s">
        <v>80</v>
      </c>
      <c r="Z168" s="2" t="s">
        <v>81</v>
      </c>
      <c r="AA168" s="2" t="s">
        <v>81</v>
      </c>
      <c r="AB168" s="2" t="s">
        <v>102</v>
      </c>
      <c r="AC168" s="2" t="s">
        <v>83</v>
      </c>
      <c r="AD168" s="2" t="s">
        <v>119</v>
      </c>
      <c r="AE168" s="2" t="s">
        <v>108</v>
      </c>
      <c r="AF168" s="2" t="s">
        <v>85</v>
      </c>
      <c r="AG168" s="2" t="s">
        <v>108</v>
      </c>
      <c r="AH168" s="2" t="s">
        <v>85</v>
      </c>
      <c r="AI168" s="2" t="s">
        <v>108</v>
      </c>
      <c r="AJ168" s="2" t="s">
        <v>108</v>
      </c>
      <c r="AK168" s="2" t="s">
        <v>110</v>
      </c>
      <c r="AL168" s="2" t="s">
        <v>87</v>
      </c>
      <c r="AM168" s="2" t="s">
        <v>87</v>
      </c>
      <c r="AN168" s="2" t="s">
        <v>85</v>
      </c>
      <c r="AO168" s="2" t="s">
        <v>87</v>
      </c>
      <c r="AP168" s="2" t="s">
        <v>89</v>
      </c>
      <c r="AQ168" s="2" t="s">
        <v>130</v>
      </c>
      <c r="AR168" s="2" t="s">
        <v>111</v>
      </c>
      <c r="AS168" s="2" t="s">
        <v>112</v>
      </c>
      <c r="AT168" s="2" t="s">
        <v>113</v>
      </c>
      <c r="AU168" s="2" t="s">
        <v>94</v>
      </c>
      <c r="AV168" s="2" t="s">
        <v>95</v>
      </c>
      <c r="AW168" s="2" t="s">
        <v>95</v>
      </c>
      <c r="AX168" s="2">
        <v>4</v>
      </c>
      <c r="AY168" s="2">
        <v>2</v>
      </c>
      <c r="AZ168" s="2">
        <v>4</v>
      </c>
      <c r="BA168" s="2">
        <v>3</v>
      </c>
      <c r="BB168" s="2">
        <v>4</v>
      </c>
      <c r="BC168" s="2" t="s">
        <v>95</v>
      </c>
      <c r="BD168" s="2">
        <v>4</v>
      </c>
      <c r="BE168" s="2" t="s">
        <v>128</v>
      </c>
      <c r="BF168" s="2">
        <v>48</v>
      </c>
      <c r="BG168" s="2" t="s">
        <v>141</v>
      </c>
      <c r="BH168" s="2" t="s">
        <v>115</v>
      </c>
      <c r="BL168" s="2" t="s">
        <v>127</v>
      </c>
    </row>
    <row r="169" spans="1:69" ht="13.2" x14ac:dyDescent="0.25">
      <c r="A169" s="3">
        <v>44662.869450300925</v>
      </c>
      <c r="B169" s="2" t="s">
        <v>69</v>
      </c>
      <c r="C169" s="2" t="s">
        <v>70</v>
      </c>
      <c r="D169" s="2" t="s">
        <v>70</v>
      </c>
      <c r="E169" s="2" t="s">
        <v>69</v>
      </c>
      <c r="F169" s="2" t="s">
        <v>71</v>
      </c>
      <c r="G169" s="2" t="s">
        <v>71</v>
      </c>
      <c r="H169" s="2" t="s">
        <v>71</v>
      </c>
      <c r="I169" s="2" t="s">
        <v>71</v>
      </c>
      <c r="J169" s="2" t="s">
        <v>71</v>
      </c>
      <c r="K169" s="2" t="s">
        <v>71</v>
      </c>
      <c r="L169" s="2" t="s">
        <v>200</v>
      </c>
      <c r="M169" s="2" t="s">
        <v>75</v>
      </c>
      <c r="N169" s="2" t="s">
        <v>75</v>
      </c>
      <c r="O169" s="2" t="s">
        <v>75</v>
      </c>
      <c r="P169" s="2" t="s">
        <v>75</v>
      </c>
      <c r="Q169" s="2" t="s">
        <v>79</v>
      </c>
      <c r="R169" s="2" t="s">
        <v>76</v>
      </c>
      <c r="S169" s="2" t="s">
        <v>79</v>
      </c>
      <c r="T169" s="2" t="s">
        <v>79</v>
      </c>
      <c r="U169" s="2" t="s">
        <v>78</v>
      </c>
      <c r="V169" s="2" t="s">
        <v>79</v>
      </c>
      <c r="W169" s="2" t="s">
        <v>102</v>
      </c>
      <c r="X169" s="2" t="s">
        <v>102</v>
      </c>
      <c r="Y169" s="2" t="s">
        <v>80</v>
      </c>
      <c r="Z169" s="2" t="s">
        <v>80</v>
      </c>
      <c r="AA169" s="2" t="s">
        <v>80</v>
      </c>
      <c r="AB169" s="2" t="s">
        <v>80</v>
      </c>
      <c r="AC169" s="2" t="s">
        <v>83</v>
      </c>
      <c r="AD169" s="2" t="s">
        <v>119</v>
      </c>
      <c r="AE169" s="2" t="s">
        <v>119</v>
      </c>
      <c r="AF169" s="2" t="s">
        <v>85</v>
      </c>
      <c r="AG169" s="2" t="s">
        <v>85</v>
      </c>
      <c r="AH169" s="2" t="s">
        <v>86</v>
      </c>
      <c r="AI169" s="2" t="s">
        <v>86</v>
      </c>
      <c r="AJ169" s="2" t="s">
        <v>86</v>
      </c>
      <c r="AK169" s="2" t="s">
        <v>85</v>
      </c>
      <c r="AL169" s="2" t="s">
        <v>85</v>
      </c>
      <c r="AM169" s="2" t="s">
        <v>87</v>
      </c>
      <c r="AN169" s="2" t="s">
        <v>87</v>
      </c>
      <c r="AO169" s="2" t="s">
        <v>87</v>
      </c>
      <c r="AP169" s="2" t="s">
        <v>87</v>
      </c>
      <c r="AQ169" s="2" t="s">
        <v>116</v>
      </c>
      <c r="AR169" s="2" t="s">
        <v>201</v>
      </c>
      <c r="AS169" s="2" t="s">
        <v>112</v>
      </c>
      <c r="AT169" s="2" t="s">
        <v>113</v>
      </c>
      <c r="AU169" s="2" t="s">
        <v>94</v>
      </c>
      <c r="AV169" s="2">
        <v>3</v>
      </c>
      <c r="AW169" s="2">
        <v>3</v>
      </c>
      <c r="AX169" s="2">
        <v>4</v>
      </c>
      <c r="AY169" s="2">
        <v>2</v>
      </c>
      <c r="AZ169" s="2" t="s">
        <v>96</v>
      </c>
      <c r="BA169" s="2" t="s">
        <v>96</v>
      </c>
      <c r="BB169" s="2">
        <v>3</v>
      </c>
      <c r="BC169" s="2">
        <v>4</v>
      </c>
      <c r="BD169" s="2">
        <v>3</v>
      </c>
      <c r="BE169" s="2" t="s">
        <v>128</v>
      </c>
      <c r="BF169" s="2">
        <v>100</v>
      </c>
      <c r="BG169" s="2" t="s">
        <v>134</v>
      </c>
      <c r="BH169" s="2" t="s">
        <v>99</v>
      </c>
      <c r="BP169" s="2" t="s">
        <v>127</v>
      </c>
    </row>
    <row r="170" spans="1:69" ht="13.2" x14ac:dyDescent="0.25">
      <c r="A170" s="3">
        <v>44662.871272951394</v>
      </c>
      <c r="B170" s="2" t="s">
        <v>69</v>
      </c>
      <c r="C170" s="2" t="s">
        <v>71</v>
      </c>
      <c r="D170" s="2" t="s">
        <v>70</v>
      </c>
      <c r="E170" s="2" t="s">
        <v>71</v>
      </c>
      <c r="F170" s="2" t="s">
        <v>69</v>
      </c>
      <c r="G170" s="2" t="s">
        <v>72</v>
      </c>
      <c r="H170" s="2" t="s">
        <v>70</v>
      </c>
      <c r="I170" s="2" t="s">
        <v>72</v>
      </c>
      <c r="J170" s="2" t="s">
        <v>69</v>
      </c>
      <c r="K170" s="2" t="s">
        <v>72</v>
      </c>
      <c r="L170" s="2">
        <v>2</v>
      </c>
      <c r="M170" s="2" t="s">
        <v>73</v>
      </c>
      <c r="N170" s="2" t="s">
        <v>101</v>
      </c>
      <c r="O170" s="2" t="s">
        <v>75</v>
      </c>
      <c r="P170" s="2" t="s">
        <v>101</v>
      </c>
      <c r="Q170" s="2" t="s">
        <v>79</v>
      </c>
      <c r="R170" s="2" t="s">
        <v>76</v>
      </c>
      <c r="S170" s="2" t="s">
        <v>77</v>
      </c>
      <c r="T170" s="2" t="s">
        <v>79</v>
      </c>
      <c r="U170" s="2" t="s">
        <v>79</v>
      </c>
      <c r="V170" s="2" t="s">
        <v>78</v>
      </c>
      <c r="W170" s="2" t="s">
        <v>80</v>
      </c>
      <c r="X170" s="2" t="s">
        <v>81</v>
      </c>
      <c r="Y170" s="2" t="s">
        <v>82</v>
      </c>
      <c r="Z170" s="2" t="s">
        <v>102</v>
      </c>
      <c r="AA170" s="2" t="s">
        <v>102</v>
      </c>
      <c r="AB170" s="2" t="s">
        <v>82</v>
      </c>
      <c r="AC170" s="2" t="s">
        <v>103</v>
      </c>
      <c r="AD170" s="2" t="s">
        <v>108</v>
      </c>
      <c r="AE170" s="2" t="s">
        <v>109</v>
      </c>
      <c r="AF170" s="2" t="s">
        <v>119</v>
      </c>
      <c r="AG170" s="2" t="s">
        <v>119</v>
      </c>
      <c r="AH170" s="2" t="s">
        <v>119</v>
      </c>
      <c r="AI170" s="2" t="s">
        <v>119</v>
      </c>
      <c r="AJ170" s="2" t="s">
        <v>119</v>
      </c>
      <c r="AK170" s="2" t="s">
        <v>87</v>
      </c>
      <c r="AL170" s="2" t="s">
        <v>110</v>
      </c>
      <c r="AM170" s="2" t="s">
        <v>110</v>
      </c>
      <c r="AN170" s="2" t="s">
        <v>110</v>
      </c>
      <c r="AO170" s="2" t="s">
        <v>110</v>
      </c>
      <c r="AP170" s="2" t="s">
        <v>89</v>
      </c>
      <c r="AQ170" s="2" t="s">
        <v>120</v>
      </c>
      <c r="AR170" s="2" t="s">
        <v>126</v>
      </c>
      <c r="AS170" s="2" t="s">
        <v>112</v>
      </c>
      <c r="AT170" s="2" t="s">
        <v>113</v>
      </c>
      <c r="AU170" s="2" t="s">
        <v>94</v>
      </c>
      <c r="AV170" s="2" t="s">
        <v>95</v>
      </c>
      <c r="AW170" s="2" t="s">
        <v>95</v>
      </c>
      <c r="AX170" s="2">
        <v>3</v>
      </c>
      <c r="AY170" s="2">
        <v>2</v>
      </c>
      <c r="AZ170" s="2">
        <v>4</v>
      </c>
      <c r="BA170" s="2" t="s">
        <v>95</v>
      </c>
      <c r="BB170" s="2">
        <v>3</v>
      </c>
      <c r="BC170" s="2">
        <v>2</v>
      </c>
      <c r="BD170" s="2" t="s">
        <v>96</v>
      </c>
      <c r="BE170" s="2" t="s">
        <v>128</v>
      </c>
      <c r="BF170" s="2">
        <v>19</v>
      </c>
      <c r="BG170" s="2" t="s">
        <v>98</v>
      </c>
      <c r="BH170" s="2" t="s">
        <v>187</v>
      </c>
      <c r="BL170" s="2" t="s">
        <v>106</v>
      </c>
    </row>
    <row r="171" spans="1:69" ht="13.2" x14ac:dyDescent="0.25">
      <c r="A171" s="3">
        <v>44662.871668171298</v>
      </c>
      <c r="B171" s="2" t="s">
        <v>71</v>
      </c>
      <c r="C171" s="2" t="s">
        <v>69</v>
      </c>
      <c r="D171" s="2" t="s">
        <v>72</v>
      </c>
      <c r="E171" s="2" t="s">
        <v>71</v>
      </c>
      <c r="F171" s="2" t="s">
        <v>72</v>
      </c>
      <c r="G171" s="2" t="s">
        <v>70</v>
      </c>
      <c r="H171" s="2" t="s">
        <v>70</v>
      </c>
      <c r="I171" s="2" t="s">
        <v>69</v>
      </c>
      <c r="J171" s="2" t="s">
        <v>69</v>
      </c>
      <c r="K171" s="2" t="s">
        <v>71</v>
      </c>
      <c r="L171" s="2">
        <v>2</v>
      </c>
      <c r="M171" s="2" t="s">
        <v>101</v>
      </c>
      <c r="N171" s="2" t="s">
        <v>73</v>
      </c>
      <c r="O171" s="2" t="s">
        <v>74</v>
      </c>
      <c r="P171" s="2" t="s">
        <v>101</v>
      </c>
      <c r="Q171" s="2" t="s">
        <v>78</v>
      </c>
      <c r="R171" s="2" t="s">
        <v>79</v>
      </c>
      <c r="S171" s="2" t="s">
        <v>78</v>
      </c>
      <c r="T171" s="2" t="s">
        <v>78</v>
      </c>
      <c r="U171" s="2" t="s">
        <v>78</v>
      </c>
      <c r="V171" s="2" t="s">
        <v>125</v>
      </c>
      <c r="W171" s="2" t="s">
        <v>80</v>
      </c>
      <c r="X171" s="2" t="s">
        <v>81</v>
      </c>
      <c r="Y171" s="2" t="s">
        <v>80</v>
      </c>
      <c r="Z171" s="2" t="s">
        <v>82</v>
      </c>
      <c r="AA171" s="2" t="s">
        <v>80</v>
      </c>
      <c r="AB171" s="2" t="s">
        <v>102</v>
      </c>
      <c r="AC171" s="2" t="s">
        <v>107</v>
      </c>
      <c r="AD171" s="2" t="s">
        <v>119</v>
      </c>
      <c r="AE171" s="2" t="s">
        <v>108</v>
      </c>
      <c r="AF171" s="2" t="s">
        <v>108</v>
      </c>
      <c r="AG171" s="2" t="s">
        <v>108</v>
      </c>
      <c r="AH171" s="2" t="s">
        <v>86</v>
      </c>
      <c r="AI171" s="2" t="s">
        <v>108</v>
      </c>
      <c r="AJ171" s="2" t="s">
        <v>108</v>
      </c>
      <c r="AK171" s="2" t="s">
        <v>87</v>
      </c>
      <c r="AL171" s="2" t="s">
        <v>85</v>
      </c>
      <c r="AM171" s="2" t="s">
        <v>89</v>
      </c>
      <c r="AN171" s="2" t="s">
        <v>104</v>
      </c>
      <c r="AO171" s="2" t="s">
        <v>89</v>
      </c>
      <c r="AP171" s="2" t="s">
        <v>89</v>
      </c>
      <c r="AQ171" s="2" t="s">
        <v>130</v>
      </c>
      <c r="AR171" s="2" t="s">
        <v>202</v>
      </c>
      <c r="AS171" s="2" t="s">
        <v>139</v>
      </c>
      <c r="AT171" s="2" t="s">
        <v>113</v>
      </c>
      <c r="AU171" s="2" t="s">
        <v>124</v>
      </c>
      <c r="AV171" s="2" t="s">
        <v>95</v>
      </c>
      <c r="AW171" s="2" t="s">
        <v>95</v>
      </c>
      <c r="AX171" s="2">
        <v>4</v>
      </c>
      <c r="AY171" s="2">
        <v>3</v>
      </c>
      <c r="AZ171" s="2">
        <v>2</v>
      </c>
      <c r="BA171" s="2">
        <v>3</v>
      </c>
      <c r="BB171" s="2" t="s">
        <v>96</v>
      </c>
      <c r="BC171" s="2">
        <v>2</v>
      </c>
      <c r="BD171" s="2">
        <v>3</v>
      </c>
      <c r="BE171" s="2" t="s">
        <v>97</v>
      </c>
      <c r="BF171" s="2">
        <v>18</v>
      </c>
      <c r="BG171" s="2" t="s">
        <v>114</v>
      </c>
      <c r="BH171" s="2" t="s">
        <v>115</v>
      </c>
      <c r="BI171" s="2" t="s">
        <v>106</v>
      </c>
    </row>
    <row r="172" spans="1:69" ht="13.2" x14ac:dyDescent="0.25">
      <c r="A172" s="3">
        <v>44662.913987812499</v>
      </c>
      <c r="B172" s="2" t="s">
        <v>71</v>
      </c>
      <c r="C172" s="2" t="s">
        <v>71</v>
      </c>
      <c r="D172" s="2" t="s">
        <v>71</v>
      </c>
      <c r="E172" s="2" t="s">
        <v>71</v>
      </c>
      <c r="F172" s="2" t="s">
        <v>71</v>
      </c>
      <c r="G172" s="2" t="s">
        <v>71</v>
      </c>
      <c r="H172" s="2" t="s">
        <v>71</v>
      </c>
      <c r="I172" s="2" t="s">
        <v>70</v>
      </c>
      <c r="J172" s="2" t="s">
        <v>71</v>
      </c>
      <c r="K172" s="2" t="s">
        <v>69</v>
      </c>
      <c r="L172" s="2">
        <v>1</v>
      </c>
      <c r="M172" s="2" t="s">
        <v>75</v>
      </c>
      <c r="N172" s="2" t="s">
        <v>75</v>
      </c>
      <c r="O172" s="2" t="s">
        <v>75</v>
      </c>
      <c r="P172" s="2" t="s">
        <v>75</v>
      </c>
      <c r="Q172" s="2" t="s">
        <v>78</v>
      </c>
      <c r="R172" s="2" t="s">
        <v>79</v>
      </c>
      <c r="S172" s="2" t="s">
        <v>79</v>
      </c>
      <c r="T172" s="2" t="s">
        <v>79</v>
      </c>
      <c r="U172" s="2" t="s">
        <v>79</v>
      </c>
      <c r="V172" s="2" t="s">
        <v>79</v>
      </c>
      <c r="W172" s="2" t="s">
        <v>80</v>
      </c>
      <c r="X172" s="2" t="s">
        <v>102</v>
      </c>
      <c r="Y172" s="2" t="s">
        <v>102</v>
      </c>
      <c r="Z172" s="2" t="s">
        <v>81</v>
      </c>
      <c r="AA172" s="2" t="s">
        <v>80</v>
      </c>
      <c r="AB172" s="2" t="s">
        <v>80</v>
      </c>
      <c r="AC172" s="2" t="s">
        <v>83</v>
      </c>
      <c r="AD172" s="2" t="s">
        <v>109</v>
      </c>
      <c r="AE172" s="2" t="s">
        <v>109</v>
      </c>
      <c r="AF172" s="2" t="s">
        <v>109</v>
      </c>
      <c r="AG172" s="2" t="s">
        <v>85</v>
      </c>
      <c r="AH172" s="2" t="s">
        <v>85</v>
      </c>
      <c r="AI172" s="2" t="s">
        <v>85</v>
      </c>
      <c r="AJ172" s="2" t="s">
        <v>85</v>
      </c>
      <c r="AK172" s="2" t="s">
        <v>87</v>
      </c>
      <c r="AL172" s="2" t="s">
        <v>110</v>
      </c>
      <c r="AM172" s="2" t="s">
        <v>110</v>
      </c>
      <c r="AN172" s="2" t="s">
        <v>87</v>
      </c>
      <c r="AO172" s="2" t="s">
        <v>110</v>
      </c>
      <c r="AP172" s="2" t="s">
        <v>85</v>
      </c>
      <c r="AQ172" s="2" t="s">
        <v>90</v>
      </c>
      <c r="AR172" s="2" t="s">
        <v>153</v>
      </c>
      <c r="AS172" s="2" t="s">
        <v>92</v>
      </c>
      <c r="AT172" s="2" t="s">
        <v>113</v>
      </c>
      <c r="AU172" s="2" t="s">
        <v>94</v>
      </c>
      <c r="AV172" s="2">
        <v>3</v>
      </c>
      <c r="AW172" s="2">
        <v>2</v>
      </c>
      <c r="AX172" s="2">
        <v>2</v>
      </c>
      <c r="AY172" s="2">
        <v>2</v>
      </c>
      <c r="AZ172" s="2">
        <v>2</v>
      </c>
      <c r="BA172" s="2">
        <v>2</v>
      </c>
      <c r="BB172" s="2" t="s">
        <v>95</v>
      </c>
      <c r="BC172" s="2">
        <v>3</v>
      </c>
      <c r="BD172" s="2">
        <v>2</v>
      </c>
      <c r="BE172" s="2" t="s">
        <v>128</v>
      </c>
      <c r="BF172" s="2">
        <v>38</v>
      </c>
      <c r="BG172" s="2" t="s">
        <v>98</v>
      </c>
      <c r="BH172" s="2" t="s">
        <v>150</v>
      </c>
      <c r="BP172" s="2" t="s">
        <v>100</v>
      </c>
    </row>
    <row r="173" spans="1:69" ht="13.2" x14ac:dyDescent="0.25">
      <c r="A173" s="3">
        <v>44662.975334351853</v>
      </c>
      <c r="B173" s="2" t="s">
        <v>72</v>
      </c>
      <c r="C173" s="2" t="s">
        <v>71</v>
      </c>
      <c r="D173" s="2" t="s">
        <v>70</v>
      </c>
      <c r="E173" s="2" t="s">
        <v>70</v>
      </c>
      <c r="F173" s="2" t="s">
        <v>69</v>
      </c>
      <c r="G173" s="2" t="s">
        <v>70</v>
      </c>
      <c r="H173" s="2" t="s">
        <v>69</v>
      </c>
      <c r="I173" s="2" t="s">
        <v>70</v>
      </c>
      <c r="J173" s="2" t="s">
        <v>71</v>
      </c>
      <c r="K173" s="2" t="s">
        <v>71</v>
      </c>
      <c r="L173" s="2">
        <v>3</v>
      </c>
      <c r="M173" s="2" t="s">
        <v>101</v>
      </c>
      <c r="N173" s="2" t="s">
        <v>101</v>
      </c>
      <c r="O173" s="2" t="s">
        <v>101</v>
      </c>
      <c r="P173" s="2" t="s">
        <v>75</v>
      </c>
      <c r="Q173" s="2" t="s">
        <v>78</v>
      </c>
      <c r="R173" s="2" t="s">
        <v>78</v>
      </c>
      <c r="S173" s="2" t="s">
        <v>78</v>
      </c>
      <c r="T173" s="2" t="s">
        <v>78</v>
      </c>
      <c r="U173" s="2" t="s">
        <v>78</v>
      </c>
      <c r="V173" s="2" t="s">
        <v>79</v>
      </c>
      <c r="W173" s="2" t="s">
        <v>102</v>
      </c>
      <c r="X173" s="2" t="s">
        <v>81</v>
      </c>
      <c r="Y173" s="2" t="s">
        <v>102</v>
      </c>
      <c r="Z173" s="2" t="s">
        <v>80</v>
      </c>
      <c r="AA173" s="2" t="s">
        <v>102</v>
      </c>
      <c r="AB173" s="2" t="s">
        <v>80</v>
      </c>
      <c r="AC173" s="2" t="s">
        <v>83</v>
      </c>
      <c r="AD173" s="2" t="s">
        <v>119</v>
      </c>
      <c r="AE173" s="2" t="s">
        <v>108</v>
      </c>
      <c r="AF173" s="2" t="s">
        <v>109</v>
      </c>
      <c r="AG173" s="2" t="s">
        <v>85</v>
      </c>
      <c r="AH173" s="2" t="s">
        <v>85</v>
      </c>
      <c r="AI173" s="2" t="s">
        <v>119</v>
      </c>
      <c r="AJ173" s="2" t="s">
        <v>109</v>
      </c>
      <c r="AK173" s="2" t="s">
        <v>85</v>
      </c>
      <c r="AL173" s="2" t="s">
        <v>85</v>
      </c>
      <c r="AM173" s="2" t="s">
        <v>85</v>
      </c>
      <c r="AN173" s="2" t="s">
        <v>85</v>
      </c>
      <c r="AO173" s="2" t="s">
        <v>104</v>
      </c>
      <c r="AP173" s="2" t="s">
        <v>104</v>
      </c>
      <c r="AQ173" s="2" t="s">
        <v>130</v>
      </c>
      <c r="AR173" s="2" t="s">
        <v>160</v>
      </c>
      <c r="AS173" s="2" t="s">
        <v>112</v>
      </c>
      <c r="AT173" s="2" t="s">
        <v>113</v>
      </c>
      <c r="AU173" s="2" t="s">
        <v>94</v>
      </c>
      <c r="AV173" s="2">
        <v>2</v>
      </c>
      <c r="AW173" s="2" t="s">
        <v>95</v>
      </c>
      <c r="AX173" s="2" t="s">
        <v>95</v>
      </c>
      <c r="AY173" s="2">
        <v>2</v>
      </c>
      <c r="AZ173" s="2">
        <v>2</v>
      </c>
      <c r="BA173" s="2">
        <v>2</v>
      </c>
      <c r="BB173" s="2">
        <v>2</v>
      </c>
      <c r="BC173" s="2" t="s">
        <v>95</v>
      </c>
      <c r="BD173" s="2">
        <v>2</v>
      </c>
      <c r="BE173" s="2" t="s">
        <v>128</v>
      </c>
      <c r="BF173" s="2">
        <v>35</v>
      </c>
      <c r="BG173" s="2" t="s">
        <v>134</v>
      </c>
      <c r="BH173" s="2" t="s">
        <v>203</v>
      </c>
      <c r="BQ173" s="2" t="s">
        <v>100</v>
      </c>
    </row>
    <row r="174" spans="1:69" ht="13.2" x14ac:dyDescent="0.25">
      <c r="A174" s="3">
        <v>44662.997016747686</v>
      </c>
      <c r="B174" s="2" t="s">
        <v>70</v>
      </c>
      <c r="C174" s="2" t="s">
        <v>69</v>
      </c>
      <c r="D174" s="2" t="s">
        <v>72</v>
      </c>
      <c r="E174" s="2" t="s">
        <v>69</v>
      </c>
      <c r="F174" s="2" t="s">
        <v>71</v>
      </c>
      <c r="G174" s="2" t="s">
        <v>72</v>
      </c>
      <c r="H174" s="2" t="s">
        <v>69</v>
      </c>
      <c r="I174" s="2" t="s">
        <v>72</v>
      </c>
      <c r="J174" s="2" t="s">
        <v>69</v>
      </c>
      <c r="K174" s="2" t="s">
        <v>69</v>
      </c>
      <c r="L174" s="2">
        <v>2</v>
      </c>
      <c r="M174" s="2" t="s">
        <v>73</v>
      </c>
      <c r="N174" s="2" t="s">
        <v>101</v>
      </c>
      <c r="O174" s="2" t="s">
        <v>74</v>
      </c>
      <c r="P174" s="2" t="s">
        <v>74</v>
      </c>
      <c r="Q174" s="2" t="s">
        <v>76</v>
      </c>
      <c r="R174" s="2" t="s">
        <v>125</v>
      </c>
      <c r="S174" s="2" t="s">
        <v>77</v>
      </c>
      <c r="T174" s="2" t="s">
        <v>79</v>
      </c>
      <c r="U174" s="2" t="s">
        <v>76</v>
      </c>
      <c r="V174" s="2" t="s">
        <v>78</v>
      </c>
      <c r="W174" s="2" t="s">
        <v>102</v>
      </c>
      <c r="X174" s="2" t="s">
        <v>102</v>
      </c>
      <c r="Y174" s="2" t="s">
        <v>80</v>
      </c>
      <c r="Z174" s="2" t="s">
        <v>102</v>
      </c>
      <c r="AA174" s="2" t="s">
        <v>81</v>
      </c>
      <c r="AB174" s="2" t="s">
        <v>102</v>
      </c>
      <c r="AC174" s="2" t="s">
        <v>107</v>
      </c>
      <c r="AD174" s="2" t="s">
        <v>108</v>
      </c>
      <c r="AE174" s="2" t="s">
        <v>85</v>
      </c>
      <c r="AF174" s="2" t="s">
        <v>85</v>
      </c>
      <c r="AG174" s="2" t="s">
        <v>85</v>
      </c>
      <c r="AH174" s="2" t="s">
        <v>109</v>
      </c>
      <c r="AI174" s="2" t="s">
        <v>86</v>
      </c>
      <c r="AJ174" s="2" t="s">
        <v>85</v>
      </c>
      <c r="AK174" s="2" t="s">
        <v>87</v>
      </c>
      <c r="AL174" s="2" t="s">
        <v>87</v>
      </c>
      <c r="AM174" s="2" t="s">
        <v>85</v>
      </c>
      <c r="AN174" s="2" t="s">
        <v>85</v>
      </c>
      <c r="AO174" s="2" t="s">
        <v>85</v>
      </c>
      <c r="AP174" s="2" t="s">
        <v>104</v>
      </c>
      <c r="AQ174" s="2" t="s">
        <v>130</v>
      </c>
      <c r="AR174" s="2" t="s">
        <v>204</v>
      </c>
      <c r="AS174" s="2" t="s">
        <v>112</v>
      </c>
      <c r="AT174" s="2" t="s">
        <v>113</v>
      </c>
      <c r="AU174" s="2" t="s">
        <v>94</v>
      </c>
      <c r="AV174" s="2" t="s">
        <v>95</v>
      </c>
      <c r="AW174" s="2" t="s">
        <v>95</v>
      </c>
      <c r="AX174" s="2">
        <v>4</v>
      </c>
      <c r="AY174" s="2">
        <v>3</v>
      </c>
      <c r="AZ174" s="2">
        <v>3</v>
      </c>
      <c r="BA174" s="2">
        <v>3</v>
      </c>
      <c r="BB174" s="2">
        <v>2</v>
      </c>
      <c r="BC174" s="2">
        <v>3</v>
      </c>
      <c r="BD174" s="2">
        <v>3</v>
      </c>
      <c r="BE174" s="2" t="s">
        <v>97</v>
      </c>
      <c r="BF174" s="2">
        <v>16</v>
      </c>
      <c r="BG174" s="2" t="s">
        <v>98</v>
      </c>
      <c r="BH174" s="2" t="s">
        <v>105</v>
      </c>
      <c r="BI174" s="2" t="s">
        <v>106</v>
      </c>
    </row>
    <row r="175" spans="1:69" ht="13.2" x14ac:dyDescent="0.25">
      <c r="A175" s="3">
        <v>44663.376177349535</v>
      </c>
      <c r="B175" s="2" t="s">
        <v>71</v>
      </c>
      <c r="C175" s="2" t="s">
        <v>71</v>
      </c>
      <c r="D175" s="2" t="s">
        <v>69</v>
      </c>
      <c r="E175" s="2" t="s">
        <v>69</v>
      </c>
      <c r="F175" s="2" t="s">
        <v>71</v>
      </c>
      <c r="G175" s="2" t="s">
        <v>72</v>
      </c>
      <c r="H175" s="2" t="s">
        <v>72</v>
      </c>
      <c r="I175" s="2" t="s">
        <v>71</v>
      </c>
      <c r="J175" s="2" t="s">
        <v>70</v>
      </c>
      <c r="K175" s="2" t="s">
        <v>71</v>
      </c>
      <c r="L175" s="2">
        <v>2</v>
      </c>
      <c r="M175" s="2" t="s">
        <v>74</v>
      </c>
      <c r="N175" s="2" t="s">
        <v>73</v>
      </c>
      <c r="O175" s="2" t="s">
        <v>73</v>
      </c>
      <c r="P175" s="2" t="s">
        <v>73</v>
      </c>
      <c r="Q175" s="2" t="s">
        <v>78</v>
      </c>
      <c r="R175" s="2" t="s">
        <v>76</v>
      </c>
      <c r="S175" s="2" t="s">
        <v>78</v>
      </c>
      <c r="T175" s="2" t="s">
        <v>76</v>
      </c>
      <c r="U175" s="2" t="s">
        <v>78</v>
      </c>
      <c r="V175" s="2" t="s">
        <v>79</v>
      </c>
      <c r="W175" s="2" t="s">
        <v>102</v>
      </c>
      <c r="X175" s="2" t="s">
        <v>80</v>
      </c>
      <c r="Y175" s="2" t="s">
        <v>80</v>
      </c>
      <c r="Z175" s="2" t="s">
        <v>102</v>
      </c>
      <c r="AA175" s="2" t="s">
        <v>102</v>
      </c>
      <c r="AB175" s="2" t="s">
        <v>80</v>
      </c>
      <c r="AC175" s="2" t="s">
        <v>83</v>
      </c>
      <c r="AD175" s="2" t="s">
        <v>109</v>
      </c>
      <c r="AE175" s="2" t="s">
        <v>109</v>
      </c>
      <c r="AF175" s="2" t="s">
        <v>85</v>
      </c>
      <c r="AG175" s="2" t="s">
        <v>109</v>
      </c>
      <c r="AH175" s="2" t="s">
        <v>109</v>
      </c>
      <c r="AI175" s="2" t="s">
        <v>109</v>
      </c>
      <c r="AJ175" s="2" t="s">
        <v>109</v>
      </c>
      <c r="AK175" s="2" t="s">
        <v>89</v>
      </c>
      <c r="AL175" s="2" t="s">
        <v>104</v>
      </c>
      <c r="AM175" s="2" t="s">
        <v>104</v>
      </c>
      <c r="AN175" s="2" t="s">
        <v>89</v>
      </c>
      <c r="AO175" s="2" t="s">
        <v>104</v>
      </c>
      <c r="AP175" s="2" t="s">
        <v>104</v>
      </c>
      <c r="AQ175" s="2" t="s">
        <v>90</v>
      </c>
      <c r="AR175" s="2" t="s">
        <v>205</v>
      </c>
      <c r="AS175" s="2" t="s">
        <v>112</v>
      </c>
      <c r="AT175" s="2" t="s">
        <v>93</v>
      </c>
      <c r="AU175" s="2" t="s">
        <v>94</v>
      </c>
      <c r="AV175" s="2">
        <v>4</v>
      </c>
      <c r="AW175" s="2">
        <v>2</v>
      </c>
      <c r="AX175" s="2">
        <v>2</v>
      </c>
      <c r="AY175" s="2">
        <v>2</v>
      </c>
      <c r="AZ175" s="2">
        <v>2</v>
      </c>
      <c r="BA175" s="2">
        <v>2</v>
      </c>
      <c r="BB175" s="2">
        <v>2</v>
      </c>
      <c r="BC175" s="2">
        <v>2</v>
      </c>
      <c r="BD175" s="2" t="s">
        <v>96</v>
      </c>
      <c r="BE175" s="2" t="s">
        <v>128</v>
      </c>
      <c r="BF175" s="2">
        <v>22</v>
      </c>
      <c r="BG175" s="2" t="s">
        <v>158</v>
      </c>
      <c r="BH175" s="2" t="s">
        <v>115</v>
      </c>
      <c r="BL175" s="2" t="s">
        <v>106</v>
      </c>
    </row>
    <row r="176" spans="1:69" ht="13.2" x14ac:dyDescent="0.25">
      <c r="A176" s="3">
        <v>44663.402918356485</v>
      </c>
      <c r="B176" s="2" t="s">
        <v>69</v>
      </c>
      <c r="C176" s="2" t="s">
        <v>72</v>
      </c>
      <c r="D176" s="2" t="s">
        <v>69</v>
      </c>
      <c r="E176" s="2" t="s">
        <v>72</v>
      </c>
      <c r="F176" s="2" t="s">
        <v>71</v>
      </c>
      <c r="G176" s="2" t="s">
        <v>70</v>
      </c>
      <c r="H176" s="2" t="s">
        <v>72</v>
      </c>
      <c r="I176" s="2" t="s">
        <v>70</v>
      </c>
      <c r="J176" s="2" t="s">
        <v>72</v>
      </c>
      <c r="K176" s="2" t="s">
        <v>71</v>
      </c>
      <c r="L176" s="2">
        <v>3</v>
      </c>
      <c r="M176" s="2" t="s">
        <v>73</v>
      </c>
      <c r="N176" s="2" t="s">
        <v>73</v>
      </c>
      <c r="O176" s="2" t="s">
        <v>73</v>
      </c>
      <c r="P176" s="2" t="s">
        <v>73</v>
      </c>
      <c r="Q176" s="2" t="s">
        <v>77</v>
      </c>
      <c r="R176" s="2" t="s">
        <v>76</v>
      </c>
      <c r="S176" s="2" t="s">
        <v>76</v>
      </c>
      <c r="T176" s="2" t="s">
        <v>78</v>
      </c>
      <c r="U176" s="2" t="s">
        <v>78</v>
      </c>
      <c r="V176" s="2" t="s">
        <v>78</v>
      </c>
      <c r="W176" s="2" t="s">
        <v>80</v>
      </c>
      <c r="X176" s="2" t="s">
        <v>81</v>
      </c>
      <c r="Y176" s="2" t="s">
        <v>82</v>
      </c>
      <c r="Z176" s="2" t="s">
        <v>82</v>
      </c>
      <c r="AA176" s="2" t="s">
        <v>82</v>
      </c>
      <c r="AB176" s="2" t="s">
        <v>82</v>
      </c>
      <c r="AC176" s="2" t="s">
        <v>83</v>
      </c>
      <c r="AD176" s="2" t="s">
        <v>108</v>
      </c>
      <c r="AE176" s="2" t="s">
        <v>108</v>
      </c>
      <c r="AF176" s="2" t="s">
        <v>108</v>
      </c>
      <c r="AG176" s="2" t="s">
        <v>108</v>
      </c>
      <c r="AH176" s="2" t="s">
        <v>108</v>
      </c>
      <c r="AI176" s="2" t="s">
        <v>108</v>
      </c>
      <c r="AJ176" s="2" t="s">
        <v>108</v>
      </c>
      <c r="AK176" s="2" t="s">
        <v>89</v>
      </c>
      <c r="AL176" s="2" t="s">
        <v>110</v>
      </c>
      <c r="AM176" s="2" t="s">
        <v>87</v>
      </c>
      <c r="AN176" s="2" t="s">
        <v>87</v>
      </c>
      <c r="AO176" s="2" t="s">
        <v>87</v>
      </c>
      <c r="AP176" s="2" t="s">
        <v>110</v>
      </c>
      <c r="AQ176" s="2" t="s">
        <v>145</v>
      </c>
      <c r="AR176" s="2" t="s">
        <v>123</v>
      </c>
      <c r="AS176" s="2" t="s">
        <v>92</v>
      </c>
      <c r="AT176" s="2" t="s">
        <v>93</v>
      </c>
      <c r="AU176" s="2" t="s">
        <v>94</v>
      </c>
      <c r="AV176" s="2" t="s">
        <v>95</v>
      </c>
      <c r="AW176" s="2" t="s">
        <v>95</v>
      </c>
      <c r="AX176" s="2" t="s">
        <v>96</v>
      </c>
      <c r="AY176" s="2" t="s">
        <v>96</v>
      </c>
      <c r="AZ176" s="2" t="s">
        <v>96</v>
      </c>
      <c r="BA176" s="2" t="s">
        <v>95</v>
      </c>
      <c r="BB176" s="2" t="s">
        <v>95</v>
      </c>
      <c r="BC176" s="2" t="s">
        <v>95</v>
      </c>
      <c r="BD176" s="2" t="s">
        <v>95</v>
      </c>
      <c r="BE176" s="2" t="s">
        <v>97</v>
      </c>
      <c r="BF176" s="2">
        <v>30</v>
      </c>
      <c r="BG176" s="2" t="s">
        <v>98</v>
      </c>
      <c r="BH176" s="2" t="s">
        <v>148</v>
      </c>
      <c r="BP176" s="2" t="s">
        <v>127</v>
      </c>
    </row>
    <row r="177" spans="1:69" ht="13.2" x14ac:dyDescent="0.25">
      <c r="A177" s="3">
        <v>44663.422421793977</v>
      </c>
      <c r="B177" s="2" t="s">
        <v>71</v>
      </c>
      <c r="C177" s="2" t="s">
        <v>71</v>
      </c>
      <c r="D177" s="2" t="s">
        <v>71</v>
      </c>
      <c r="E177" s="2" t="s">
        <v>71</v>
      </c>
      <c r="F177" s="2" t="s">
        <v>71</v>
      </c>
      <c r="G177" s="2" t="s">
        <v>69</v>
      </c>
      <c r="H177" s="2" t="s">
        <v>71</v>
      </c>
      <c r="I177" s="2" t="s">
        <v>71</v>
      </c>
      <c r="J177" s="2" t="s">
        <v>71</v>
      </c>
      <c r="K177" s="2" t="s">
        <v>71</v>
      </c>
      <c r="L177" s="2">
        <v>2</v>
      </c>
      <c r="M177" s="2" t="s">
        <v>75</v>
      </c>
      <c r="N177" s="2" t="s">
        <v>75</v>
      </c>
      <c r="O177" s="2" t="s">
        <v>74</v>
      </c>
      <c r="P177" s="2" t="s">
        <v>75</v>
      </c>
      <c r="Q177" s="2" t="s">
        <v>76</v>
      </c>
      <c r="R177" s="2" t="s">
        <v>76</v>
      </c>
      <c r="S177" s="2" t="s">
        <v>76</v>
      </c>
      <c r="T177" s="2" t="s">
        <v>76</v>
      </c>
      <c r="U177" s="2" t="s">
        <v>76</v>
      </c>
      <c r="V177" s="2" t="s">
        <v>76</v>
      </c>
      <c r="W177" s="2" t="s">
        <v>80</v>
      </c>
      <c r="X177" s="2" t="s">
        <v>80</v>
      </c>
      <c r="Y177" s="2" t="s">
        <v>80</v>
      </c>
      <c r="Z177" s="2" t="s">
        <v>80</v>
      </c>
      <c r="AA177" s="2" t="s">
        <v>80</v>
      </c>
      <c r="AB177" s="2" t="s">
        <v>80</v>
      </c>
      <c r="AC177" s="2" t="s">
        <v>83</v>
      </c>
      <c r="AD177" s="2" t="s">
        <v>85</v>
      </c>
      <c r="AE177" s="2" t="s">
        <v>85</v>
      </c>
      <c r="AF177" s="2" t="s">
        <v>85</v>
      </c>
      <c r="AG177" s="2" t="s">
        <v>85</v>
      </c>
      <c r="AH177" s="2" t="s">
        <v>85</v>
      </c>
      <c r="AI177" s="2" t="s">
        <v>85</v>
      </c>
      <c r="AJ177" s="2" t="s">
        <v>85</v>
      </c>
      <c r="AK177" s="2" t="s">
        <v>104</v>
      </c>
      <c r="AL177" s="2" t="s">
        <v>104</v>
      </c>
      <c r="AM177" s="2" t="s">
        <v>104</v>
      </c>
      <c r="AN177" s="2" t="s">
        <v>104</v>
      </c>
      <c r="AO177" s="2" t="s">
        <v>104</v>
      </c>
      <c r="AP177" s="2" t="s">
        <v>104</v>
      </c>
      <c r="AQ177" s="2" t="s">
        <v>116</v>
      </c>
      <c r="AR177" s="2" t="s">
        <v>91</v>
      </c>
      <c r="AS177" s="2" t="s">
        <v>112</v>
      </c>
      <c r="AT177" s="2" t="s">
        <v>113</v>
      </c>
      <c r="AU177" s="2" t="s">
        <v>124</v>
      </c>
      <c r="AV177" s="2">
        <v>2</v>
      </c>
      <c r="AW177" s="2">
        <v>2</v>
      </c>
      <c r="AX177" s="2">
        <v>2</v>
      </c>
      <c r="AY177" s="2">
        <v>2</v>
      </c>
      <c r="AZ177" s="2">
        <v>2</v>
      </c>
      <c r="BA177" s="2">
        <v>2</v>
      </c>
      <c r="BB177" s="2">
        <v>2</v>
      </c>
      <c r="BC177" s="2">
        <v>2</v>
      </c>
      <c r="BD177" s="2">
        <v>2</v>
      </c>
      <c r="BE177" s="2" t="s">
        <v>128</v>
      </c>
      <c r="BF177" s="2">
        <v>23</v>
      </c>
      <c r="BG177" s="2" t="s">
        <v>134</v>
      </c>
      <c r="BH177" s="2" t="s">
        <v>115</v>
      </c>
      <c r="BL177" s="2" t="s">
        <v>106</v>
      </c>
      <c r="BO177" s="2" t="s">
        <v>100</v>
      </c>
    </row>
    <row r="178" spans="1:69" ht="13.2" x14ac:dyDescent="0.25">
      <c r="A178" s="3">
        <v>44663.443385057872</v>
      </c>
      <c r="B178" s="2" t="s">
        <v>71</v>
      </c>
      <c r="C178" s="2" t="s">
        <v>71</v>
      </c>
      <c r="D178" s="2" t="s">
        <v>71</v>
      </c>
      <c r="E178" s="2" t="s">
        <v>69</v>
      </c>
      <c r="F178" s="2" t="s">
        <v>69</v>
      </c>
      <c r="G178" s="2" t="s">
        <v>69</v>
      </c>
      <c r="H178" s="2" t="s">
        <v>69</v>
      </c>
      <c r="I178" s="2" t="s">
        <v>69</v>
      </c>
      <c r="J178" s="2" t="s">
        <v>71</v>
      </c>
      <c r="K178" s="2" t="s">
        <v>71</v>
      </c>
      <c r="L178" s="2" t="s">
        <v>206</v>
      </c>
      <c r="M178" s="2" t="s">
        <v>74</v>
      </c>
      <c r="N178" s="2" t="s">
        <v>74</v>
      </c>
      <c r="O178" s="2" t="s">
        <v>74</v>
      </c>
      <c r="P178" s="2" t="s">
        <v>74</v>
      </c>
      <c r="Q178" s="2" t="s">
        <v>79</v>
      </c>
      <c r="R178" s="2" t="s">
        <v>78</v>
      </c>
      <c r="S178" s="2" t="s">
        <v>79</v>
      </c>
      <c r="T178" s="2" t="s">
        <v>79</v>
      </c>
      <c r="U178" s="2" t="s">
        <v>79</v>
      </c>
      <c r="V178" s="2" t="s">
        <v>79</v>
      </c>
      <c r="W178" s="2" t="s">
        <v>102</v>
      </c>
      <c r="X178" s="2" t="s">
        <v>102</v>
      </c>
      <c r="Y178" s="2" t="s">
        <v>80</v>
      </c>
      <c r="Z178" s="2" t="s">
        <v>81</v>
      </c>
      <c r="AA178" s="2" t="s">
        <v>102</v>
      </c>
      <c r="AB178" s="2" t="s">
        <v>82</v>
      </c>
      <c r="AC178" s="2" t="s">
        <v>83</v>
      </c>
      <c r="AD178" s="2" t="s">
        <v>119</v>
      </c>
      <c r="AE178" s="2" t="s">
        <v>108</v>
      </c>
      <c r="AF178" s="2" t="s">
        <v>108</v>
      </c>
      <c r="AG178" s="2" t="s">
        <v>108</v>
      </c>
      <c r="AH178" s="2" t="s">
        <v>108</v>
      </c>
      <c r="AI178" s="2" t="s">
        <v>85</v>
      </c>
      <c r="AJ178" s="2" t="s">
        <v>109</v>
      </c>
      <c r="AK178" s="2" t="s">
        <v>104</v>
      </c>
      <c r="AL178" s="2" t="s">
        <v>104</v>
      </c>
      <c r="AM178" s="2" t="s">
        <v>104</v>
      </c>
      <c r="AN178" s="2" t="s">
        <v>104</v>
      </c>
      <c r="AO178" s="2" t="s">
        <v>104</v>
      </c>
      <c r="AP178" s="2" t="s">
        <v>104</v>
      </c>
      <c r="AQ178" s="2" t="s">
        <v>120</v>
      </c>
      <c r="AR178" s="2" t="s">
        <v>91</v>
      </c>
      <c r="AS178" s="2" t="s">
        <v>112</v>
      </c>
      <c r="AT178" s="2" t="s">
        <v>113</v>
      </c>
      <c r="AU178" s="2" t="s">
        <v>94</v>
      </c>
      <c r="AV178" s="2" t="s">
        <v>95</v>
      </c>
      <c r="AW178" s="2" t="s">
        <v>95</v>
      </c>
      <c r="AX178" s="2" t="s">
        <v>95</v>
      </c>
      <c r="AY178" s="2" t="s">
        <v>95</v>
      </c>
      <c r="AZ178" s="2" t="s">
        <v>95</v>
      </c>
      <c r="BA178" s="2" t="s">
        <v>95</v>
      </c>
      <c r="BB178" s="2" t="s">
        <v>95</v>
      </c>
      <c r="BC178" s="2" t="s">
        <v>95</v>
      </c>
      <c r="BD178" s="2" t="s">
        <v>95</v>
      </c>
      <c r="BE178" s="2" t="s">
        <v>97</v>
      </c>
      <c r="BF178" s="2">
        <v>64</v>
      </c>
      <c r="BG178" s="2" t="s">
        <v>114</v>
      </c>
      <c r="BH178" s="2" t="s">
        <v>150</v>
      </c>
      <c r="BL178" s="2" t="s">
        <v>100</v>
      </c>
    </row>
    <row r="179" spans="1:69" ht="13.2" x14ac:dyDescent="0.25">
      <c r="A179" s="3">
        <v>44663.466294571757</v>
      </c>
      <c r="B179" s="2" t="s">
        <v>70</v>
      </c>
      <c r="C179" s="2" t="s">
        <v>72</v>
      </c>
      <c r="D179" s="2" t="s">
        <v>72</v>
      </c>
      <c r="E179" s="2" t="s">
        <v>71</v>
      </c>
      <c r="F179" s="2" t="s">
        <v>69</v>
      </c>
      <c r="G179" s="2" t="s">
        <v>71</v>
      </c>
      <c r="H179" s="2" t="s">
        <v>71</v>
      </c>
      <c r="I179" s="2" t="s">
        <v>72</v>
      </c>
      <c r="J179" s="2" t="s">
        <v>71</v>
      </c>
      <c r="K179" s="2" t="s">
        <v>72</v>
      </c>
      <c r="L179" s="2">
        <v>2</v>
      </c>
      <c r="M179" s="2" t="s">
        <v>73</v>
      </c>
      <c r="N179" s="2" t="s">
        <v>73</v>
      </c>
      <c r="O179" s="2" t="s">
        <v>73</v>
      </c>
      <c r="P179" s="2" t="s">
        <v>73</v>
      </c>
      <c r="Q179" s="2" t="s">
        <v>78</v>
      </c>
      <c r="R179" s="2" t="s">
        <v>76</v>
      </c>
      <c r="S179" s="2" t="s">
        <v>125</v>
      </c>
      <c r="T179" s="2" t="s">
        <v>78</v>
      </c>
      <c r="U179" s="2" t="s">
        <v>79</v>
      </c>
      <c r="V179" s="2" t="s">
        <v>78</v>
      </c>
      <c r="W179" s="2" t="s">
        <v>102</v>
      </c>
      <c r="X179" s="2" t="s">
        <v>81</v>
      </c>
      <c r="Y179" s="2" t="s">
        <v>80</v>
      </c>
      <c r="Z179" s="2" t="s">
        <v>102</v>
      </c>
      <c r="AA179" s="2" t="s">
        <v>80</v>
      </c>
      <c r="AB179" s="2" t="s">
        <v>80</v>
      </c>
      <c r="AC179" s="2" t="s">
        <v>107</v>
      </c>
      <c r="AD179" s="2" t="s">
        <v>109</v>
      </c>
      <c r="AE179" s="2" t="s">
        <v>109</v>
      </c>
      <c r="AF179" s="2" t="s">
        <v>86</v>
      </c>
      <c r="AG179" s="2" t="s">
        <v>86</v>
      </c>
      <c r="AH179" s="2" t="s">
        <v>85</v>
      </c>
      <c r="AI179" s="2" t="s">
        <v>119</v>
      </c>
      <c r="AJ179" s="2" t="s">
        <v>86</v>
      </c>
      <c r="AK179" s="2" t="s">
        <v>85</v>
      </c>
      <c r="AL179" s="2" t="s">
        <v>85</v>
      </c>
      <c r="AM179" s="2" t="s">
        <v>87</v>
      </c>
      <c r="AN179" s="2" t="s">
        <v>87</v>
      </c>
      <c r="AO179" s="2" t="s">
        <v>110</v>
      </c>
      <c r="AP179" s="2" t="s">
        <v>104</v>
      </c>
      <c r="AQ179" s="2" t="s">
        <v>120</v>
      </c>
      <c r="AR179" s="2" t="s">
        <v>123</v>
      </c>
      <c r="AS179" s="2" t="s">
        <v>92</v>
      </c>
      <c r="AT179" s="2" t="s">
        <v>93</v>
      </c>
      <c r="AU179" s="2" t="s">
        <v>94</v>
      </c>
      <c r="AV179" s="2" t="s">
        <v>96</v>
      </c>
      <c r="AW179" s="2">
        <v>3</v>
      </c>
      <c r="AX179" s="2">
        <v>3</v>
      </c>
      <c r="AY179" s="2" t="s">
        <v>96</v>
      </c>
      <c r="AZ179" s="2" t="s">
        <v>96</v>
      </c>
      <c r="BA179" s="2">
        <v>2</v>
      </c>
      <c r="BB179" s="2">
        <v>4</v>
      </c>
      <c r="BC179" s="2" t="s">
        <v>96</v>
      </c>
      <c r="BD179" s="2" t="s">
        <v>96</v>
      </c>
      <c r="BE179" s="2" t="s">
        <v>128</v>
      </c>
      <c r="BF179" s="2">
        <v>24</v>
      </c>
      <c r="BG179" s="2" t="s">
        <v>98</v>
      </c>
      <c r="BH179" s="2" t="s">
        <v>150</v>
      </c>
      <c r="BP179" s="2" t="s">
        <v>100</v>
      </c>
    </row>
    <row r="180" spans="1:69" ht="13.2" x14ac:dyDescent="0.25">
      <c r="A180" s="3">
        <v>44663.468760567128</v>
      </c>
      <c r="B180" s="2" t="s">
        <v>72</v>
      </c>
      <c r="C180" s="2" t="s">
        <v>69</v>
      </c>
      <c r="D180" s="2" t="s">
        <v>72</v>
      </c>
      <c r="E180" s="2" t="s">
        <v>71</v>
      </c>
      <c r="F180" s="2" t="s">
        <v>69</v>
      </c>
      <c r="G180" s="2" t="s">
        <v>69</v>
      </c>
      <c r="H180" s="2" t="s">
        <v>69</v>
      </c>
      <c r="I180" s="2" t="s">
        <v>72</v>
      </c>
      <c r="J180" s="2" t="s">
        <v>69</v>
      </c>
      <c r="K180" s="2" t="s">
        <v>72</v>
      </c>
      <c r="L180" s="2">
        <v>3</v>
      </c>
      <c r="M180" s="2" t="s">
        <v>73</v>
      </c>
      <c r="N180" s="2" t="s">
        <v>74</v>
      </c>
      <c r="O180" s="2" t="s">
        <v>73</v>
      </c>
      <c r="P180" s="2" t="s">
        <v>73</v>
      </c>
      <c r="Q180" s="2" t="s">
        <v>78</v>
      </c>
      <c r="R180" s="2" t="s">
        <v>78</v>
      </c>
      <c r="S180" s="2" t="s">
        <v>125</v>
      </c>
      <c r="T180" s="2" t="s">
        <v>76</v>
      </c>
      <c r="U180" s="2" t="s">
        <v>78</v>
      </c>
      <c r="V180" s="2" t="s">
        <v>79</v>
      </c>
      <c r="W180" s="2" t="s">
        <v>102</v>
      </c>
      <c r="X180" s="2" t="s">
        <v>102</v>
      </c>
      <c r="Y180" s="2" t="s">
        <v>80</v>
      </c>
      <c r="Z180" s="2" t="s">
        <v>80</v>
      </c>
      <c r="AA180" s="2" t="s">
        <v>102</v>
      </c>
      <c r="AB180" s="2" t="s">
        <v>80</v>
      </c>
      <c r="AC180" s="2" t="s">
        <v>83</v>
      </c>
      <c r="AD180" s="2" t="s">
        <v>85</v>
      </c>
      <c r="AE180" s="2" t="s">
        <v>109</v>
      </c>
      <c r="AF180" s="2" t="s">
        <v>86</v>
      </c>
      <c r="AG180" s="2" t="s">
        <v>109</v>
      </c>
      <c r="AH180" s="2" t="s">
        <v>85</v>
      </c>
      <c r="AI180" s="2" t="s">
        <v>86</v>
      </c>
      <c r="AJ180" s="2" t="s">
        <v>85</v>
      </c>
      <c r="AK180" s="2" t="s">
        <v>87</v>
      </c>
      <c r="AL180" s="2" t="s">
        <v>87</v>
      </c>
      <c r="AM180" s="2" t="s">
        <v>87</v>
      </c>
      <c r="AN180" s="2" t="s">
        <v>87</v>
      </c>
      <c r="AO180" s="2" t="s">
        <v>87</v>
      </c>
      <c r="AP180" s="2" t="s">
        <v>104</v>
      </c>
      <c r="AQ180" s="2" t="s">
        <v>116</v>
      </c>
      <c r="AR180" s="2" t="s">
        <v>160</v>
      </c>
      <c r="AS180" s="2" t="s">
        <v>92</v>
      </c>
      <c r="AT180" s="2" t="s">
        <v>93</v>
      </c>
      <c r="AU180" s="2" t="s">
        <v>94</v>
      </c>
      <c r="AV180" s="2">
        <v>2</v>
      </c>
      <c r="AW180" s="2">
        <v>4</v>
      </c>
      <c r="AX180" s="2">
        <v>4</v>
      </c>
      <c r="AY180" s="2">
        <v>2</v>
      </c>
      <c r="AZ180" s="2">
        <v>3</v>
      </c>
      <c r="BA180" s="2">
        <v>4</v>
      </c>
      <c r="BB180" s="2">
        <v>4</v>
      </c>
      <c r="BC180" s="2">
        <v>4</v>
      </c>
      <c r="BD180" s="2">
        <v>3</v>
      </c>
      <c r="BE180" s="2" t="s">
        <v>97</v>
      </c>
      <c r="BF180" s="2">
        <v>25</v>
      </c>
      <c r="BG180" s="2" t="s">
        <v>98</v>
      </c>
      <c r="BH180" s="2" t="s">
        <v>150</v>
      </c>
      <c r="BP180" s="2" t="s">
        <v>106</v>
      </c>
    </row>
    <row r="181" spans="1:69" ht="13.2" x14ac:dyDescent="0.25">
      <c r="A181" s="3">
        <v>44663.469017766205</v>
      </c>
      <c r="B181" s="2" t="s">
        <v>70</v>
      </c>
      <c r="C181" s="2" t="s">
        <v>70</v>
      </c>
      <c r="D181" s="2" t="s">
        <v>72</v>
      </c>
      <c r="E181" s="2" t="s">
        <v>71</v>
      </c>
      <c r="F181" s="2" t="s">
        <v>71</v>
      </c>
      <c r="G181" s="2" t="s">
        <v>69</v>
      </c>
      <c r="H181" s="2" t="s">
        <v>69</v>
      </c>
      <c r="I181" s="2" t="s">
        <v>72</v>
      </c>
      <c r="J181" s="2" t="s">
        <v>69</v>
      </c>
      <c r="K181" s="2" t="s">
        <v>69</v>
      </c>
      <c r="L181" s="2">
        <v>2</v>
      </c>
      <c r="M181" s="2" t="s">
        <v>75</v>
      </c>
      <c r="N181" s="2" t="s">
        <v>74</v>
      </c>
      <c r="O181" s="2" t="s">
        <v>73</v>
      </c>
      <c r="P181" s="2" t="s">
        <v>75</v>
      </c>
      <c r="Q181" s="2" t="s">
        <v>79</v>
      </c>
      <c r="R181" s="2" t="s">
        <v>76</v>
      </c>
      <c r="S181" s="2" t="s">
        <v>77</v>
      </c>
      <c r="T181" s="2" t="s">
        <v>78</v>
      </c>
      <c r="U181" s="2" t="s">
        <v>78</v>
      </c>
      <c r="V181" s="2" t="s">
        <v>76</v>
      </c>
      <c r="W181" s="2" t="s">
        <v>82</v>
      </c>
      <c r="X181" s="2" t="s">
        <v>81</v>
      </c>
      <c r="Y181" s="2" t="s">
        <v>80</v>
      </c>
      <c r="Z181" s="2" t="s">
        <v>102</v>
      </c>
      <c r="AA181" s="2" t="s">
        <v>80</v>
      </c>
      <c r="AB181" s="2" t="s">
        <v>82</v>
      </c>
      <c r="AC181" s="2" t="s">
        <v>83</v>
      </c>
      <c r="AD181" s="2" t="s">
        <v>109</v>
      </c>
      <c r="AE181" s="2" t="s">
        <v>119</v>
      </c>
      <c r="AF181" s="2" t="s">
        <v>119</v>
      </c>
      <c r="AG181" s="2" t="s">
        <v>85</v>
      </c>
      <c r="AH181" s="2" t="s">
        <v>119</v>
      </c>
      <c r="AI181" s="2" t="s">
        <v>119</v>
      </c>
      <c r="AJ181" s="2" t="s">
        <v>119</v>
      </c>
      <c r="AK181" s="2" t="s">
        <v>104</v>
      </c>
      <c r="AL181" s="2" t="s">
        <v>110</v>
      </c>
      <c r="AM181" s="2" t="s">
        <v>87</v>
      </c>
      <c r="AN181" s="2" t="s">
        <v>110</v>
      </c>
      <c r="AO181" s="2" t="s">
        <v>110</v>
      </c>
      <c r="AP181" s="2" t="s">
        <v>89</v>
      </c>
      <c r="AQ181" s="2" t="s">
        <v>120</v>
      </c>
      <c r="AR181" s="2" t="s">
        <v>117</v>
      </c>
      <c r="AS181" s="2" t="s">
        <v>92</v>
      </c>
      <c r="AT181" s="2" t="s">
        <v>93</v>
      </c>
      <c r="AU181" s="2" t="s">
        <v>94</v>
      </c>
      <c r="AV181" s="2">
        <v>4</v>
      </c>
      <c r="AW181" s="2">
        <v>4</v>
      </c>
      <c r="AX181" s="2" t="s">
        <v>95</v>
      </c>
      <c r="AY181" s="2" t="s">
        <v>96</v>
      </c>
      <c r="AZ181" s="2" t="s">
        <v>96</v>
      </c>
      <c r="BA181" s="2" t="s">
        <v>95</v>
      </c>
      <c r="BB181" s="2" t="s">
        <v>96</v>
      </c>
      <c r="BC181" s="2" t="s">
        <v>95</v>
      </c>
      <c r="BD181" s="2" t="s">
        <v>95</v>
      </c>
      <c r="BE181" s="2" t="s">
        <v>97</v>
      </c>
      <c r="BF181" s="2">
        <v>47</v>
      </c>
      <c r="BG181" s="2" t="s">
        <v>98</v>
      </c>
      <c r="BH181" s="2" t="s">
        <v>148</v>
      </c>
      <c r="BP181" s="2" t="s">
        <v>100</v>
      </c>
    </row>
    <row r="182" spans="1:69" ht="13.2" x14ac:dyDescent="0.25">
      <c r="A182" s="3">
        <v>44663.481076365744</v>
      </c>
      <c r="B182" s="2" t="s">
        <v>70</v>
      </c>
      <c r="C182" s="2" t="s">
        <v>70</v>
      </c>
      <c r="D182" s="2" t="s">
        <v>70</v>
      </c>
      <c r="E182" s="2" t="s">
        <v>69</v>
      </c>
      <c r="F182" s="2" t="s">
        <v>71</v>
      </c>
      <c r="G182" s="2" t="s">
        <v>69</v>
      </c>
      <c r="H182" s="2" t="s">
        <v>69</v>
      </c>
      <c r="I182" s="2" t="s">
        <v>69</v>
      </c>
      <c r="J182" s="2" t="s">
        <v>72</v>
      </c>
      <c r="K182" s="2" t="s">
        <v>72</v>
      </c>
      <c r="L182" s="2">
        <v>3</v>
      </c>
      <c r="M182" s="2" t="s">
        <v>75</v>
      </c>
      <c r="N182" s="2" t="s">
        <v>75</v>
      </c>
      <c r="O182" s="2" t="s">
        <v>75</v>
      </c>
      <c r="P182" s="2" t="s">
        <v>75</v>
      </c>
      <c r="Q182" s="2" t="s">
        <v>78</v>
      </c>
      <c r="R182" s="2" t="s">
        <v>78</v>
      </c>
      <c r="S182" s="2" t="s">
        <v>79</v>
      </c>
      <c r="T182" s="2" t="s">
        <v>76</v>
      </c>
      <c r="U182" s="2" t="s">
        <v>78</v>
      </c>
      <c r="V182" s="2" t="s">
        <v>79</v>
      </c>
      <c r="W182" s="2" t="s">
        <v>82</v>
      </c>
      <c r="X182" s="2" t="s">
        <v>81</v>
      </c>
      <c r="Y182" s="2" t="s">
        <v>102</v>
      </c>
      <c r="Z182" s="2" t="s">
        <v>80</v>
      </c>
      <c r="AA182" s="2" t="s">
        <v>80</v>
      </c>
      <c r="AB182" s="2" t="s">
        <v>82</v>
      </c>
      <c r="AC182" s="2" t="s">
        <v>83</v>
      </c>
      <c r="AD182" s="2" t="s">
        <v>108</v>
      </c>
      <c r="AE182" s="2" t="s">
        <v>86</v>
      </c>
      <c r="AF182" s="2" t="s">
        <v>85</v>
      </c>
      <c r="AG182" s="2" t="s">
        <v>85</v>
      </c>
      <c r="AH182" s="2" t="s">
        <v>85</v>
      </c>
      <c r="AI182" s="2" t="s">
        <v>119</v>
      </c>
      <c r="AJ182" s="2" t="s">
        <v>86</v>
      </c>
      <c r="AK182" s="2" t="s">
        <v>110</v>
      </c>
      <c r="AL182" s="2" t="s">
        <v>110</v>
      </c>
      <c r="AM182" s="2" t="s">
        <v>110</v>
      </c>
      <c r="AN182" s="2" t="s">
        <v>110</v>
      </c>
      <c r="AO182" s="2" t="s">
        <v>87</v>
      </c>
      <c r="AP182" s="2" t="s">
        <v>87</v>
      </c>
      <c r="AQ182" s="2" t="s">
        <v>122</v>
      </c>
      <c r="AR182" s="2" t="s">
        <v>126</v>
      </c>
      <c r="AS182" s="2" t="s">
        <v>92</v>
      </c>
      <c r="AT182" s="2" t="s">
        <v>93</v>
      </c>
      <c r="AU182" s="2" t="s">
        <v>94</v>
      </c>
      <c r="AV182" s="2">
        <v>2</v>
      </c>
      <c r="AW182" s="2">
        <v>4</v>
      </c>
      <c r="AX182" s="2">
        <v>3</v>
      </c>
      <c r="AY182" s="2" t="s">
        <v>96</v>
      </c>
      <c r="AZ182" s="2">
        <v>3</v>
      </c>
      <c r="BA182" s="2" t="s">
        <v>95</v>
      </c>
      <c r="BB182" s="2">
        <v>3</v>
      </c>
      <c r="BC182" s="2" t="s">
        <v>95</v>
      </c>
      <c r="BD182" s="2">
        <v>3</v>
      </c>
      <c r="BE182" s="2" t="s">
        <v>128</v>
      </c>
      <c r="BF182" s="2">
        <v>20</v>
      </c>
      <c r="BG182" s="2" t="s">
        <v>134</v>
      </c>
      <c r="BH182" s="2" t="s">
        <v>115</v>
      </c>
      <c r="BL182" s="2" t="s">
        <v>127</v>
      </c>
    </row>
    <row r="183" spans="1:69" ht="13.2" x14ac:dyDescent="0.25">
      <c r="A183" s="3">
        <v>44663.646818078705</v>
      </c>
      <c r="B183" s="2" t="s">
        <v>72</v>
      </c>
      <c r="C183" s="2" t="s">
        <v>72</v>
      </c>
      <c r="D183" s="2" t="s">
        <v>72</v>
      </c>
      <c r="E183" s="2" t="s">
        <v>69</v>
      </c>
      <c r="F183" s="2" t="s">
        <v>69</v>
      </c>
      <c r="G183" s="2" t="s">
        <v>71</v>
      </c>
      <c r="H183" s="2" t="s">
        <v>71</v>
      </c>
      <c r="I183" s="2" t="s">
        <v>70</v>
      </c>
      <c r="J183" s="2" t="s">
        <v>71</v>
      </c>
      <c r="K183" s="2" t="s">
        <v>69</v>
      </c>
      <c r="L183" s="2">
        <v>2</v>
      </c>
      <c r="M183" s="2" t="s">
        <v>74</v>
      </c>
      <c r="N183" s="2" t="s">
        <v>74</v>
      </c>
      <c r="O183" s="2" t="s">
        <v>74</v>
      </c>
      <c r="P183" s="2" t="s">
        <v>74</v>
      </c>
      <c r="Q183" s="2" t="s">
        <v>76</v>
      </c>
      <c r="R183" s="2" t="s">
        <v>125</v>
      </c>
      <c r="S183" s="2" t="s">
        <v>77</v>
      </c>
      <c r="T183" s="2" t="s">
        <v>77</v>
      </c>
      <c r="U183" s="2" t="s">
        <v>76</v>
      </c>
      <c r="V183" s="2" t="s">
        <v>77</v>
      </c>
      <c r="W183" s="2" t="s">
        <v>102</v>
      </c>
      <c r="X183" s="2" t="s">
        <v>80</v>
      </c>
      <c r="Y183" s="2" t="s">
        <v>102</v>
      </c>
      <c r="Z183" s="2" t="s">
        <v>81</v>
      </c>
      <c r="AA183" s="2" t="s">
        <v>102</v>
      </c>
      <c r="AB183" s="2" t="s">
        <v>81</v>
      </c>
      <c r="AC183" s="2" t="s">
        <v>83</v>
      </c>
      <c r="AD183" s="2" t="s">
        <v>119</v>
      </c>
      <c r="AE183" s="2" t="s">
        <v>108</v>
      </c>
      <c r="AF183" s="2" t="s">
        <v>108</v>
      </c>
      <c r="AG183" s="2" t="s">
        <v>108</v>
      </c>
      <c r="AH183" s="2" t="s">
        <v>108</v>
      </c>
      <c r="AI183" s="2" t="s">
        <v>109</v>
      </c>
      <c r="AJ183" s="2" t="s">
        <v>108</v>
      </c>
      <c r="AK183" s="2" t="s">
        <v>104</v>
      </c>
      <c r="AL183" s="2" t="s">
        <v>87</v>
      </c>
      <c r="AM183" s="2" t="s">
        <v>104</v>
      </c>
      <c r="AN183" s="2" t="s">
        <v>87</v>
      </c>
      <c r="AO183" s="2" t="s">
        <v>87</v>
      </c>
      <c r="AP183" s="2" t="s">
        <v>89</v>
      </c>
      <c r="AQ183" s="2" t="s">
        <v>120</v>
      </c>
      <c r="AR183" s="2" t="s">
        <v>207</v>
      </c>
      <c r="AS183" s="2" t="s">
        <v>112</v>
      </c>
      <c r="AT183" s="2" t="s">
        <v>113</v>
      </c>
      <c r="AU183" s="2" t="s">
        <v>124</v>
      </c>
      <c r="AV183" s="2">
        <v>2</v>
      </c>
      <c r="AW183" s="2" t="s">
        <v>95</v>
      </c>
      <c r="AX183" s="2">
        <v>4</v>
      </c>
      <c r="AY183" s="2" t="s">
        <v>96</v>
      </c>
      <c r="AZ183" s="2" t="s">
        <v>96</v>
      </c>
      <c r="BA183" s="2" t="s">
        <v>95</v>
      </c>
      <c r="BB183" s="2">
        <v>3</v>
      </c>
      <c r="BC183" s="2" t="s">
        <v>96</v>
      </c>
      <c r="BD183" s="2">
        <v>2</v>
      </c>
      <c r="BE183" s="2" t="s">
        <v>128</v>
      </c>
      <c r="BF183" s="2">
        <v>22</v>
      </c>
      <c r="BG183" s="2" t="s">
        <v>98</v>
      </c>
      <c r="BH183" s="2" t="s">
        <v>115</v>
      </c>
      <c r="BL183" s="2" t="s">
        <v>106</v>
      </c>
    </row>
    <row r="184" spans="1:69" ht="13.2" x14ac:dyDescent="0.25">
      <c r="A184" s="3">
        <v>44663.656696226855</v>
      </c>
      <c r="B184" s="2" t="s">
        <v>70</v>
      </c>
      <c r="C184" s="2" t="s">
        <v>72</v>
      </c>
      <c r="D184" s="2" t="s">
        <v>69</v>
      </c>
      <c r="E184" s="2" t="s">
        <v>72</v>
      </c>
      <c r="F184" s="2" t="s">
        <v>71</v>
      </c>
      <c r="G184" s="2" t="s">
        <v>71</v>
      </c>
      <c r="H184" s="2" t="s">
        <v>69</v>
      </c>
      <c r="I184" s="2" t="s">
        <v>71</v>
      </c>
      <c r="J184" s="2" t="s">
        <v>71</v>
      </c>
      <c r="K184" s="2" t="s">
        <v>71</v>
      </c>
      <c r="L184" s="2" t="s">
        <v>208</v>
      </c>
      <c r="M184" s="2" t="s">
        <v>73</v>
      </c>
      <c r="N184" s="2" t="s">
        <v>74</v>
      </c>
      <c r="O184" s="2" t="s">
        <v>101</v>
      </c>
      <c r="P184" s="2" t="s">
        <v>75</v>
      </c>
      <c r="Q184" s="2" t="s">
        <v>76</v>
      </c>
      <c r="R184" s="2" t="s">
        <v>76</v>
      </c>
      <c r="S184" s="2" t="s">
        <v>125</v>
      </c>
      <c r="T184" s="2" t="s">
        <v>78</v>
      </c>
      <c r="U184" s="2" t="s">
        <v>78</v>
      </c>
      <c r="V184" s="2" t="s">
        <v>76</v>
      </c>
      <c r="W184" s="2" t="s">
        <v>102</v>
      </c>
      <c r="X184" s="2" t="s">
        <v>102</v>
      </c>
      <c r="Y184" s="2" t="s">
        <v>80</v>
      </c>
      <c r="Z184" s="2" t="s">
        <v>80</v>
      </c>
      <c r="AA184" s="2" t="s">
        <v>81</v>
      </c>
      <c r="AB184" s="2" t="s">
        <v>81</v>
      </c>
      <c r="AC184" s="2" t="s">
        <v>83</v>
      </c>
      <c r="AD184" s="2" t="s">
        <v>119</v>
      </c>
      <c r="AE184" s="2" t="s">
        <v>109</v>
      </c>
      <c r="AF184" s="2" t="s">
        <v>86</v>
      </c>
      <c r="AG184" s="2" t="s">
        <v>85</v>
      </c>
      <c r="AH184" s="2" t="s">
        <v>109</v>
      </c>
      <c r="AI184" s="2" t="s">
        <v>108</v>
      </c>
      <c r="AJ184" s="2" t="s">
        <v>109</v>
      </c>
      <c r="AK184" s="2" t="s">
        <v>104</v>
      </c>
      <c r="AL184" s="2" t="s">
        <v>87</v>
      </c>
      <c r="AM184" s="2" t="s">
        <v>89</v>
      </c>
      <c r="AN184" s="2" t="s">
        <v>89</v>
      </c>
      <c r="AO184" s="2" t="s">
        <v>89</v>
      </c>
      <c r="AP184" s="2" t="s">
        <v>89</v>
      </c>
      <c r="AQ184" s="2" t="s">
        <v>90</v>
      </c>
      <c r="AR184" s="2" t="s">
        <v>129</v>
      </c>
      <c r="AS184" s="2" t="s">
        <v>92</v>
      </c>
      <c r="AT184" s="2" t="s">
        <v>113</v>
      </c>
      <c r="AU184" s="2" t="s">
        <v>121</v>
      </c>
      <c r="AV184" s="2" t="s">
        <v>96</v>
      </c>
      <c r="AW184" s="2" t="s">
        <v>95</v>
      </c>
      <c r="AX184" s="2" t="s">
        <v>95</v>
      </c>
      <c r="AY184" s="2">
        <v>3</v>
      </c>
      <c r="AZ184" s="2">
        <v>3</v>
      </c>
      <c r="BA184" s="2" t="s">
        <v>95</v>
      </c>
      <c r="BB184" s="2" t="s">
        <v>95</v>
      </c>
      <c r="BC184" s="2" t="s">
        <v>96</v>
      </c>
      <c r="BD184" s="2" t="s">
        <v>96</v>
      </c>
      <c r="BE184" s="2" t="s">
        <v>97</v>
      </c>
      <c r="BF184" s="2">
        <v>31</v>
      </c>
      <c r="BG184" s="2" t="s">
        <v>98</v>
      </c>
      <c r="BH184" s="2" t="s">
        <v>148</v>
      </c>
      <c r="BP184" s="2" t="s">
        <v>100</v>
      </c>
    </row>
    <row r="185" spans="1:69" ht="13.2" x14ac:dyDescent="0.25">
      <c r="A185" s="3">
        <v>44663.686799976851</v>
      </c>
      <c r="B185" s="2" t="s">
        <v>71</v>
      </c>
      <c r="C185" s="2" t="s">
        <v>71</v>
      </c>
      <c r="D185" s="2" t="s">
        <v>72</v>
      </c>
      <c r="E185" s="2" t="s">
        <v>72</v>
      </c>
      <c r="F185" s="2" t="s">
        <v>72</v>
      </c>
      <c r="G185" s="2" t="s">
        <v>70</v>
      </c>
      <c r="H185" s="2" t="s">
        <v>72</v>
      </c>
      <c r="I185" s="2" t="s">
        <v>70</v>
      </c>
      <c r="J185" s="2" t="s">
        <v>71</v>
      </c>
      <c r="K185" s="2" t="s">
        <v>69</v>
      </c>
      <c r="L185" s="2">
        <v>1</v>
      </c>
      <c r="M185" s="2" t="s">
        <v>74</v>
      </c>
      <c r="N185" s="2" t="s">
        <v>74</v>
      </c>
      <c r="O185" s="2" t="s">
        <v>74</v>
      </c>
      <c r="P185" s="2" t="s">
        <v>74</v>
      </c>
      <c r="Q185" s="2" t="s">
        <v>78</v>
      </c>
      <c r="R185" s="2" t="s">
        <v>78</v>
      </c>
      <c r="S185" s="2" t="s">
        <v>77</v>
      </c>
      <c r="T185" s="2" t="s">
        <v>79</v>
      </c>
      <c r="U185" s="2" t="s">
        <v>79</v>
      </c>
      <c r="V185" s="2" t="s">
        <v>76</v>
      </c>
      <c r="W185" s="2" t="s">
        <v>102</v>
      </c>
      <c r="X185" s="2" t="s">
        <v>102</v>
      </c>
      <c r="Y185" s="2" t="s">
        <v>82</v>
      </c>
      <c r="Z185" s="2" t="s">
        <v>82</v>
      </c>
      <c r="AA185" s="2" t="s">
        <v>102</v>
      </c>
      <c r="AB185" s="2" t="s">
        <v>102</v>
      </c>
      <c r="AC185" s="2" t="s">
        <v>83</v>
      </c>
      <c r="AD185" s="2" t="s">
        <v>119</v>
      </c>
      <c r="AE185" s="2" t="s">
        <v>108</v>
      </c>
      <c r="AF185" s="2" t="s">
        <v>108</v>
      </c>
      <c r="AG185" s="2" t="s">
        <v>108</v>
      </c>
      <c r="AH185" s="2" t="s">
        <v>108</v>
      </c>
      <c r="AI185" s="2" t="s">
        <v>108</v>
      </c>
      <c r="AJ185" s="2" t="s">
        <v>108</v>
      </c>
      <c r="AK185" s="2" t="s">
        <v>85</v>
      </c>
      <c r="AL185" s="2" t="s">
        <v>85</v>
      </c>
      <c r="AM185" s="2" t="s">
        <v>104</v>
      </c>
      <c r="AN185" s="2" t="s">
        <v>104</v>
      </c>
      <c r="AO185" s="2" t="s">
        <v>104</v>
      </c>
      <c r="AP185" s="2" t="s">
        <v>89</v>
      </c>
      <c r="AQ185" s="2" t="s">
        <v>130</v>
      </c>
      <c r="AR185" s="2" t="s">
        <v>160</v>
      </c>
      <c r="AS185" s="2" t="s">
        <v>112</v>
      </c>
      <c r="AT185" s="2" t="s">
        <v>113</v>
      </c>
      <c r="AU185" s="2" t="s">
        <v>124</v>
      </c>
      <c r="AV185" s="2">
        <v>4</v>
      </c>
      <c r="AW185" s="2">
        <v>4</v>
      </c>
      <c r="AX185" s="2">
        <v>4</v>
      </c>
      <c r="AY185" s="2">
        <v>4</v>
      </c>
      <c r="AZ185" s="2">
        <v>4</v>
      </c>
      <c r="BA185" s="2">
        <v>4</v>
      </c>
      <c r="BB185" s="2" t="s">
        <v>95</v>
      </c>
      <c r="BC185" s="2" t="s">
        <v>95</v>
      </c>
      <c r="BD185" s="2" t="s">
        <v>95</v>
      </c>
      <c r="BE185" s="2" t="s">
        <v>97</v>
      </c>
      <c r="BF185" s="2">
        <v>39</v>
      </c>
      <c r="BG185" s="2" t="s">
        <v>98</v>
      </c>
      <c r="BH185" s="2" t="s">
        <v>148</v>
      </c>
      <c r="BP185" s="2" t="s">
        <v>100</v>
      </c>
    </row>
    <row r="186" spans="1:69" ht="13.2" x14ac:dyDescent="0.25">
      <c r="A186" s="3">
        <v>44663.734251631948</v>
      </c>
      <c r="B186" s="2" t="s">
        <v>72</v>
      </c>
      <c r="C186" s="2" t="s">
        <v>72</v>
      </c>
      <c r="D186" s="2" t="s">
        <v>70</v>
      </c>
      <c r="E186" s="2" t="s">
        <v>71</v>
      </c>
      <c r="F186" s="2" t="s">
        <v>71</v>
      </c>
      <c r="G186" s="2" t="s">
        <v>69</v>
      </c>
      <c r="H186" s="2" t="s">
        <v>69</v>
      </c>
      <c r="I186" s="2" t="s">
        <v>72</v>
      </c>
      <c r="J186" s="2" t="s">
        <v>71</v>
      </c>
      <c r="K186" s="2" t="s">
        <v>71</v>
      </c>
      <c r="L186" s="2" t="s">
        <v>209</v>
      </c>
      <c r="M186" s="2" t="s">
        <v>75</v>
      </c>
      <c r="N186" s="2" t="s">
        <v>75</v>
      </c>
      <c r="O186" s="2" t="s">
        <v>75</v>
      </c>
      <c r="P186" s="2" t="s">
        <v>75</v>
      </c>
      <c r="Q186" s="2" t="s">
        <v>78</v>
      </c>
      <c r="R186" s="2" t="s">
        <v>76</v>
      </c>
      <c r="S186" s="2" t="s">
        <v>78</v>
      </c>
      <c r="T186" s="2" t="s">
        <v>125</v>
      </c>
      <c r="U186" s="2" t="s">
        <v>125</v>
      </c>
      <c r="V186" s="2" t="s">
        <v>78</v>
      </c>
      <c r="W186" s="2" t="s">
        <v>80</v>
      </c>
      <c r="X186" s="2" t="s">
        <v>102</v>
      </c>
      <c r="Y186" s="2" t="s">
        <v>80</v>
      </c>
      <c r="Z186" s="2" t="s">
        <v>80</v>
      </c>
      <c r="AA186" s="2" t="s">
        <v>102</v>
      </c>
      <c r="AB186" s="2" t="s">
        <v>102</v>
      </c>
      <c r="AC186" s="2" t="s">
        <v>83</v>
      </c>
      <c r="AD186" s="2" t="s">
        <v>108</v>
      </c>
      <c r="AE186" s="2" t="s">
        <v>119</v>
      </c>
      <c r="AF186" s="2" t="s">
        <v>119</v>
      </c>
      <c r="AG186" s="2" t="s">
        <v>85</v>
      </c>
      <c r="AH186" s="2" t="s">
        <v>119</v>
      </c>
      <c r="AI186" s="2" t="s">
        <v>119</v>
      </c>
      <c r="AJ186" s="2" t="s">
        <v>86</v>
      </c>
      <c r="AK186" s="2" t="s">
        <v>85</v>
      </c>
      <c r="AL186" s="2" t="s">
        <v>85</v>
      </c>
      <c r="AM186" s="2" t="s">
        <v>104</v>
      </c>
      <c r="AN186" s="2" t="s">
        <v>104</v>
      </c>
      <c r="AO186" s="2" t="s">
        <v>87</v>
      </c>
      <c r="AP186" s="2" t="s">
        <v>110</v>
      </c>
      <c r="AQ186" s="2" t="s">
        <v>145</v>
      </c>
      <c r="AR186" s="2" t="s">
        <v>138</v>
      </c>
      <c r="AS186" s="2" t="s">
        <v>112</v>
      </c>
      <c r="AT186" s="2" t="s">
        <v>93</v>
      </c>
      <c r="AU186" s="2" t="s">
        <v>94</v>
      </c>
      <c r="AV186" s="2">
        <v>2</v>
      </c>
      <c r="AW186" s="2" t="s">
        <v>95</v>
      </c>
      <c r="AX186" s="2" t="s">
        <v>95</v>
      </c>
      <c r="AY186" s="2" t="s">
        <v>95</v>
      </c>
      <c r="AZ186" s="2">
        <v>3</v>
      </c>
      <c r="BA186" s="2">
        <v>2</v>
      </c>
      <c r="BB186" s="2">
        <v>2</v>
      </c>
      <c r="BC186" s="2">
        <v>2</v>
      </c>
      <c r="BD186" s="2">
        <v>2</v>
      </c>
      <c r="BE186" s="2" t="s">
        <v>128</v>
      </c>
      <c r="BF186" s="2">
        <v>54</v>
      </c>
      <c r="BG186" s="2" t="s">
        <v>98</v>
      </c>
      <c r="BH186" s="2" t="s">
        <v>148</v>
      </c>
      <c r="BP186" s="2" t="s">
        <v>100</v>
      </c>
    </row>
    <row r="187" spans="1:69" ht="13.2" x14ac:dyDescent="0.25">
      <c r="A187" s="3">
        <v>44663.777185868057</v>
      </c>
      <c r="B187" s="2" t="s">
        <v>71</v>
      </c>
      <c r="C187" s="2" t="s">
        <v>71</v>
      </c>
      <c r="D187" s="2" t="s">
        <v>71</v>
      </c>
      <c r="E187" s="2" t="s">
        <v>69</v>
      </c>
      <c r="F187" s="2" t="s">
        <v>71</v>
      </c>
      <c r="G187" s="2" t="s">
        <v>69</v>
      </c>
      <c r="H187" s="2" t="s">
        <v>69</v>
      </c>
      <c r="I187" s="2" t="s">
        <v>70</v>
      </c>
      <c r="J187" s="2" t="s">
        <v>71</v>
      </c>
      <c r="K187" s="2" t="s">
        <v>71</v>
      </c>
      <c r="L187" s="2">
        <v>1</v>
      </c>
      <c r="M187" s="2" t="s">
        <v>73</v>
      </c>
      <c r="N187" s="2" t="s">
        <v>75</v>
      </c>
      <c r="O187" s="2" t="s">
        <v>73</v>
      </c>
      <c r="P187" s="2" t="s">
        <v>73</v>
      </c>
      <c r="Q187" s="2" t="s">
        <v>76</v>
      </c>
      <c r="R187" s="2" t="s">
        <v>76</v>
      </c>
      <c r="S187" s="2" t="s">
        <v>76</v>
      </c>
      <c r="T187" s="2" t="s">
        <v>77</v>
      </c>
      <c r="U187" s="2" t="s">
        <v>77</v>
      </c>
      <c r="V187" s="2" t="s">
        <v>77</v>
      </c>
      <c r="W187" s="2" t="s">
        <v>102</v>
      </c>
      <c r="X187" s="2" t="s">
        <v>102</v>
      </c>
      <c r="Y187" s="2" t="s">
        <v>80</v>
      </c>
      <c r="Z187" s="2" t="s">
        <v>81</v>
      </c>
      <c r="AA187" s="2" t="s">
        <v>82</v>
      </c>
      <c r="AB187" s="2" t="s">
        <v>102</v>
      </c>
      <c r="AC187" s="2" t="s">
        <v>83</v>
      </c>
      <c r="AD187" s="2" t="s">
        <v>108</v>
      </c>
      <c r="AE187" s="2" t="s">
        <v>119</v>
      </c>
      <c r="AF187" s="2" t="s">
        <v>85</v>
      </c>
      <c r="AG187" s="2" t="s">
        <v>85</v>
      </c>
      <c r="AH187" s="2" t="s">
        <v>119</v>
      </c>
      <c r="AI187" s="2" t="s">
        <v>119</v>
      </c>
      <c r="AJ187" s="2" t="s">
        <v>86</v>
      </c>
      <c r="AK187" s="2" t="s">
        <v>85</v>
      </c>
      <c r="AL187" s="2" t="s">
        <v>87</v>
      </c>
      <c r="AM187" s="2" t="s">
        <v>110</v>
      </c>
      <c r="AN187" s="2" t="s">
        <v>110</v>
      </c>
      <c r="AO187" s="2" t="s">
        <v>110</v>
      </c>
      <c r="AP187" s="2" t="s">
        <v>85</v>
      </c>
      <c r="AQ187" s="2" t="s">
        <v>120</v>
      </c>
      <c r="AR187" s="2" t="s">
        <v>129</v>
      </c>
      <c r="AS187" s="2" t="s">
        <v>112</v>
      </c>
      <c r="AT187" s="2" t="s">
        <v>113</v>
      </c>
      <c r="AU187" s="2" t="s">
        <v>124</v>
      </c>
      <c r="AV187" s="2">
        <v>3</v>
      </c>
      <c r="AW187" s="2">
        <v>3</v>
      </c>
      <c r="AX187" s="2">
        <v>3</v>
      </c>
      <c r="AY187" s="2" t="s">
        <v>96</v>
      </c>
      <c r="AZ187" s="2">
        <v>3</v>
      </c>
      <c r="BA187" s="2">
        <v>4</v>
      </c>
      <c r="BB187" s="2">
        <v>3</v>
      </c>
      <c r="BC187" s="2" t="s">
        <v>95</v>
      </c>
      <c r="BD187" s="2">
        <v>3</v>
      </c>
      <c r="BE187" s="2" t="s">
        <v>97</v>
      </c>
      <c r="BF187" s="2">
        <v>56</v>
      </c>
      <c r="BG187" s="2" t="s">
        <v>98</v>
      </c>
      <c r="BH187" s="2" t="s">
        <v>148</v>
      </c>
      <c r="BP187" s="2" t="s">
        <v>106</v>
      </c>
      <c r="BQ187" s="2" t="s">
        <v>100</v>
      </c>
    </row>
    <row r="188" spans="1:69" ht="13.2" x14ac:dyDescent="0.25">
      <c r="A188" s="3">
        <v>44663.797748310186</v>
      </c>
      <c r="B188" s="2" t="s">
        <v>72</v>
      </c>
      <c r="C188" s="2" t="s">
        <v>69</v>
      </c>
      <c r="D188" s="2" t="s">
        <v>72</v>
      </c>
      <c r="E188" s="2" t="s">
        <v>71</v>
      </c>
      <c r="F188" s="2" t="s">
        <v>71</v>
      </c>
      <c r="G188" s="2" t="s">
        <v>69</v>
      </c>
      <c r="H188" s="2" t="s">
        <v>71</v>
      </c>
      <c r="I188" s="2" t="s">
        <v>69</v>
      </c>
      <c r="J188" s="2" t="s">
        <v>71</v>
      </c>
      <c r="K188" s="2" t="s">
        <v>69</v>
      </c>
      <c r="L188" s="2">
        <v>2</v>
      </c>
      <c r="M188" s="2" t="s">
        <v>75</v>
      </c>
      <c r="N188" s="2" t="s">
        <v>74</v>
      </c>
      <c r="O188" s="2" t="s">
        <v>73</v>
      </c>
      <c r="P188" s="2" t="s">
        <v>75</v>
      </c>
      <c r="Q188" s="2" t="s">
        <v>79</v>
      </c>
      <c r="R188" s="2" t="s">
        <v>76</v>
      </c>
      <c r="S188" s="2" t="s">
        <v>78</v>
      </c>
      <c r="T188" s="2" t="s">
        <v>76</v>
      </c>
      <c r="U188" s="2" t="s">
        <v>76</v>
      </c>
      <c r="V188" s="2" t="s">
        <v>79</v>
      </c>
      <c r="W188" s="2" t="s">
        <v>102</v>
      </c>
      <c r="X188" s="2" t="s">
        <v>102</v>
      </c>
      <c r="Y188" s="2" t="s">
        <v>80</v>
      </c>
      <c r="Z188" s="2" t="s">
        <v>80</v>
      </c>
      <c r="AA188" s="2" t="s">
        <v>102</v>
      </c>
      <c r="AB188" s="2" t="s">
        <v>80</v>
      </c>
      <c r="AC188" s="2" t="s">
        <v>83</v>
      </c>
      <c r="AD188" s="2" t="s">
        <v>109</v>
      </c>
      <c r="AE188" s="2" t="s">
        <v>86</v>
      </c>
      <c r="AF188" s="2" t="s">
        <v>85</v>
      </c>
      <c r="AG188" s="2" t="s">
        <v>86</v>
      </c>
      <c r="AH188" s="2" t="s">
        <v>85</v>
      </c>
      <c r="AI188" s="2" t="s">
        <v>86</v>
      </c>
      <c r="AJ188" s="2" t="s">
        <v>86</v>
      </c>
      <c r="AK188" s="2" t="s">
        <v>87</v>
      </c>
      <c r="AL188" s="2" t="s">
        <v>87</v>
      </c>
      <c r="AM188" s="2" t="s">
        <v>87</v>
      </c>
      <c r="AN188" s="2" t="s">
        <v>87</v>
      </c>
      <c r="AO188" s="2" t="s">
        <v>87</v>
      </c>
      <c r="AP188" s="2" t="s">
        <v>85</v>
      </c>
      <c r="AQ188" s="2" t="s">
        <v>122</v>
      </c>
      <c r="AR188" s="2" t="s">
        <v>210</v>
      </c>
      <c r="AS188" s="2" t="s">
        <v>139</v>
      </c>
      <c r="AT188" s="2" t="s">
        <v>113</v>
      </c>
      <c r="AU188" s="2" t="s">
        <v>124</v>
      </c>
      <c r="AV188" s="2">
        <v>2</v>
      </c>
      <c r="AW188" s="2">
        <v>3</v>
      </c>
      <c r="AX188" s="2">
        <v>3</v>
      </c>
      <c r="AY188" s="2" t="s">
        <v>96</v>
      </c>
      <c r="AZ188" s="2" t="s">
        <v>96</v>
      </c>
      <c r="BA188" s="2">
        <v>3</v>
      </c>
      <c r="BB188" s="2">
        <v>3</v>
      </c>
      <c r="BC188" s="2" t="s">
        <v>96</v>
      </c>
      <c r="BD188" s="2">
        <v>2</v>
      </c>
      <c r="BE188" s="2" t="s">
        <v>128</v>
      </c>
      <c r="BF188" s="2">
        <v>52</v>
      </c>
      <c r="BG188" s="2" t="s">
        <v>134</v>
      </c>
      <c r="BH188" s="2" t="s">
        <v>148</v>
      </c>
      <c r="BP188" s="2" t="s">
        <v>100</v>
      </c>
    </row>
    <row r="189" spans="1:69" ht="13.2" x14ac:dyDescent="0.25">
      <c r="A189" s="3">
        <v>44663.847153750001</v>
      </c>
      <c r="B189" s="2" t="s">
        <v>69</v>
      </c>
      <c r="C189" s="2" t="s">
        <v>71</v>
      </c>
      <c r="D189" s="2" t="s">
        <v>70</v>
      </c>
      <c r="E189" s="2" t="s">
        <v>71</v>
      </c>
      <c r="F189" s="2" t="s">
        <v>71</v>
      </c>
      <c r="G189" s="2" t="s">
        <v>69</v>
      </c>
      <c r="H189" s="2" t="s">
        <v>69</v>
      </c>
      <c r="I189" s="2" t="s">
        <v>70</v>
      </c>
      <c r="J189" s="2" t="s">
        <v>71</v>
      </c>
      <c r="K189" s="2" t="s">
        <v>71</v>
      </c>
      <c r="L189" s="2">
        <v>1</v>
      </c>
      <c r="M189" s="2" t="s">
        <v>73</v>
      </c>
      <c r="N189" s="2" t="s">
        <v>73</v>
      </c>
      <c r="O189" s="2" t="s">
        <v>73</v>
      </c>
      <c r="P189" s="2" t="s">
        <v>73</v>
      </c>
      <c r="Q189" s="2" t="s">
        <v>125</v>
      </c>
      <c r="R189" s="2" t="s">
        <v>76</v>
      </c>
      <c r="S189" s="2" t="s">
        <v>76</v>
      </c>
      <c r="T189" s="2" t="s">
        <v>78</v>
      </c>
      <c r="U189" s="2" t="s">
        <v>76</v>
      </c>
      <c r="V189" s="2" t="s">
        <v>78</v>
      </c>
      <c r="W189" s="2" t="s">
        <v>102</v>
      </c>
      <c r="X189" s="2" t="s">
        <v>80</v>
      </c>
      <c r="Y189" s="2" t="s">
        <v>82</v>
      </c>
      <c r="Z189" s="2" t="s">
        <v>102</v>
      </c>
      <c r="AA189" s="2" t="s">
        <v>102</v>
      </c>
      <c r="AB189" s="2" t="s">
        <v>102</v>
      </c>
      <c r="AC189" s="2" t="s">
        <v>83</v>
      </c>
      <c r="AD189" s="2" t="s">
        <v>109</v>
      </c>
      <c r="AE189" s="2" t="s">
        <v>108</v>
      </c>
      <c r="AF189" s="2" t="s">
        <v>85</v>
      </c>
      <c r="AG189" s="2" t="s">
        <v>109</v>
      </c>
      <c r="AH189" s="2" t="s">
        <v>109</v>
      </c>
      <c r="AI189" s="2" t="s">
        <v>85</v>
      </c>
      <c r="AJ189" s="2" t="s">
        <v>109</v>
      </c>
      <c r="AK189" s="2" t="s">
        <v>89</v>
      </c>
      <c r="AL189" s="2" t="s">
        <v>85</v>
      </c>
      <c r="AM189" s="2" t="s">
        <v>104</v>
      </c>
      <c r="AN189" s="2" t="s">
        <v>87</v>
      </c>
      <c r="AO189" s="2" t="s">
        <v>85</v>
      </c>
      <c r="AP189" s="2" t="s">
        <v>89</v>
      </c>
      <c r="AQ189" s="2" t="s">
        <v>116</v>
      </c>
      <c r="AR189" s="2" t="s">
        <v>138</v>
      </c>
      <c r="AS189" s="2" t="s">
        <v>92</v>
      </c>
      <c r="AT189" s="2" t="s">
        <v>93</v>
      </c>
      <c r="AU189" s="2" t="s">
        <v>94</v>
      </c>
      <c r="AV189" s="2">
        <v>3</v>
      </c>
      <c r="AW189" s="2">
        <v>3</v>
      </c>
      <c r="AX189" s="2">
        <v>3</v>
      </c>
      <c r="AY189" s="2" t="s">
        <v>96</v>
      </c>
      <c r="AZ189" s="2">
        <v>2</v>
      </c>
      <c r="BA189" s="2">
        <v>3</v>
      </c>
      <c r="BB189" s="2">
        <v>2</v>
      </c>
      <c r="BC189" s="2">
        <v>3</v>
      </c>
      <c r="BD189" s="2" t="s">
        <v>96</v>
      </c>
      <c r="BE189" s="2" t="s">
        <v>97</v>
      </c>
      <c r="BF189" s="2">
        <v>38</v>
      </c>
      <c r="BG189" s="2" t="s">
        <v>98</v>
      </c>
      <c r="BH189" s="2" t="s">
        <v>150</v>
      </c>
      <c r="BP189" s="2" t="s">
        <v>100</v>
      </c>
    </row>
    <row r="190" spans="1:69" ht="13.2" x14ac:dyDescent="0.25">
      <c r="A190" s="3">
        <v>44663.8890737037</v>
      </c>
      <c r="B190" s="2" t="s">
        <v>69</v>
      </c>
      <c r="C190" s="2" t="s">
        <v>69</v>
      </c>
      <c r="D190" s="2" t="s">
        <v>72</v>
      </c>
      <c r="E190" s="2" t="s">
        <v>69</v>
      </c>
      <c r="F190" s="2" t="s">
        <v>71</v>
      </c>
      <c r="G190" s="2" t="s">
        <v>72</v>
      </c>
      <c r="H190" s="2" t="s">
        <v>69</v>
      </c>
      <c r="I190" s="2" t="s">
        <v>70</v>
      </c>
      <c r="J190" s="2" t="s">
        <v>71</v>
      </c>
      <c r="K190" s="2" t="s">
        <v>69</v>
      </c>
      <c r="L190" s="2">
        <v>3</v>
      </c>
      <c r="M190" s="2" t="s">
        <v>73</v>
      </c>
      <c r="N190" s="2" t="s">
        <v>74</v>
      </c>
      <c r="O190" s="2" t="s">
        <v>74</v>
      </c>
      <c r="P190" s="2" t="s">
        <v>75</v>
      </c>
      <c r="Q190" s="2" t="s">
        <v>78</v>
      </c>
      <c r="R190" s="2" t="s">
        <v>76</v>
      </c>
      <c r="S190" s="2" t="s">
        <v>78</v>
      </c>
      <c r="T190" s="2" t="s">
        <v>76</v>
      </c>
      <c r="U190" s="2" t="s">
        <v>78</v>
      </c>
      <c r="V190" s="2" t="s">
        <v>78</v>
      </c>
      <c r="W190" s="2" t="s">
        <v>80</v>
      </c>
      <c r="X190" s="2" t="s">
        <v>102</v>
      </c>
      <c r="Y190" s="2" t="s">
        <v>80</v>
      </c>
      <c r="Z190" s="2" t="s">
        <v>80</v>
      </c>
      <c r="AA190" s="2" t="s">
        <v>102</v>
      </c>
      <c r="AB190" s="2" t="s">
        <v>80</v>
      </c>
      <c r="AC190" s="2" t="s">
        <v>83</v>
      </c>
      <c r="AD190" s="2" t="s">
        <v>85</v>
      </c>
      <c r="AE190" s="2" t="s">
        <v>86</v>
      </c>
      <c r="AF190" s="2" t="s">
        <v>86</v>
      </c>
      <c r="AG190" s="2" t="s">
        <v>86</v>
      </c>
      <c r="AH190" s="2" t="s">
        <v>119</v>
      </c>
      <c r="AI190" s="2" t="s">
        <v>119</v>
      </c>
      <c r="AJ190" s="2" t="s">
        <v>119</v>
      </c>
      <c r="AK190" s="2" t="s">
        <v>85</v>
      </c>
      <c r="AL190" s="2" t="s">
        <v>87</v>
      </c>
      <c r="AM190" s="2" t="s">
        <v>104</v>
      </c>
      <c r="AN190" s="2" t="s">
        <v>104</v>
      </c>
      <c r="AO190" s="2" t="s">
        <v>85</v>
      </c>
      <c r="AP190" s="2" t="s">
        <v>87</v>
      </c>
      <c r="AQ190" s="2" t="s">
        <v>120</v>
      </c>
      <c r="AR190" s="2" t="s">
        <v>111</v>
      </c>
      <c r="AS190" s="2" t="s">
        <v>139</v>
      </c>
      <c r="AT190" s="2" t="s">
        <v>113</v>
      </c>
      <c r="AU190" s="2" t="s">
        <v>94</v>
      </c>
      <c r="AV190" s="2">
        <v>3</v>
      </c>
      <c r="AW190" s="2">
        <v>4</v>
      </c>
      <c r="AX190" s="2">
        <v>4</v>
      </c>
      <c r="AY190" s="2">
        <v>4</v>
      </c>
      <c r="AZ190" s="2">
        <v>3</v>
      </c>
      <c r="BA190" s="2">
        <v>4</v>
      </c>
      <c r="BB190" s="2" t="s">
        <v>95</v>
      </c>
      <c r="BC190" s="2" t="s">
        <v>95</v>
      </c>
      <c r="BD190" s="2" t="s">
        <v>95</v>
      </c>
      <c r="BE190" s="2" t="s">
        <v>128</v>
      </c>
      <c r="BF190" s="2">
        <v>45</v>
      </c>
      <c r="BG190" s="2" t="s">
        <v>98</v>
      </c>
      <c r="BH190" s="2" t="s">
        <v>148</v>
      </c>
      <c r="BQ190" s="2" t="s">
        <v>100</v>
      </c>
    </row>
    <row r="191" spans="1:69" ht="13.2" x14ac:dyDescent="0.25">
      <c r="A191" s="3">
        <v>44663.901944907411</v>
      </c>
      <c r="B191" s="2" t="s">
        <v>71</v>
      </c>
      <c r="C191" s="2" t="s">
        <v>71</v>
      </c>
      <c r="D191" s="2" t="s">
        <v>72</v>
      </c>
      <c r="E191" s="2" t="s">
        <v>71</v>
      </c>
      <c r="F191" s="2" t="s">
        <v>69</v>
      </c>
      <c r="G191" s="2" t="s">
        <v>70</v>
      </c>
      <c r="H191" s="2" t="s">
        <v>72</v>
      </c>
      <c r="I191" s="2" t="s">
        <v>72</v>
      </c>
      <c r="J191" s="2" t="s">
        <v>71</v>
      </c>
      <c r="K191" s="2" t="s">
        <v>72</v>
      </c>
      <c r="L191" s="2">
        <v>2</v>
      </c>
      <c r="M191" s="2" t="s">
        <v>75</v>
      </c>
      <c r="N191" s="2" t="s">
        <v>73</v>
      </c>
      <c r="O191" s="2" t="s">
        <v>73</v>
      </c>
      <c r="P191" s="2" t="s">
        <v>73</v>
      </c>
      <c r="Q191" s="2" t="s">
        <v>78</v>
      </c>
      <c r="R191" s="2" t="s">
        <v>76</v>
      </c>
      <c r="S191" s="2" t="s">
        <v>79</v>
      </c>
      <c r="T191" s="2" t="s">
        <v>78</v>
      </c>
      <c r="U191" s="2" t="s">
        <v>76</v>
      </c>
      <c r="V191" s="2" t="s">
        <v>79</v>
      </c>
      <c r="W191" s="2" t="s">
        <v>80</v>
      </c>
      <c r="X191" s="2" t="s">
        <v>81</v>
      </c>
      <c r="Y191" s="2" t="s">
        <v>80</v>
      </c>
      <c r="Z191" s="2" t="s">
        <v>80</v>
      </c>
      <c r="AA191" s="2" t="s">
        <v>102</v>
      </c>
      <c r="AB191" s="2" t="s">
        <v>80</v>
      </c>
      <c r="AC191" s="2" t="s">
        <v>83</v>
      </c>
      <c r="AD191" s="2" t="s">
        <v>109</v>
      </c>
      <c r="AE191" s="2" t="s">
        <v>86</v>
      </c>
      <c r="AF191" s="2" t="s">
        <v>109</v>
      </c>
      <c r="AG191" s="2" t="s">
        <v>108</v>
      </c>
      <c r="AH191" s="2" t="s">
        <v>86</v>
      </c>
      <c r="AI191" s="2" t="s">
        <v>119</v>
      </c>
      <c r="AJ191" s="2" t="s">
        <v>86</v>
      </c>
      <c r="AK191" s="2" t="s">
        <v>87</v>
      </c>
      <c r="AL191" s="2" t="s">
        <v>85</v>
      </c>
      <c r="AM191" s="2" t="s">
        <v>87</v>
      </c>
      <c r="AN191" s="2" t="s">
        <v>87</v>
      </c>
      <c r="AO191" s="2" t="s">
        <v>110</v>
      </c>
      <c r="AP191" s="2" t="s">
        <v>85</v>
      </c>
      <c r="AQ191" s="2" t="s">
        <v>120</v>
      </c>
      <c r="AR191" s="2" t="s">
        <v>131</v>
      </c>
      <c r="AS191" s="2" t="s">
        <v>112</v>
      </c>
      <c r="AT191" s="2" t="s">
        <v>113</v>
      </c>
      <c r="AU191" s="2" t="s">
        <v>94</v>
      </c>
      <c r="AV191" s="2">
        <v>4</v>
      </c>
      <c r="AW191" s="2">
        <v>4</v>
      </c>
      <c r="AX191" s="2">
        <v>4</v>
      </c>
      <c r="AY191" s="2">
        <v>2</v>
      </c>
      <c r="AZ191" s="2">
        <v>3</v>
      </c>
      <c r="BA191" s="2">
        <v>4</v>
      </c>
      <c r="BB191" s="2">
        <v>3</v>
      </c>
      <c r="BC191" s="2">
        <v>3</v>
      </c>
      <c r="BD191" s="2">
        <v>2</v>
      </c>
      <c r="BE191" s="2" t="s">
        <v>97</v>
      </c>
      <c r="BF191" s="2">
        <v>39</v>
      </c>
      <c r="BG191" s="2" t="s">
        <v>98</v>
      </c>
      <c r="BH191" s="2" t="s">
        <v>148</v>
      </c>
      <c r="BP191" s="2" t="s">
        <v>100</v>
      </c>
    </row>
    <row r="192" spans="1:69" ht="13.2" x14ac:dyDescent="0.25">
      <c r="A192" s="3">
        <v>44663.91182277778</v>
      </c>
      <c r="B192" s="2" t="s">
        <v>70</v>
      </c>
      <c r="C192" s="2" t="s">
        <v>69</v>
      </c>
      <c r="D192" s="2" t="s">
        <v>70</v>
      </c>
      <c r="E192" s="2" t="s">
        <v>71</v>
      </c>
      <c r="F192" s="2" t="s">
        <v>71</v>
      </c>
      <c r="G192" s="2" t="s">
        <v>71</v>
      </c>
      <c r="H192" s="2" t="s">
        <v>69</v>
      </c>
      <c r="I192" s="2" t="s">
        <v>69</v>
      </c>
      <c r="J192" s="2" t="s">
        <v>71</v>
      </c>
      <c r="K192" s="2" t="s">
        <v>71</v>
      </c>
      <c r="L192" s="2">
        <v>2</v>
      </c>
      <c r="M192" s="2" t="s">
        <v>75</v>
      </c>
      <c r="N192" s="2" t="s">
        <v>75</v>
      </c>
      <c r="O192" s="2" t="s">
        <v>75</v>
      </c>
      <c r="P192" s="2" t="s">
        <v>75</v>
      </c>
      <c r="Q192" s="2" t="s">
        <v>78</v>
      </c>
      <c r="R192" s="2" t="s">
        <v>78</v>
      </c>
      <c r="S192" s="2" t="s">
        <v>78</v>
      </c>
      <c r="T192" s="2" t="s">
        <v>76</v>
      </c>
      <c r="U192" s="2" t="s">
        <v>76</v>
      </c>
      <c r="V192" s="2" t="s">
        <v>78</v>
      </c>
      <c r="W192" s="2" t="s">
        <v>80</v>
      </c>
      <c r="X192" s="2" t="s">
        <v>102</v>
      </c>
      <c r="Y192" s="2" t="s">
        <v>102</v>
      </c>
      <c r="Z192" s="2" t="s">
        <v>80</v>
      </c>
      <c r="AA192" s="2" t="s">
        <v>82</v>
      </c>
      <c r="AB192" s="2" t="s">
        <v>102</v>
      </c>
      <c r="AC192" s="2" t="s">
        <v>83</v>
      </c>
      <c r="AD192" s="2" t="s">
        <v>109</v>
      </c>
      <c r="AE192" s="2" t="s">
        <v>85</v>
      </c>
      <c r="AF192" s="2" t="s">
        <v>86</v>
      </c>
      <c r="AG192" s="2" t="s">
        <v>85</v>
      </c>
      <c r="AH192" s="2" t="s">
        <v>86</v>
      </c>
      <c r="AI192" s="2" t="s">
        <v>85</v>
      </c>
      <c r="AJ192" s="2" t="s">
        <v>86</v>
      </c>
      <c r="AK192" s="2" t="s">
        <v>85</v>
      </c>
      <c r="AL192" s="2" t="s">
        <v>87</v>
      </c>
      <c r="AM192" s="2" t="s">
        <v>87</v>
      </c>
      <c r="AN192" s="2" t="s">
        <v>87</v>
      </c>
      <c r="AO192" s="2" t="s">
        <v>87</v>
      </c>
      <c r="AP192" s="2" t="s">
        <v>85</v>
      </c>
      <c r="AQ192" s="2" t="s">
        <v>116</v>
      </c>
      <c r="AR192" s="2" t="s">
        <v>211</v>
      </c>
      <c r="AS192" s="2" t="s">
        <v>112</v>
      </c>
      <c r="AT192" s="2" t="s">
        <v>113</v>
      </c>
      <c r="AU192" s="2" t="s">
        <v>94</v>
      </c>
      <c r="AV192" s="2" t="s">
        <v>96</v>
      </c>
      <c r="AW192" s="2" t="s">
        <v>96</v>
      </c>
      <c r="AX192" s="2" t="s">
        <v>95</v>
      </c>
      <c r="AY192" s="2" t="s">
        <v>96</v>
      </c>
      <c r="AZ192" s="2" t="s">
        <v>96</v>
      </c>
      <c r="BA192" s="2">
        <v>2</v>
      </c>
      <c r="BB192" s="2">
        <v>3</v>
      </c>
      <c r="BC192" s="2" t="s">
        <v>95</v>
      </c>
      <c r="BD192" s="2">
        <v>3</v>
      </c>
      <c r="BE192" s="2" t="s">
        <v>128</v>
      </c>
      <c r="BF192" s="2">
        <v>47</v>
      </c>
      <c r="BG192" s="2" t="s">
        <v>98</v>
      </c>
      <c r="BH192" s="2" t="s">
        <v>148</v>
      </c>
      <c r="BP192" s="2" t="s">
        <v>100</v>
      </c>
    </row>
    <row r="193" spans="1:68" ht="13.2" x14ac:dyDescent="0.25">
      <c r="A193" s="3">
        <v>44663.973946215279</v>
      </c>
      <c r="B193" s="2" t="s">
        <v>70</v>
      </c>
      <c r="C193" s="2" t="s">
        <v>70</v>
      </c>
      <c r="D193" s="2" t="s">
        <v>70</v>
      </c>
      <c r="E193" s="2" t="s">
        <v>69</v>
      </c>
      <c r="F193" s="2" t="s">
        <v>69</v>
      </c>
      <c r="G193" s="2" t="s">
        <v>69</v>
      </c>
      <c r="H193" s="2" t="s">
        <v>72</v>
      </c>
      <c r="I193" s="2" t="s">
        <v>72</v>
      </c>
      <c r="J193" s="2" t="s">
        <v>69</v>
      </c>
      <c r="K193" s="2" t="s">
        <v>71</v>
      </c>
      <c r="L193" s="2">
        <v>2</v>
      </c>
      <c r="M193" s="2" t="s">
        <v>74</v>
      </c>
      <c r="N193" s="2" t="s">
        <v>73</v>
      </c>
      <c r="O193" s="2" t="s">
        <v>74</v>
      </c>
      <c r="P193" s="2" t="s">
        <v>73</v>
      </c>
      <c r="Q193" s="2" t="s">
        <v>78</v>
      </c>
      <c r="R193" s="2" t="s">
        <v>76</v>
      </c>
      <c r="S193" s="2" t="s">
        <v>79</v>
      </c>
      <c r="T193" s="2" t="s">
        <v>79</v>
      </c>
      <c r="U193" s="2" t="s">
        <v>76</v>
      </c>
      <c r="V193" s="2" t="s">
        <v>79</v>
      </c>
      <c r="W193" s="2" t="s">
        <v>102</v>
      </c>
      <c r="X193" s="2" t="s">
        <v>102</v>
      </c>
      <c r="Y193" s="2" t="s">
        <v>80</v>
      </c>
      <c r="Z193" s="2" t="s">
        <v>80</v>
      </c>
      <c r="AA193" s="2" t="s">
        <v>102</v>
      </c>
      <c r="AB193" s="2" t="s">
        <v>102</v>
      </c>
      <c r="AC193" s="2" t="s">
        <v>83</v>
      </c>
      <c r="AD193" s="2" t="s">
        <v>86</v>
      </c>
      <c r="AE193" s="2" t="s">
        <v>85</v>
      </c>
      <c r="AF193" s="2" t="s">
        <v>85</v>
      </c>
      <c r="AG193" s="2" t="s">
        <v>85</v>
      </c>
      <c r="AH193" s="2" t="s">
        <v>86</v>
      </c>
      <c r="AI193" s="2" t="s">
        <v>86</v>
      </c>
      <c r="AJ193" s="2" t="s">
        <v>86</v>
      </c>
      <c r="AK193" s="2" t="s">
        <v>87</v>
      </c>
      <c r="AL193" s="2" t="s">
        <v>110</v>
      </c>
      <c r="AM193" s="2" t="s">
        <v>85</v>
      </c>
      <c r="AN193" s="2" t="s">
        <v>87</v>
      </c>
      <c r="AO193" s="2" t="s">
        <v>85</v>
      </c>
      <c r="AP193" s="2" t="s">
        <v>89</v>
      </c>
      <c r="AQ193" s="2" t="s">
        <v>122</v>
      </c>
      <c r="AR193" s="2" t="s">
        <v>129</v>
      </c>
      <c r="AS193" s="2" t="s">
        <v>139</v>
      </c>
      <c r="AT193" s="2" t="s">
        <v>113</v>
      </c>
      <c r="AU193" s="2" t="s">
        <v>121</v>
      </c>
      <c r="AV193" s="2">
        <v>3</v>
      </c>
      <c r="AW193" s="2" t="s">
        <v>95</v>
      </c>
      <c r="AX193" s="2">
        <v>4</v>
      </c>
      <c r="AY193" s="2">
        <v>3</v>
      </c>
      <c r="AZ193" s="2" t="s">
        <v>96</v>
      </c>
      <c r="BA193" s="2" t="s">
        <v>96</v>
      </c>
      <c r="BB193" s="2">
        <v>2</v>
      </c>
      <c r="BC193" s="2">
        <v>3</v>
      </c>
      <c r="BD193" s="2">
        <v>4</v>
      </c>
      <c r="BE193" s="2" t="s">
        <v>128</v>
      </c>
      <c r="BF193" s="2">
        <v>51</v>
      </c>
      <c r="BG193" s="2" t="s">
        <v>98</v>
      </c>
      <c r="BH193" s="2" t="s">
        <v>148</v>
      </c>
      <c r="BM193" s="2" t="s">
        <v>100</v>
      </c>
      <c r="BP193" s="2" t="s">
        <v>106</v>
      </c>
    </row>
    <row r="194" spans="1:68" ht="13.2" x14ac:dyDescent="0.25">
      <c r="A194" s="3">
        <v>44664.39670258102</v>
      </c>
      <c r="B194" s="2" t="s">
        <v>69</v>
      </c>
      <c r="C194" s="2" t="s">
        <v>71</v>
      </c>
      <c r="D194" s="2" t="s">
        <v>70</v>
      </c>
      <c r="E194" s="2" t="s">
        <v>71</v>
      </c>
      <c r="F194" s="2" t="s">
        <v>69</v>
      </c>
      <c r="G194" s="2" t="s">
        <v>71</v>
      </c>
      <c r="H194" s="2" t="s">
        <v>69</v>
      </c>
      <c r="I194" s="2" t="s">
        <v>72</v>
      </c>
      <c r="J194" s="2" t="s">
        <v>72</v>
      </c>
      <c r="K194" s="2" t="s">
        <v>72</v>
      </c>
      <c r="L194" s="5" t="s">
        <v>212</v>
      </c>
      <c r="M194" s="2" t="s">
        <v>75</v>
      </c>
      <c r="N194" s="2" t="s">
        <v>75</v>
      </c>
      <c r="O194" s="2" t="s">
        <v>75</v>
      </c>
      <c r="P194" s="2" t="s">
        <v>75</v>
      </c>
      <c r="Q194" s="2" t="s">
        <v>78</v>
      </c>
      <c r="R194" s="2" t="s">
        <v>76</v>
      </c>
      <c r="S194" s="2" t="s">
        <v>77</v>
      </c>
      <c r="T194" s="2" t="s">
        <v>78</v>
      </c>
      <c r="U194" s="2" t="s">
        <v>78</v>
      </c>
      <c r="V194" s="2" t="s">
        <v>79</v>
      </c>
      <c r="W194" s="2" t="s">
        <v>82</v>
      </c>
      <c r="X194" s="2" t="s">
        <v>102</v>
      </c>
      <c r="Y194" s="2" t="s">
        <v>82</v>
      </c>
      <c r="Z194" s="2" t="s">
        <v>82</v>
      </c>
      <c r="AA194" s="2" t="s">
        <v>80</v>
      </c>
      <c r="AB194" s="2" t="s">
        <v>102</v>
      </c>
      <c r="AC194" s="2" t="s">
        <v>83</v>
      </c>
      <c r="AD194" s="2" t="s">
        <v>108</v>
      </c>
      <c r="AE194" s="2" t="s">
        <v>86</v>
      </c>
      <c r="AF194" s="2" t="s">
        <v>119</v>
      </c>
      <c r="AG194" s="2" t="s">
        <v>119</v>
      </c>
      <c r="AH194" s="2" t="s">
        <v>119</v>
      </c>
      <c r="AI194" s="2" t="s">
        <v>119</v>
      </c>
      <c r="AJ194" s="2" t="s">
        <v>119</v>
      </c>
      <c r="AK194" s="2" t="s">
        <v>87</v>
      </c>
      <c r="AL194" s="2" t="s">
        <v>87</v>
      </c>
      <c r="AM194" s="2" t="s">
        <v>110</v>
      </c>
      <c r="AN194" s="2" t="s">
        <v>110</v>
      </c>
      <c r="AO194" s="2" t="s">
        <v>110</v>
      </c>
      <c r="AP194" s="2" t="s">
        <v>110</v>
      </c>
      <c r="AQ194" s="2" t="s">
        <v>120</v>
      </c>
      <c r="AR194" s="2" t="s">
        <v>123</v>
      </c>
      <c r="AS194" s="2" t="s">
        <v>92</v>
      </c>
      <c r="AT194" s="2" t="s">
        <v>93</v>
      </c>
      <c r="AU194" s="2" t="s">
        <v>94</v>
      </c>
      <c r="AV194" s="2">
        <v>3</v>
      </c>
      <c r="AW194" s="2">
        <v>4</v>
      </c>
      <c r="AX194" s="2">
        <v>4</v>
      </c>
      <c r="AY194" s="2">
        <v>2</v>
      </c>
      <c r="AZ194" s="2" t="s">
        <v>96</v>
      </c>
      <c r="BA194" s="2" t="s">
        <v>96</v>
      </c>
      <c r="BB194" s="2">
        <v>3</v>
      </c>
      <c r="BC194" s="2">
        <v>2</v>
      </c>
      <c r="BD194" s="2">
        <v>3</v>
      </c>
      <c r="BE194" s="2" t="s">
        <v>128</v>
      </c>
      <c r="BF194" s="2">
        <v>27</v>
      </c>
      <c r="BG194" s="2" t="s">
        <v>98</v>
      </c>
      <c r="BH194" s="2" t="s">
        <v>150</v>
      </c>
      <c r="BP194" s="2" t="s">
        <v>100</v>
      </c>
    </row>
    <row r="195" spans="1:68" ht="13.2" x14ac:dyDescent="0.25">
      <c r="A195" s="3">
        <v>44664.436404814813</v>
      </c>
      <c r="B195" s="2" t="s">
        <v>71</v>
      </c>
      <c r="C195" s="2" t="s">
        <v>71</v>
      </c>
      <c r="D195" s="2" t="s">
        <v>69</v>
      </c>
      <c r="E195" s="2" t="s">
        <v>69</v>
      </c>
      <c r="F195" s="2" t="s">
        <v>69</v>
      </c>
      <c r="G195" s="2" t="s">
        <v>72</v>
      </c>
      <c r="H195" s="2" t="s">
        <v>69</v>
      </c>
      <c r="I195" s="2" t="s">
        <v>72</v>
      </c>
      <c r="J195" s="2" t="s">
        <v>71</v>
      </c>
      <c r="K195" s="2" t="s">
        <v>71</v>
      </c>
      <c r="L195" s="2" t="s">
        <v>213</v>
      </c>
      <c r="M195" s="2" t="s">
        <v>73</v>
      </c>
      <c r="N195" s="2" t="s">
        <v>73</v>
      </c>
      <c r="O195" s="2" t="s">
        <v>73</v>
      </c>
      <c r="P195" s="2" t="s">
        <v>73</v>
      </c>
      <c r="Q195" s="2" t="s">
        <v>79</v>
      </c>
      <c r="R195" s="2" t="s">
        <v>76</v>
      </c>
      <c r="S195" s="2" t="s">
        <v>79</v>
      </c>
      <c r="T195" s="2" t="s">
        <v>79</v>
      </c>
      <c r="U195" s="2" t="s">
        <v>76</v>
      </c>
      <c r="V195" s="2" t="s">
        <v>79</v>
      </c>
      <c r="W195" s="2" t="s">
        <v>80</v>
      </c>
      <c r="X195" s="2" t="s">
        <v>81</v>
      </c>
      <c r="Y195" s="2" t="s">
        <v>80</v>
      </c>
      <c r="Z195" s="2" t="s">
        <v>80</v>
      </c>
      <c r="AA195" s="2" t="s">
        <v>102</v>
      </c>
      <c r="AB195" s="2" t="s">
        <v>80</v>
      </c>
      <c r="AC195" s="2" t="s">
        <v>83</v>
      </c>
      <c r="AD195" s="2" t="s">
        <v>86</v>
      </c>
      <c r="AE195" s="2" t="s">
        <v>109</v>
      </c>
      <c r="AF195" s="2" t="s">
        <v>86</v>
      </c>
      <c r="AG195" s="2" t="s">
        <v>85</v>
      </c>
      <c r="AH195" s="2" t="s">
        <v>85</v>
      </c>
      <c r="AI195" s="2" t="s">
        <v>86</v>
      </c>
      <c r="AJ195" s="2" t="s">
        <v>85</v>
      </c>
      <c r="AK195" s="2" t="s">
        <v>87</v>
      </c>
      <c r="AL195" s="2" t="s">
        <v>87</v>
      </c>
      <c r="AM195" s="2" t="s">
        <v>85</v>
      </c>
      <c r="AN195" s="2" t="s">
        <v>85</v>
      </c>
      <c r="AO195" s="2" t="s">
        <v>104</v>
      </c>
      <c r="AP195" s="2" t="s">
        <v>104</v>
      </c>
      <c r="AQ195" s="2" t="s">
        <v>90</v>
      </c>
      <c r="AR195" s="2" t="s">
        <v>214</v>
      </c>
      <c r="AS195" s="2" t="s">
        <v>139</v>
      </c>
      <c r="AT195" s="2" t="s">
        <v>113</v>
      </c>
      <c r="AU195" s="2" t="s">
        <v>124</v>
      </c>
      <c r="AV195" s="2">
        <v>3</v>
      </c>
      <c r="AW195" s="2">
        <v>4</v>
      </c>
      <c r="AX195" s="2">
        <v>4</v>
      </c>
      <c r="AY195" s="2">
        <v>3</v>
      </c>
      <c r="AZ195" s="2">
        <v>2</v>
      </c>
      <c r="BA195" s="2">
        <v>4</v>
      </c>
      <c r="BB195" s="2">
        <v>3</v>
      </c>
      <c r="BC195" s="2">
        <v>3</v>
      </c>
      <c r="BD195" s="2">
        <v>3</v>
      </c>
      <c r="BE195" s="2" t="s">
        <v>97</v>
      </c>
      <c r="BF195" s="2">
        <v>45</v>
      </c>
      <c r="BG195" s="2" t="s">
        <v>98</v>
      </c>
      <c r="BH195" s="2" t="s">
        <v>150</v>
      </c>
      <c r="BK195" s="2" t="s">
        <v>127</v>
      </c>
    </row>
    <row r="196" spans="1:68" ht="13.2" x14ac:dyDescent="0.25">
      <c r="A196" s="3">
        <v>44664.494832418983</v>
      </c>
      <c r="B196" s="2" t="s">
        <v>69</v>
      </c>
      <c r="C196" s="2" t="s">
        <v>71</v>
      </c>
      <c r="D196" s="2" t="s">
        <v>70</v>
      </c>
      <c r="E196" s="2" t="s">
        <v>70</v>
      </c>
      <c r="F196" s="2" t="s">
        <v>69</v>
      </c>
      <c r="G196" s="2" t="s">
        <v>69</v>
      </c>
      <c r="H196" s="2" t="s">
        <v>72</v>
      </c>
      <c r="I196" s="2" t="s">
        <v>70</v>
      </c>
      <c r="J196" s="2" t="s">
        <v>71</v>
      </c>
      <c r="K196" s="2" t="s">
        <v>71</v>
      </c>
      <c r="L196" s="2" t="s">
        <v>213</v>
      </c>
      <c r="M196" s="2" t="s">
        <v>73</v>
      </c>
      <c r="N196" s="2" t="s">
        <v>73</v>
      </c>
      <c r="O196" s="2" t="s">
        <v>73</v>
      </c>
      <c r="P196" s="2" t="s">
        <v>73</v>
      </c>
      <c r="Q196" s="2" t="s">
        <v>79</v>
      </c>
      <c r="R196" s="2" t="s">
        <v>79</v>
      </c>
      <c r="S196" s="2" t="s">
        <v>79</v>
      </c>
      <c r="T196" s="2" t="s">
        <v>79</v>
      </c>
      <c r="U196" s="2" t="s">
        <v>79</v>
      </c>
      <c r="V196" s="2" t="s">
        <v>79</v>
      </c>
      <c r="W196" s="2" t="s">
        <v>80</v>
      </c>
      <c r="X196" s="2" t="s">
        <v>102</v>
      </c>
      <c r="Y196" s="2" t="s">
        <v>82</v>
      </c>
      <c r="Z196" s="2" t="s">
        <v>82</v>
      </c>
      <c r="AA196" s="2" t="s">
        <v>82</v>
      </c>
      <c r="AB196" s="2" t="s">
        <v>82</v>
      </c>
      <c r="AC196" s="2" t="s">
        <v>83</v>
      </c>
      <c r="AD196" s="2" t="s">
        <v>109</v>
      </c>
      <c r="AE196" s="2" t="s">
        <v>86</v>
      </c>
      <c r="AF196" s="2" t="s">
        <v>119</v>
      </c>
      <c r="AG196" s="2" t="s">
        <v>85</v>
      </c>
      <c r="AH196" s="2" t="s">
        <v>86</v>
      </c>
      <c r="AI196" s="2" t="s">
        <v>119</v>
      </c>
      <c r="AJ196" s="2" t="s">
        <v>119</v>
      </c>
      <c r="AK196" s="2" t="s">
        <v>87</v>
      </c>
      <c r="AL196" s="2" t="s">
        <v>110</v>
      </c>
      <c r="AM196" s="2" t="s">
        <v>110</v>
      </c>
      <c r="AN196" s="2" t="s">
        <v>110</v>
      </c>
      <c r="AO196" s="2" t="s">
        <v>110</v>
      </c>
      <c r="AP196" s="2" t="s">
        <v>85</v>
      </c>
      <c r="AQ196" s="2" t="s">
        <v>116</v>
      </c>
      <c r="AR196" s="2" t="s">
        <v>111</v>
      </c>
      <c r="AS196" s="2" t="s">
        <v>112</v>
      </c>
      <c r="AT196" s="2" t="s">
        <v>113</v>
      </c>
      <c r="AU196" s="2" t="s">
        <v>121</v>
      </c>
      <c r="AV196" s="2">
        <v>2</v>
      </c>
      <c r="AW196" s="2">
        <v>3</v>
      </c>
      <c r="AX196" s="2">
        <v>3</v>
      </c>
      <c r="AY196" s="2">
        <v>2</v>
      </c>
      <c r="AZ196" s="2" t="s">
        <v>96</v>
      </c>
      <c r="BA196" s="2">
        <v>2</v>
      </c>
      <c r="BB196" s="2">
        <v>3</v>
      </c>
      <c r="BC196" s="2">
        <v>2</v>
      </c>
      <c r="BD196" s="2" t="s">
        <v>96</v>
      </c>
      <c r="BE196" s="2" t="s">
        <v>97</v>
      </c>
      <c r="BF196" s="2">
        <v>46</v>
      </c>
      <c r="BG196" s="2" t="s">
        <v>98</v>
      </c>
      <c r="BH196" s="2" t="s">
        <v>150</v>
      </c>
      <c r="BP196" s="2" t="s">
        <v>127</v>
      </c>
    </row>
    <row r="197" spans="1:68" ht="13.2" x14ac:dyDescent="0.25">
      <c r="A197" s="3">
        <v>44664.600916793977</v>
      </c>
      <c r="B197" s="2" t="s">
        <v>69</v>
      </c>
      <c r="C197" s="2" t="s">
        <v>71</v>
      </c>
      <c r="D197" s="2" t="s">
        <v>70</v>
      </c>
      <c r="E197" s="2" t="s">
        <v>71</v>
      </c>
      <c r="F197" s="2" t="s">
        <v>71</v>
      </c>
      <c r="G197" s="2" t="s">
        <v>69</v>
      </c>
      <c r="H197" s="2" t="s">
        <v>71</v>
      </c>
      <c r="I197" s="2" t="s">
        <v>69</v>
      </c>
      <c r="J197" s="2" t="s">
        <v>71</v>
      </c>
      <c r="K197" s="2" t="s">
        <v>71</v>
      </c>
      <c r="L197" s="2">
        <v>2</v>
      </c>
      <c r="M197" s="2" t="s">
        <v>101</v>
      </c>
      <c r="N197" s="2" t="s">
        <v>101</v>
      </c>
      <c r="O197" s="2" t="s">
        <v>144</v>
      </c>
      <c r="P197" s="2" t="s">
        <v>101</v>
      </c>
      <c r="Q197" s="2" t="s">
        <v>78</v>
      </c>
      <c r="R197" s="2" t="s">
        <v>76</v>
      </c>
      <c r="S197" s="2" t="s">
        <v>76</v>
      </c>
      <c r="T197" s="2" t="s">
        <v>79</v>
      </c>
      <c r="U197" s="2" t="s">
        <v>78</v>
      </c>
      <c r="V197" s="2" t="s">
        <v>79</v>
      </c>
      <c r="W197" s="2" t="s">
        <v>102</v>
      </c>
      <c r="X197" s="2" t="s">
        <v>81</v>
      </c>
      <c r="Y197" s="2" t="s">
        <v>80</v>
      </c>
      <c r="Z197" s="2" t="s">
        <v>80</v>
      </c>
      <c r="AA197" s="2" t="s">
        <v>80</v>
      </c>
      <c r="AB197" s="2" t="s">
        <v>82</v>
      </c>
      <c r="AC197" s="2" t="s">
        <v>83</v>
      </c>
      <c r="AD197" s="2" t="s">
        <v>119</v>
      </c>
      <c r="AE197" s="2" t="s">
        <v>108</v>
      </c>
      <c r="AF197" s="2" t="s">
        <v>108</v>
      </c>
      <c r="AG197" s="2" t="s">
        <v>108</v>
      </c>
      <c r="AH197" s="2" t="s">
        <v>108</v>
      </c>
      <c r="AI197" s="2" t="s">
        <v>109</v>
      </c>
      <c r="AJ197" s="2" t="s">
        <v>108</v>
      </c>
      <c r="AK197" s="2" t="s">
        <v>87</v>
      </c>
      <c r="AL197" s="2" t="s">
        <v>87</v>
      </c>
      <c r="AM197" s="2" t="s">
        <v>89</v>
      </c>
      <c r="AN197" s="2" t="s">
        <v>87</v>
      </c>
      <c r="AO197" s="2" t="s">
        <v>89</v>
      </c>
      <c r="AP197" s="2" t="s">
        <v>89</v>
      </c>
      <c r="AQ197" s="2" t="s">
        <v>130</v>
      </c>
      <c r="AR197" s="2" t="s">
        <v>126</v>
      </c>
      <c r="AS197" s="2" t="s">
        <v>92</v>
      </c>
      <c r="AT197" s="2" t="s">
        <v>93</v>
      </c>
      <c r="AU197" s="2" t="s">
        <v>94</v>
      </c>
      <c r="AV197" s="2" t="s">
        <v>95</v>
      </c>
      <c r="AW197" s="2">
        <v>4</v>
      </c>
      <c r="AX197" s="2" t="s">
        <v>95</v>
      </c>
      <c r="AY197" s="2" t="s">
        <v>96</v>
      </c>
      <c r="AZ197" s="2">
        <v>3</v>
      </c>
      <c r="BA197" s="2" t="s">
        <v>96</v>
      </c>
      <c r="BB197" s="2" t="s">
        <v>96</v>
      </c>
      <c r="BC197" s="2" t="s">
        <v>95</v>
      </c>
      <c r="BD197" s="2" t="s">
        <v>95</v>
      </c>
      <c r="BE197" s="2" t="s">
        <v>128</v>
      </c>
      <c r="BF197" s="2">
        <v>25</v>
      </c>
      <c r="BG197" s="2" t="s">
        <v>141</v>
      </c>
      <c r="BH197" s="2" t="s">
        <v>156</v>
      </c>
      <c r="BL197" s="2" t="s">
        <v>106</v>
      </c>
    </row>
    <row r="198" spans="1:68" ht="13.2" x14ac:dyDescent="0.25">
      <c r="A198" s="3">
        <v>44664.641681122681</v>
      </c>
      <c r="B198" s="2" t="s">
        <v>72</v>
      </c>
      <c r="C198" s="2" t="s">
        <v>70</v>
      </c>
      <c r="D198" s="2" t="s">
        <v>70</v>
      </c>
      <c r="E198" s="2" t="s">
        <v>70</v>
      </c>
      <c r="F198" s="2" t="s">
        <v>71</v>
      </c>
      <c r="G198" s="2" t="s">
        <v>69</v>
      </c>
      <c r="H198" s="2" t="s">
        <v>71</v>
      </c>
      <c r="I198" s="2" t="s">
        <v>71</v>
      </c>
      <c r="J198" s="2" t="s">
        <v>69</v>
      </c>
      <c r="K198" s="2" t="s">
        <v>70</v>
      </c>
      <c r="L198" s="2">
        <v>2</v>
      </c>
      <c r="M198" s="2" t="s">
        <v>101</v>
      </c>
      <c r="N198" s="2" t="s">
        <v>73</v>
      </c>
      <c r="O198" s="2" t="s">
        <v>101</v>
      </c>
      <c r="P198" s="2" t="s">
        <v>73</v>
      </c>
      <c r="Q198" s="2" t="s">
        <v>78</v>
      </c>
      <c r="R198" s="2" t="s">
        <v>76</v>
      </c>
      <c r="S198" s="2" t="s">
        <v>125</v>
      </c>
      <c r="T198" s="2" t="s">
        <v>125</v>
      </c>
      <c r="U198" s="2" t="s">
        <v>125</v>
      </c>
      <c r="V198" s="2" t="s">
        <v>125</v>
      </c>
      <c r="W198" s="2" t="s">
        <v>102</v>
      </c>
      <c r="X198" s="2" t="s">
        <v>80</v>
      </c>
      <c r="Y198" s="2" t="s">
        <v>102</v>
      </c>
      <c r="Z198" s="2" t="s">
        <v>80</v>
      </c>
      <c r="AA198" s="2" t="s">
        <v>81</v>
      </c>
      <c r="AB198" s="2" t="s">
        <v>102</v>
      </c>
      <c r="AC198" s="2" t="s">
        <v>107</v>
      </c>
      <c r="AD198" s="2" t="s">
        <v>86</v>
      </c>
      <c r="AE198" s="2" t="s">
        <v>109</v>
      </c>
      <c r="AF198" s="2" t="s">
        <v>86</v>
      </c>
      <c r="AG198" s="2" t="s">
        <v>86</v>
      </c>
      <c r="AH198" s="2" t="s">
        <v>109</v>
      </c>
      <c r="AI198" s="2" t="s">
        <v>85</v>
      </c>
      <c r="AJ198" s="2" t="s">
        <v>85</v>
      </c>
      <c r="AK198" s="2" t="s">
        <v>87</v>
      </c>
      <c r="AL198" s="2" t="s">
        <v>110</v>
      </c>
      <c r="AM198" s="2" t="s">
        <v>85</v>
      </c>
      <c r="AN198" s="2" t="s">
        <v>85</v>
      </c>
      <c r="AO198" s="2" t="s">
        <v>104</v>
      </c>
      <c r="AP198" s="2" t="s">
        <v>89</v>
      </c>
      <c r="AQ198" s="2" t="s">
        <v>90</v>
      </c>
      <c r="AR198" s="2" t="s">
        <v>129</v>
      </c>
      <c r="AS198" s="2" t="s">
        <v>112</v>
      </c>
      <c r="AT198" s="2" t="s">
        <v>93</v>
      </c>
      <c r="AU198" s="2" t="s">
        <v>94</v>
      </c>
      <c r="AV198" s="2">
        <v>2</v>
      </c>
      <c r="AW198" s="2">
        <v>4</v>
      </c>
      <c r="AX198" s="2" t="s">
        <v>95</v>
      </c>
      <c r="AY198" s="2">
        <v>3</v>
      </c>
      <c r="AZ198" s="2">
        <v>2</v>
      </c>
      <c r="BA198" s="2">
        <v>4</v>
      </c>
      <c r="BB198" s="2">
        <v>3</v>
      </c>
      <c r="BC198" s="2" t="s">
        <v>95</v>
      </c>
      <c r="BD198" s="2">
        <v>4</v>
      </c>
      <c r="BE198" s="2" t="s">
        <v>97</v>
      </c>
      <c r="BF198" s="2">
        <v>33</v>
      </c>
      <c r="BG198" s="2" t="s">
        <v>98</v>
      </c>
      <c r="BH198" s="2" t="s">
        <v>148</v>
      </c>
      <c r="BN198" s="2" t="s">
        <v>127</v>
      </c>
    </row>
    <row r="199" spans="1:68" ht="13.2" x14ac:dyDescent="0.25">
      <c r="A199" s="3">
        <v>44664.748562662033</v>
      </c>
      <c r="B199" s="2" t="s">
        <v>70</v>
      </c>
      <c r="C199" s="2" t="s">
        <v>70</v>
      </c>
      <c r="D199" s="2" t="s">
        <v>70</v>
      </c>
      <c r="E199" s="2" t="s">
        <v>69</v>
      </c>
      <c r="F199" s="2" t="s">
        <v>72</v>
      </c>
      <c r="G199" s="2" t="s">
        <v>70</v>
      </c>
      <c r="H199" s="2" t="s">
        <v>70</v>
      </c>
      <c r="I199" s="2" t="s">
        <v>70</v>
      </c>
      <c r="J199" s="2" t="s">
        <v>69</v>
      </c>
      <c r="K199" s="2" t="s">
        <v>72</v>
      </c>
      <c r="L199" s="2">
        <v>2</v>
      </c>
      <c r="M199" s="2" t="s">
        <v>74</v>
      </c>
      <c r="N199" s="2" t="s">
        <v>74</v>
      </c>
      <c r="O199" s="2" t="s">
        <v>101</v>
      </c>
      <c r="P199" s="2" t="s">
        <v>101</v>
      </c>
      <c r="Q199" s="2" t="s">
        <v>76</v>
      </c>
      <c r="R199" s="2" t="s">
        <v>78</v>
      </c>
      <c r="S199" s="2" t="s">
        <v>76</v>
      </c>
      <c r="T199" s="2" t="s">
        <v>78</v>
      </c>
      <c r="U199" s="2" t="s">
        <v>78</v>
      </c>
      <c r="V199" s="2" t="s">
        <v>76</v>
      </c>
      <c r="W199" s="2" t="s">
        <v>102</v>
      </c>
      <c r="X199" s="2" t="s">
        <v>81</v>
      </c>
      <c r="Y199" s="2" t="s">
        <v>80</v>
      </c>
      <c r="Z199" s="2" t="s">
        <v>80</v>
      </c>
      <c r="AA199" s="2" t="s">
        <v>81</v>
      </c>
      <c r="AB199" s="2" t="s">
        <v>80</v>
      </c>
      <c r="AC199" s="2" t="s">
        <v>83</v>
      </c>
      <c r="AD199" s="2" t="s">
        <v>85</v>
      </c>
      <c r="AE199" s="2" t="s">
        <v>85</v>
      </c>
      <c r="AF199" s="2" t="s">
        <v>85</v>
      </c>
      <c r="AG199" s="2" t="s">
        <v>85</v>
      </c>
      <c r="AH199" s="2" t="s">
        <v>85</v>
      </c>
      <c r="AI199" s="2" t="s">
        <v>86</v>
      </c>
      <c r="AJ199" s="2" t="s">
        <v>85</v>
      </c>
      <c r="AK199" s="2" t="s">
        <v>85</v>
      </c>
      <c r="AL199" s="2" t="s">
        <v>85</v>
      </c>
      <c r="AM199" s="2" t="s">
        <v>87</v>
      </c>
      <c r="AN199" s="2" t="s">
        <v>87</v>
      </c>
      <c r="AO199" s="2" t="s">
        <v>87</v>
      </c>
      <c r="AP199" s="2" t="s">
        <v>104</v>
      </c>
      <c r="AQ199" s="2" t="s">
        <v>90</v>
      </c>
      <c r="AR199" s="2" t="s">
        <v>129</v>
      </c>
      <c r="AS199" s="2" t="s">
        <v>112</v>
      </c>
      <c r="AT199" s="2" t="s">
        <v>113</v>
      </c>
      <c r="AU199" s="2" t="s">
        <v>124</v>
      </c>
      <c r="AV199" s="2" t="s">
        <v>95</v>
      </c>
      <c r="AW199" s="2" t="s">
        <v>95</v>
      </c>
      <c r="AX199" s="2">
        <v>4</v>
      </c>
      <c r="AY199" s="2" t="s">
        <v>95</v>
      </c>
      <c r="AZ199" s="2" t="s">
        <v>95</v>
      </c>
      <c r="BA199" s="2">
        <v>4</v>
      </c>
      <c r="BB199" s="2">
        <v>3</v>
      </c>
      <c r="BC199" s="2" t="s">
        <v>95</v>
      </c>
      <c r="BD199" s="2" t="s">
        <v>95</v>
      </c>
      <c r="BE199" s="2" t="s">
        <v>97</v>
      </c>
      <c r="BF199" s="2">
        <v>20</v>
      </c>
      <c r="BG199" s="2" t="s">
        <v>98</v>
      </c>
      <c r="BH199" s="2" t="s">
        <v>115</v>
      </c>
      <c r="BL199" s="2" t="s">
        <v>106</v>
      </c>
    </row>
    <row r="200" spans="1:68" ht="13.2" x14ac:dyDescent="0.25">
      <c r="A200" s="3">
        <v>44665.399055659727</v>
      </c>
      <c r="B200" s="2" t="s">
        <v>71</v>
      </c>
      <c r="C200" s="2" t="s">
        <v>71</v>
      </c>
      <c r="D200" s="2" t="s">
        <v>72</v>
      </c>
      <c r="E200" s="2" t="s">
        <v>71</v>
      </c>
      <c r="F200" s="2" t="s">
        <v>71</v>
      </c>
      <c r="G200" s="2" t="s">
        <v>71</v>
      </c>
      <c r="H200" s="2" t="s">
        <v>71</v>
      </c>
      <c r="I200" s="2" t="s">
        <v>72</v>
      </c>
      <c r="J200" s="2" t="s">
        <v>71</v>
      </c>
      <c r="K200" s="2" t="s">
        <v>69</v>
      </c>
      <c r="L200" s="2">
        <v>4</v>
      </c>
      <c r="M200" s="2" t="s">
        <v>75</v>
      </c>
      <c r="N200" s="2" t="s">
        <v>75</v>
      </c>
      <c r="O200" s="2" t="s">
        <v>75</v>
      </c>
      <c r="P200" s="2" t="s">
        <v>75</v>
      </c>
      <c r="Q200" s="2" t="s">
        <v>78</v>
      </c>
      <c r="R200" s="2" t="s">
        <v>79</v>
      </c>
      <c r="S200" s="2" t="s">
        <v>76</v>
      </c>
      <c r="T200" s="2" t="s">
        <v>78</v>
      </c>
      <c r="U200" s="2" t="s">
        <v>78</v>
      </c>
      <c r="V200" s="2" t="s">
        <v>78</v>
      </c>
      <c r="W200" s="2" t="s">
        <v>80</v>
      </c>
      <c r="X200" s="2" t="s">
        <v>81</v>
      </c>
      <c r="Y200" s="2" t="s">
        <v>80</v>
      </c>
      <c r="Z200" s="2" t="s">
        <v>102</v>
      </c>
      <c r="AA200" s="2" t="s">
        <v>102</v>
      </c>
      <c r="AB200" s="2" t="s">
        <v>80</v>
      </c>
      <c r="AC200" s="2" t="s">
        <v>83</v>
      </c>
      <c r="AD200" s="2" t="s">
        <v>108</v>
      </c>
      <c r="AE200" s="2" t="s">
        <v>119</v>
      </c>
      <c r="AF200" s="2" t="s">
        <v>119</v>
      </c>
      <c r="AG200" s="2" t="s">
        <v>119</v>
      </c>
      <c r="AH200" s="2" t="s">
        <v>119</v>
      </c>
      <c r="AI200" s="2" t="s">
        <v>119</v>
      </c>
      <c r="AJ200" s="2" t="s">
        <v>119</v>
      </c>
      <c r="AK200" s="2" t="s">
        <v>110</v>
      </c>
      <c r="AL200" s="2" t="s">
        <v>110</v>
      </c>
      <c r="AM200" s="2" t="s">
        <v>87</v>
      </c>
      <c r="AN200" s="2" t="s">
        <v>87</v>
      </c>
      <c r="AO200" s="2" t="s">
        <v>110</v>
      </c>
      <c r="AP200" s="2" t="s">
        <v>87</v>
      </c>
      <c r="AQ200" s="2" t="s">
        <v>122</v>
      </c>
      <c r="AR200" s="2" t="s">
        <v>123</v>
      </c>
      <c r="AS200" s="2" t="s">
        <v>112</v>
      </c>
      <c r="AT200" s="2" t="s">
        <v>93</v>
      </c>
      <c r="AU200" s="2" t="s">
        <v>94</v>
      </c>
      <c r="AV200" s="2">
        <v>4</v>
      </c>
      <c r="AW200" s="2">
        <v>4</v>
      </c>
      <c r="AX200" s="2">
        <v>2</v>
      </c>
      <c r="AY200" s="2" t="s">
        <v>96</v>
      </c>
      <c r="AZ200" s="2" t="s">
        <v>96</v>
      </c>
      <c r="BA200" s="2" t="s">
        <v>96</v>
      </c>
      <c r="BB200" s="2">
        <v>4</v>
      </c>
      <c r="BC200" s="2" t="s">
        <v>95</v>
      </c>
      <c r="BD200" s="2">
        <v>4</v>
      </c>
      <c r="BE200" s="2" t="s">
        <v>128</v>
      </c>
      <c r="BF200" s="2">
        <v>27</v>
      </c>
      <c r="BG200" s="2" t="s">
        <v>98</v>
      </c>
      <c r="BH200" s="2" t="s">
        <v>150</v>
      </c>
      <c r="BP200" s="2" t="s">
        <v>100</v>
      </c>
    </row>
    <row r="201" spans="1:68" ht="13.2" x14ac:dyDescent="0.25">
      <c r="A201" s="3">
        <v>44665.730350937505</v>
      </c>
      <c r="B201" s="2" t="s">
        <v>69</v>
      </c>
      <c r="C201" s="2" t="s">
        <v>71</v>
      </c>
      <c r="D201" s="2" t="s">
        <v>72</v>
      </c>
      <c r="E201" s="2" t="s">
        <v>70</v>
      </c>
      <c r="F201" s="2" t="s">
        <v>71</v>
      </c>
      <c r="G201" s="2" t="s">
        <v>69</v>
      </c>
      <c r="H201" s="2" t="s">
        <v>69</v>
      </c>
      <c r="I201" s="2" t="s">
        <v>72</v>
      </c>
      <c r="J201" s="2" t="s">
        <v>71</v>
      </c>
      <c r="K201" s="2" t="s">
        <v>69</v>
      </c>
      <c r="L201" s="2">
        <v>1</v>
      </c>
      <c r="M201" s="2" t="s">
        <v>75</v>
      </c>
      <c r="N201" s="2" t="s">
        <v>73</v>
      </c>
      <c r="O201" s="2" t="s">
        <v>74</v>
      </c>
      <c r="P201" s="2" t="s">
        <v>74</v>
      </c>
      <c r="Q201" s="2" t="s">
        <v>76</v>
      </c>
      <c r="R201" s="2" t="s">
        <v>78</v>
      </c>
      <c r="S201" s="2" t="s">
        <v>78</v>
      </c>
      <c r="T201" s="2" t="s">
        <v>76</v>
      </c>
      <c r="U201" s="2" t="s">
        <v>76</v>
      </c>
      <c r="V201" s="2" t="s">
        <v>77</v>
      </c>
      <c r="W201" s="2" t="s">
        <v>102</v>
      </c>
      <c r="X201" s="2" t="s">
        <v>82</v>
      </c>
      <c r="Y201" s="2" t="s">
        <v>102</v>
      </c>
      <c r="Z201" s="2" t="s">
        <v>81</v>
      </c>
      <c r="AA201" s="2" t="s">
        <v>81</v>
      </c>
      <c r="AB201" s="2" t="s">
        <v>102</v>
      </c>
      <c r="AC201" s="2" t="s">
        <v>107</v>
      </c>
      <c r="AD201" s="2" t="s">
        <v>109</v>
      </c>
      <c r="AE201" s="2" t="s">
        <v>85</v>
      </c>
      <c r="AF201" s="2" t="s">
        <v>85</v>
      </c>
      <c r="AG201" s="2" t="s">
        <v>86</v>
      </c>
      <c r="AH201" s="2" t="s">
        <v>85</v>
      </c>
      <c r="AI201" s="2" t="s">
        <v>119</v>
      </c>
      <c r="AJ201" s="2" t="s">
        <v>85</v>
      </c>
      <c r="AK201" s="2" t="s">
        <v>85</v>
      </c>
      <c r="AL201" s="2" t="s">
        <v>110</v>
      </c>
      <c r="AM201" s="2" t="s">
        <v>110</v>
      </c>
      <c r="AN201" s="2" t="s">
        <v>85</v>
      </c>
      <c r="AO201" s="2" t="s">
        <v>104</v>
      </c>
      <c r="AP201" s="2" t="s">
        <v>89</v>
      </c>
      <c r="AQ201" s="2" t="s">
        <v>122</v>
      </c>
      <c r="AR201" s="2" t="s">
        <v>215</v>
      </c>
      <c r="AS201" s="2" t="s">
        <v>112</v>
      </c>
      <c r="AT201" s="2" t="s">
        <v>113</v>
      </c>
      <c r="AU201" s="2" t="s">
        <v>124</v>
      </c>
      <c r="AV201" s="2" t="s">
        <v>96</v>
      </c>
      <c r="AW201" s="2">
        <v>2</v>
      </c>
      <c r="AX201" s="2">
        <v>4</v>
      </c>
      <c r="AY201" s="2">
        <v>3</v>
      </c>
      <c r="AZ201" s="2" t="s">
        <v>96</v>
      </c>
      <c r="BA201" s="2" t="s">
        <v>95</v>
      </c>
      <c r="BB201" s="2" t="s">
        <v>96</v>
      </c>
      <c r="BC201" s="2">
        <v>3</v>
      </c>
      <c r="BD201" s="2" t="s">
        <v>96</v>
      </c>
      <c r="BE201" s="2" t="s">
        <v>97</v>
      </c>
      <c r="BF201" s="2">
        <v>20</v>
      </c>
      <c r="BG201" s="2" t="s">
        <v>114</v>
      </c>
      <c r="BH201" s="2" t="s">
        <v>115</v>
      </c>
      <c r="BK201" s="2" t="s">
        <v>106</v>
      </c>
    </row>
    <row r="202" spans="1:68" ht="13.2" x14ac:dyDescent="0.25">
      <c r="A202" s="3">
        <v>44665.78589378472</v>
      </c>
      <c r="B202" s="2" t="s">
        <v>72</v>
      </c>
      <c r="C202" s="2" t="s">
        <v>69</v>
      </c>
      <c r="D202" s="2" t="s">
        <v>70</v>
      </c>
      <c r="E202" s="2" t="s">
        <v>69</v>
      </c>
      <c r="F202" s="2" t="s">
        <v>70</v>
      </c>
      <c r="G202" s="2" t="s">
        <v>70</v>
      </c>
      <c r="H202" s="2" t="s">
        <v>70</v>
      </c>
      <c r="I202" s="2" t="s">
        <v>70</v>
      </c>
      <c r="J202" s="2" t="s">
        <v>70</v>
      </c>
      <c r="K202" s="2" t="s">
        <v>71</v>
      </c>
      <c r="L202" s="2">
        <v>2</v>
      </c>
      <c r="M202" s="2" t="s">
        <v>101</v>
      </c>
      <c r="N202" s="2" t="s">
        <v>74</v>
      </c>
      <c r="O202" s="2" t="s">
        <v>74</v>
      </c>
      <c r="P202" s="2" t="s">
        <v>74</v>
      </c>
      <c r="Q202" s="2" t="s">
        <v>77</v>
      </c>
      <c r="R202" s="2" t="s">
        <v>77</v>
      </c>
      <c r="S202" s="2" t="s">
        <v>77</v>
      </c>
      <c r="T202" s="2" t="s">
        <v>77</v>
      </c>
      <c r="U202" s="2" t="s">
        <v>77</v>
      </c>
      <c r="V202" s="2" t="s">
        <v>77</v>
      </c>
      <c r="W202" s="2" t="s">
        <v>81</v>
      </c>
      <c r="X202" s="2" t="s">
        <v>82</v>
      </c>
      <c r="Y202" s="2" t="s">
        <v>102</v>
      </c>
      <c r="Z202" s="2" t="s">
        <v>102</v>
      </c>
      <c r="AA202" s="2" t="s">
        <v>81</v>
      </c>
      <c r="AB202" s="2" t="s">
        <v>81</v>
      </c>
      <c r="AC202" s="2" t="s">
        <v>107</v>
      </c>
      <c r="AD202" s="2" t="s">
        <v>109</v>
      </c>
      <c r="AE202" s="2" t="s">
        <v>86</v>
      </c>
      <c r="AF202" s="2" t="s">
        <v>86</v>
      </c>
      <c r="AG202" s="2" t="s">
        <v>86</v>
      </c>
      <c r="AH202" s="2" t="s">
        <v>85</v>
      </c>
      <c r="AI202" s="2" t="s">
        <v>86</v>
      </c>
      <c r="AJ202" s="2" t="s">
        <v>85</v>
      </c>
      <c r="AK202" s="2" t="s">
        <v>104</v>
      </c>
      <c r="AL202" s="2" t="s">
        <v>85</v>
      </c>
      <c r="AM202" s="2" t="s">
        <v>110</v>
      </c>
      <c r="AN202" s="2" t="s">
        <v>110</v>
      </c>
      <c r="AO202" s="2" t="s">
        <v>87</v>
      </c>
      <c r="AP202" s="2" t="s">
        <v>89</v>
      </c>
      <c r="AQ202" s="2" t="s">
        <v>116</v>
      </c>
      <c r="AR202" s="2" t="s">
        <v>123</v>
      </c>
      <c r="AS202" s="2" t="s">
        <v>112</v>
      </c>
      <c r="AT202" s="2" t="s">
        <v>113</v>
      </c>
      <c r="AU202" s="2" t="s">
        <v>124</v>
      </c>
      <c r="AV202" s="2">
        <v>2</v>
      </c>
      <c r="AW202" s="2" t="s">
        <v>95</v>
      </c>
      <c r="AX202" s="2" t="s">
        <v>96</v>
      </c>
      <c r="AY202" s="2" t="s">
        <v>96</v>
      </c>
      <c r="AZ202" s="2">
        <v>3</v>
      </c>
      <c r="BA202" s="2" t="s">
        <v>95</v>
      </c>
      <c r="BB202" s="2">
        <v>3</v>
      </c>
      <c r="BC202" s="2">
        <v>2</v>
      </c>
      <c r="BD202" s="2">
        <v>4</v>
      </c>
      <c r="BE202" s="2" t="s">
        <v>97</v>
      </c>
      <c r="BF202" s="2">
        <v>14</v>
      </c>
      <c r="BG202" s="2" t="s">
        <v>98</v>
      </c>
      <c r="BH202" s="2" t="s">
        <v>216</v>
      </c>
      <c r="BI202" s="2" t="s">
        <v>106</v>
      </c>
    </row>
    <row r="203" spans="1:68" ht="13.2" x14ac:dyDescent="0.25">
      <c r="A203" s="3">
        <v>44668.776639131946</v>
      </c>
      <c r="B203" s="2" t="s">
        <v>72</v>
      </c>
      <c r="C203" s="2" t="s">
        <v>69</v>
      </c>
      <c r="D203" s="2" t="s">
        <v>69</v>
      </c>
      <c r="E203" s="2" t="s">
        <v>70</v>
      </c>
      <c r="F203" s="2" t="s">
        <v>71</v>
      </c>
      <c r="G203" s="2" t="s">
        <v>72</v>
      </c>
      <c r="H203" s="2" t="s">
        <v>72</v>
      </c>
      <c r="I203" s="2" t="s">
        <v>72</v>
      </c>
      <c r="J203" s="2" t="s">
        <v>71</v>
      </c>
      <c r="K203" s="2" t="s">
        <v>71</v>
      </c>
      <c r="L203" s="2">
        <v>3</v>
      </c>
      <c r="M203" s="2" t="s">
        <v>73</v>
      </c>
      <c r="N203" s="2" t="s">
        <v>101</v>
      </c>
      <c r="O203" s="2" t="s">
        <v>74</v>
      </c>
      <c r="P203" s="2" t="s">
        <v>75</v>
      </c>
      <c r="Q203" s="2" t="s">
        <v>78</v>
      </c>
      <c r="R203" s="2" t="s">
        <v>76</v>
      </c>
      <c r="S203" s="2" t="s">
        <v>125</v>
      </c>
      <c r="T203" s="2" t="s">
        <v>78</v>
      </c>
      <c r="U203" s="2" t="s">
        <v>78</v>
      </c>
      <c r="V203" s="2" t="s">
        <v>76</v>
      </c>
      <c r="W203" s="2" t="s">
        <v>80</v>
      </c>
      <c r="X203" s="2" t="s">
        <v>102</v>
      </c>
      <c r="Y203" s="2" t="s">
        <v>80</v>
      </c>
      <c r="Z203" s="2" t="s">
        <v>80</v>
      </c>
      <c r="AA203" s="2" t="s">
        <v>102</v>
      </c>
      <c r="AB203" s="2" t="s">
        <v>80</v>
      </c>
      <c r="AC203" s="2" t="s">
        <v>107</v>
      </c>
      <c r="AD203" s="2" t="s">
        <v>85</v>
      </c>
      <c r="AE203" s="2" t="s">
        <v>85</v>
      </c>
      <c r="AF203" s="2" t="s">
        <v>85</v>
      </c>
      <c r="AG203" s="2" t="s">
        <v>85</v>
      </c>
      <c r="AH203" s="2" t="s">
        <v>85</v>
      </c>
      <c r="AI203" s="2" t="s">
        <v>85</v>
      </c>
      <c r="AJ203" s="2" t="s">
        <v>85</v>
      </c>
      <c r="AK203" s="2" t="s">
        <v>85</v>
      </c>
      <c r="AL203" s="2" t="s">
        <v>85</v>
      </c>
      <c r="AM203" s="2" t="s">
        <v>85</v>
      </c>
      <c r="AN203" s="2" t="s">
        <v>85</v>
      </c>
      <c r="AO203" s="2" t="s">
        <v>85</v>
      </c>
      <c r="AP203" s="2" t="s">
        <v>85</v>
      </c>
      <c r="AQ203" s="2" t="s">
        <v>116</v>
      </c>
      <c r="AR203" s="2" t="s">
        <v>146</v>
      </c>
      <c r="AS203" s="2" t="s">
        <v>92</v>
      </c>
      <c r="AT203" s="2" t="s">
        <v>113</v>
      </c>
      <c r="AU203" s="2" t="s">
        <v>94</v>
      </c>
      <c r="AV203" s="2">
        <v>3</v>
      </c>
      <c r="AW203" s="2">
        <v>4</v>
      </c>
      <c r="AX203" s="2">
        <v>3</v>
      </c>
      <c r="AY203" s="2">
        <v>2</v>
      </c>
      <c r="AZ203" s="2">
        <v>4</v>
      </c>
      <c r="BA203" s="2">
        <v>3</v>
      </c>
      <c r="BB203" s="2">
        <v>2</v>
      </c>
      <c r="BC203" s="2">
        <v>3</v>
      </c>
      <c r="BD203" s="2">
        <v>3</v>
      </c>
      <c r="BE203" s="2" t="s">
        <v>97</v>
      </c>
      <c r="BF203" s="2">
        <v>27</v>
      </c>
      <c r="BG203" s="2" t="s">
        <v>98</v>
      </c>
      <c r="BH203" s="2" t="s">
        <v>150</v>
      </c>
      <c r="BP203" s="2" t="s">
        <v>100</v>
      </c>
    </row>
    <row r="204" spans="1:68" ht="13.2" x14ac:dyDescent="0.25">
      <c r="A204" s="3">
        <v>44669.484784513887</v>
      </c>
      <c r="B204" s="2" t="s">
        <v>69</v>
      </c>
      <c r="C204" s="2" t="s">
        <v>71</v>
      </c>
      <c r="D204" s="2" t="s">
        <v>72</v>
      </c>
      <c r="E204" s="2" t="s">
        <v>72</v>
      </c>
      <c r="F204" s="2" t="s">
        <v>69</v>
      </c>
      <c r="G204" s="2" t="s">
        <v>69</v>
      </c>
      <c r="H204" s="2" t="s">
        <v>71</v>
      </c>
      <c r="I204" s="2" t="s">
        <v>72</v>
      </c>
      <c r="J204" s="2" t="s">
        <v>69</v>
      </c>
      <c r="K204" s="2" t="s">
        <v>71</v>
      </c>
      <c r="L204" s="2">
        <v>4</v>
      </c>
      <c r="M204" s="2" t="s">
        <v>74</v>
      </c>
      <c r="N204" s="2" t="s">
        <v>74</v>
      </c>
      <c r="O204" s="2" t="s">
        <v>74</v>
      </c>
      <c r="P204" s="2" t="s">
        <v>74</v>
      </c>
      <c r="Q204" s="2" t="s">
        <v>78</v>
      </c>
      <c r="R204" s="2" t="s">
        <v>76</v>
      </c>
      <c r="S204" s="2" t="s">
        <v>79</v>
      </c>
      <c r="T204" s="2" t="s">
        <v>76</v>
      </c>
      <c r="U204" s="2" t="s">
        <v>78</v>
      </c>
      <c r="V204" s="2" t="s">
        <v>125</v>
      </c>
      <c r="W204" s="2" t="s">
        <v>80</v>
      </c>
      <c r="X204" s="2" t="s">
        <v>102</v>
      </c>
      <c r="Y204" s="2" t="s">
        <v>80</v>
      </c>
      <c r="Z204" s="2" t="s">
        <v>80</v>
      </c>
      <c r="AA204" s="2" t="s">
        <v>80</v>
      </c>
      <c r="AB204" s="2" t="s">
        <v>80</v>
      </c>
      <c r="AC204" s="2" t="s">
        <v>83</v>
      </c>
      <c r="AD204" s="2" t="s">
        <v>109</v>
      </c>
      <c r="AE204" s="2" t="s">
        <v>86</v>
      </c>
      <c r="AF204" s="2" t="s">
        <v>86</v>
      </c>
      <c r="AG204" s="2" t="s">
        <v>86</v>
      </c>
      <c r="AH204" s="2" t="s">
        <v>86</v>
      </c>
      <c r="AI204" s="2" t="s">
        <v>86</v>
      </c>
      <c r="AJ204" s="2" t="s">
        <v>86</v>
      </c>
      <c r="AK204" s="2" t="s">
        <v>85</v>
      </c>
      <c r="AL204" s="2" t="s">
        <v>110</v>
      </c>
      <c r="AM204" s="2" t="s">
        <v>87</v>
      </c>
      <c r="AN204" s="2" t="s">
        <v>87</v>
      </c>
      <c r="AO204" s="2" t="s">
        <v>104</v>
      </c>
      <c r="AP204" s="2" t="s">
        <v>104</v>
      </c>
      <c r="AQ204" s="2" t="s">
        <v>122</v>
      </c>
      <c r="AR204" s="2" t="s">
        <v>123</v>
      </c>
      <c r="AS204" s="2" t="s">
        <v>92</v>
      </c>
      <c r="AT204" s="2" t="s">
        <v>93</v>
      </c>
      <c r="AU204" s="2" t="s">
        <v>94</v>
      </c>
      <c r="AV204" s="2" t="s">
        <v>95</v>
      </c>
      <c r="AW204" s="2">
        <v>3</v>
      </c>
      <c r="AX204" s="2">
        <v>3</v>
      </c>
      <c r="AY204" s="2">
        <v>2</v>
      </c>
      <c r="AZ204" s="2" t="s">
        <v>96</v>
      </c>
      <c r="BA204" s="2">
        <v>2</v>
      </c>
      <c r="BB204" s="2">
        <v>4</v>
      </c>
      <c r="BC204" s="2">
        <v>3</v>
      </c>
      <c r="BD204" s="2">
        <v>4</v>
      </c>
      <c r="BE204" s="2" t="s">
        <v>128</v>
      </c>
      <c r="BF204" s="2">
        <v>27</v>
      </c>
      <c r="BG204" s="2" t="s">
        <v>98</v>
      </c>
      <c r="BH204" s="2" t="s">
        <v>150</v>
      </c>
      <c r="BL204" s="2" t="s">
        <v>127</v>
      </c>
    </row>
    <row r="205" spans="1:68" ht="13.2" x14ac:dyDescent="0.25">
      <c r="A205" s="3">
        <v>44669.791678391208</v>
      </c>
      <c r="B205" s="2" t="s">
        <v>71</v>
      </c>
      <c r="C205" s="2" t="s">
        <v>71</v>
      </c>
      <c r="D205" s="2" t="s">
        <v>70</v>
      </c>
      <c r="E205" s="2" t="s">
        <v>70</v>
      </c>
      <c r="F205" s="2" t="s">
        <v>72</v>
      </c>
      <c r="G205" s="2" t="s">
        <v>70</v>
      </c>
      <c r="H205" s="2" t="s">
        <v>69</v>
      </c>
      <c r="I205" s="2" t="s">
        <v>71</v>
      </c>
      <c r="J205" s="2" t="s">
        <v>71</v>
      </c>
      <c r="K205" s="2" t="s">
        <v>71</v>
      </c>
      <c r="L205" s="2" t="s">
        <v>217</v>
      </c>
      <c r="M205" s="2" t="s">
        <v>74</v>
      </c>
      <c r="N205" s="2" t="s">
        <v>101</v>
      </c>
      <c r="O205" s="2" t="s">
        <v>101</v>
      </c>
      <c r="P205" s="2" t="s">
        <v>74</v>
      </c>
      <c r="Q205" s="2" t="s">
        <v>78</v>
      </c>
      <c r="R205" s="2" t="s">
        <v>78</v>
      </c>
      <c r="S205" s="2" t="s">
        <v>79</v>
      </c>
      <c r="T205" s="2" t="s">
        <v>79</v>
      </c>
      <c r="U205" s="2" t="s">
        <v>76</v>
      </c>
      <c r="V205" s="2" t="s">
        <v>79</v>
      </c>
      <c r="W205" s="2" t="s">
        <v>82</v>
      </c>
      <c r="X205" s="2" t="s">
        <v>81</v>
      </c>
      <c r="Y205" s="2" t="s">
        <v>82</v>
      </c>
      <c r="Z205" s="2" t="s">
        <v>102</v>
      </c>
      <c r="AA205" s="2" t="s">
        <v>81</v>
      </c>
      <c r="AB205" s="2" t="s">
        <v>80</v>
      </c>
      <c r="AC205" s="2" t="s">
        <v>83</v>
      </c>
      <c r="AD205" s="2" t="s">
        <v>119</v>
      </c>
      <c r="AE205" s="2" t="s">
        <v>108</v>
      </c>
      <c r="AF205" s="2" t="s">
        <v>108</v>
      </c>
      <c r="AG205" s="2" t="s">
        <v>108</v>
      </c>
      <c r="AH205" s="2" t="s">
        <v>108</v>
      </c>
      <c r="AI205" s="2" t="s">
        <v>109</v>
      </c>
      <c r="AJ205" s="2" t="s">
        <v>108</v>
      </c>
      <c r="AK205" s="2" t="s">
        <v>85</v>
      </c>
      <c r="AL205" s="2" t="s">
        <v>85</v>
      </c>
      <c r="AM205" s="2" t="s">
        <v>85</v>
      </c>
      <c r="AN205" s="2" t="s">
        <v>85</v>
      </c>
      <c r="AO205" s="2" t="s">
        <v>85</v>
      </c>
      <c r="AP205" s="2" t="s">
        <v>85</v>
      </c>
      <c r="AQ205" s="2" t="s">
        <v>130</v>
      </c>
      <c r="AR205" s="2" t="s">
        <v>117</v>
      </c>
      <c r="AS205" s="2" t="s">
        <v>112</v>
      </c>
      <c r="AT205" s="2" t="s">
        <v>113</v>
      </c>
      <c r="AU205" s="2" t="s">
        <v>121</v>
      </c>
      <c r="AV205" s="2" t="s">
        <v>95</v>
      </c>
      <c r="AW205" s="2" t="s">
        <v>95</v>
      </c>
      <c r="AX205" s="2" t="s">
        <v>95</v>
      </c>
      <c r="AY205" s="2">
        <v>4</v>
      </c>
      <c r="AZ205" s="2" t="s">
        <v>95</v>
      </c>
      <c r="BA205" s="2" t="s">
        <v>95</v>
      </c>
      <c r="BB205" s="2" t="s">
        <v>95</v>
      </c>
      <c r="BC205" s="2" t="s">
        <v>95</v>
      </c>
      <c r="BD205" s="2" t="s">
        <v>95</v>
      </c>
      <c r="BE205" s="2" t="s">
        <v>97</v>
      </c>
      <c r="BF205" s="2">
        <v>50</v>
      </c>
      <c r="BG205" s="2" t="s">
        <v>158</v>
      </c>
      <c r="BH205" s="2" t="s">
        <v>156</v>
      </c>
      <c r="BK205" s="2" t="s">
        <v>127</v>
      </c>
    </row>
    <row r="206" spans="1:68" ht="13.2" x14ac:dyDescent="0.25">
      <c r="A206" s="3">
        <v>44670.502834259256</v>
      </c>
      <c r="B206" s="2" t="s">
        <v>71</v>
      </c>
      <c r="C206" s="2" t="s">
        <v>71</v>
      </c>
      <c r="D206" s="2" t="s">
        <v>69</v>
      </c>
      <c r="E206" s="2" t="s">
        <v>69</v>
      </c>
      <c r="F206" s="2" t="s">
        <v>71</v>
      </c>
      <c r="G206" s="2" t="s">
        <v>71</v>
      </c>
      <c r="H206" s="2" t="s">
        <v>71</v>
      </c>
      <c r="I206" s="2" t="s">
        <v>72</v>
      </c>
      <c r="J206" s="2" t="s">
        <v>71</v>
      </c>
      <c r="K206" s="2" t="s">
        <v>69</v>
      </c>
      <c r="L206" s="2">
        <v>5</v>
      </c>
      <c r="M206" s="2" t="s">
        <v>74</v>
      </c>
      <c r="N206" s="2" t="s">
        <v>74</v>
      </c>
      <c r="O206" s="2" t="s">
        <v>74</v>
      </c>
      <c r="P206" s="2" t="s">
        <v>75</v>
      </c>
      <c r="Q206" s="2" t="s">
        <v>78</v>
      </c>
      <c r="R206" s="2" t="s">
        <v>77</v>
      </c>
      <c r="S206" s="2" t="s">
        <v>79</v>
      </c>
      <c r="T206" s="2" t="s">
        <v>79</v>
      </c>
      <c r="U206" s="2" t="s">
        <v>78</v>
      </c>
      <c r="V206" s="2" t="s">
        <v>79</v>
      </c>
      <c r="W206" s="2" t="s">
        <v>80</v>
      </c>
      <c r="X206" s="2" t="s">
        <v>81</v>
      </c>
      <c r="Y206" s="2" t="s">
        <v>80</v>
      </c>
      <c r="Z206" s="2" t="s">
        <v>102</v>
      </c>
      <c r="AA206" s="2" t="s">
        <v>81</v>
      </c>
      <c r="AB206" s="2" t="s">
        <v>81</v>
      </c>
      <c r="AC206" s="2" t="s">
        <v>83</v>
      </c>
      <c r="AD206" s="2" t="s">
        <v>109</v>
      </c>
      <c r="AE206" s="2" t="s">
        <v>85</v>
      </c>
      <c r="AF206" s="2" t="s">
        <v>85</v>
      </c>
      <c r="AG206" s="2" t="s">
        <v>85</v>
      </c>
      <c r="AH206" s="2" t="s">
        <v>85</v>
      </c>
      <c r="AI206" s="2" t="s">
        <v>86</v>
      </c>
      <c r="AJ206" s="2" t="s">
        <v>85</v>
      </c>
      <c r="AK206" s="2" t="s">
        <v>85</v>
      </c>
      <c r="AL206" s="2" t="s">
        <v>110</v>
      </c>
      <c r="AM206" s="2" t="s">
        <v>110</v>
      </c>
      <c r="AN206" s="2" t="s">
        <v>87</v>
      </c>
      <c r="AO206" s="2" t="s">
        <v>104</v>
      </c>
      <c r="AP206" s="2" t="s">
        <v>89</v>
      </c>
      <c r="AQ206" s="2" t="s">
        <v>122</v>
      </c>
      <c r="AR206" s="2" t="s">
        <v>123</v>
      </c>
      <c r="AS206" s="2" t="s">
        <v>92</v>
      </c>
      <c r="AT206" s="2" t="s">
        <v>113</v>
      </c>
      <c r="AU206" s="2" t="s">
        <v>94</v>
      </c>
      <c r="AV206" s="2">
        <v>4</v>
      </c>
      <c r="AW206" s="2" t="s">
        <v>95</v>
      </c>
      <c r="AX206" s="2" t="s">
        <v>95</v>
      </c>
      <c r="AY206" s="2" t="s">
        <v>96</v>
      </c>
      <c r="AZ206" s="2">
        <v>2</v>
      </c>
      <c r="BA206" s="2" t="s">
        <v>96</v>
      </c>
      <c r="BB206" s="2">
        <v>3</v>
      </c>
      <c r="BC206" s="2" t="s">
        <v>95</v>
      </c>
      <c r="BD206" s="2">
        <v>3</v>
      </c>
      <c r="BE206" s="2" t="s">
        <v>97</v>
      </c>
      <c r="BF206" s="2">
        <v>47</v>
      </c>
      <c r="BG206" s="2" t="s">
        <v>98</v>
      </c>
      <c r="BH206" s="2" t="s">
        <v>148</v>
      </c>
      <c r="BP206" s="2" t="s">
        <v>100</v>
      </c>
    </row>
    <row r="207" spans="1:68" ht="13.2" x14ac:dyDescent="0.25">
      <c r="A207" s="3">
        <v>44670.566068715278</v>
      </c>
      <c r="B207" s="2" t="s">
        <v>71</v>
      </c>
      <c r="C207" s="2" t="s">
        <v>71</v>
      </c>
      <c r="D207" s="2" t="s">
        <v>69</v>
      </c>
      <c r="E207" s="2" t="s">
        <v>69</v>
      </c>
      <c r="F207" s="2" t="s">
        <v>71</v>
      </c>
      <c r="G207" s="2" t="s">
        <v>69</v>
      </c>
      <c r="H207" s="2" t="s">
        <v>69</v>
      </c>
      <c r="I207" s="2" t="s">
        <v>72</v>
      </c>
      <c r="J207" s="2" t="s">
        <v>71</v>
      </c>
      <c r="K207" s="2" t="s">
        <v>69</v>
      </c>
      <c r="L207" s="2">
        <v>1</v>
      </c>
      <c r="M207" s="2" t="s">
        <v>74</v>
      </c>
      <c r="N207" s="2" t="s">
        <v>74</v>
      </c>
      <c r="O207" s="2" t="s">
        <v>74</v>
      </c>
      <c r="P207" s="2" t="s">
        <v>74</v>
      </c>
      <c r="Q207" s="2" t="s">
        <v>79</v>
      </c>
      <c r="R207" s="2" t="s">
        <v>76</v>
      </c>
      <c r="S207" s="2" t="s">
        <v>78</v>
      </c>
      <c r="T207" s="2" t="s">
        <v>76</v>
      </c>
      <c r="U207" s="2" t="s">
        <v>76</v>
      </c>
      <c r="V207" s="2" t="s">
        <v>78</v>
      </c>
      <c r="W207" s="2" t="s">
        <v>81</v>
      </c>
      <c r="X207" s="2" t="s">
        <v>82</v>
      </c>
      <c r="Y207" s="2" t="s">
        <v>81</v>
      </c>
      <c r="Z207" s="2" t="s">
        <v>102</v>
      </c>
      <c r="AA207" s="2" t="s">
        <v>81</v>
      </c>
      <c r="AB207" s="2" t="s">
        <v>81</v>
      </c>
      <c r="AC207" s="2" t="s">
        <v>83</v>
      </c>
      <c r="AD207" s="2" t="s">
        <v>109</v>
      </c>
      <c r="AE207" s="2" t="s">
        <v>108</v>
      </c>
      <c r="AF207" s="2" t="s">
        <v>85</v>
      </c>
      <c r="AG207" s="2" t="s">
        <v>85</v>
      </c>
      <c r="AH207" s="2" t="s">
        <v>119</v>
      </c>
      <c r="AI207" s="2" t="s">
        <v>109</v>
      </c>
      <c r="AJ207" s="2" t="s">
        <v>85</v>
      </c>
      <c r="AK207" s="2" t="s">
        <v>87</v>
      </c>
      <c r="AL207" s="2" t="s">
        <v>110</v>
      </c>
      <c r="AM207" s="2" t="s">
        <v>110</v>
      </c>
      <c r="AN207" s="2" t="s">
        <v>110</v>
      </c>
      <c r="AO207" s="2" t="s">
        <v>85</v>
      </c>
      <c r="AP207" s="2" t="s">
        <v>104</v>
      </c>
      <c r="AQ207" s="2" t="s">
        <v>122</v>
      </c>
      <c r="AR207" s="2" t="s">
        <v>123</v>
      </c>
      <c r="AS207" s="2" t="s">
        <v>112</v>
      </c>
      <c r="AT207" s="2" t="s">
        <v>113</v>
      </c>
      <c r="AU207" s="2" t="s">
        <v>124</v>
      </c>
      <c r="AV207" s="2">
        <v>4</v>
      </c>
      <c r="AW207" s="2">
        <v>4</v>
      </c>
      <c r="AX207" s="2">
        <v>3</v>
      </c>
      <c r="AY207" s="2">
        <v>2</v>
      </c>
      <c r="AZ207" s="2" t="s">
        <v>96</v>
      </c>
      <c r="BA207" s="2">
        <v>2</v>
      </c>
      <c r="BB207" s="2">
        <v>4</v>
      </c>
      <c r="BC207" s="2" t="s">
        <v>95</v>
      </c>
      <c r="BD207" s="2" t="s">
        <v>96</v>
      </c>
      <c r="BE207" s="2" t="s">
        <v>128</v>
      </c>
      <c r="BF207" s="2">
        <v>49</v>
      </c>
      <c r="BG207" s="2" t="s">
        <v>98</v>
      </c>
      <c r="BH207" s="2" t="s">
        <v>148</v>
      </c>
      <c r="BP207" s="2" t="s">
        <v>106</v>
      </c>
    </row>
  </sheetData>
  <autoFilter ref="B1:BQ1" xr:uid="{00000000-0001-0000-00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36311-5F80-3A45-937C-F98F8173C7F6}">
  <sheetPr>
    <outlinePr summaryBelow="0" summaryRight="0"/>
  </sheetPr>
  <dimension ref="A1:BQ207"/>
  <sheetViews>
    <sheetView zoomScale="86" zoomScaleNormal="145" workbookViewId="0">
      <pane ySplit="1" topLeftCell="A2" activePane="bottomLeft" state="frozen"/>
      <selection pane="bottomLeft" activeCell="A2" sqref="A2"/>
    </sheetView>
  </sheetViews>
  <sheetFormatPr defaultColWidth="12.6640625" defaultRowHeight="15.75" customHeight="1" x14ac:dyDescent="0.25"/>
  <cols>
    <col min="1" max="75" width="18.77734375" customWidth="1"/>
  </cols>
  <sheetData>
    <row r="1" spans="1:69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4" t="s">
        <v>68</v>
      </c>
    </row>
    <row r="2" spans="1:69" ht="15.75" customHeight="1" x14ac:dyDescent="0.25">
      <c r="A2" s="3">
        <v>44660.868868032412</v>
      </c>
      <c r="B2" s="4">
        <f>IFERROR((VLOOKUP(alap!B2,Sheet3!$A$4:$C$7,3,0)),99)</f>
        <v>3</v>
      </c>
      <c r="C2" s="4">
        <f>VLOOKUP(alap!C2,Sheet3!$A$4:$C$7,3,0)</f>
        <v>3</v>
      </c>
      <c r="D2" s="4">
        <f>VLOOKUP(alap!D2,Sheet3!$A$4:$C$7,3,0)</f>
        <v>4</v>
      </c>
      <c r="E2" s="4">
        <f>VLOOKUP(alap!E2,Sheet3!$A$4:$C$7,3,0)</f>
        <v>1</v>
      </c>
      <c r="F2" s="4">
        <f>VLOOKUP(alap!F2,Sheet3!$A$4:$C$7,3,0)</f>
        <v>2</v>
      </c>
      <c r="G2" s="4">
        <f>VLOOKUP(alap!G2,Sheet3!$A$4:$C$7,3,0)</f>
        <v>3</v>
      </c>
      <c r="H2" s="4">
        <f>VLOOKUP(alap!H2,Sheet3!$A$4:$C$7,3,0)</f>
        <v>3</v>
      </c>
      <c r="I2" s="4">
        <f>VLOOKUP(alap!I2,Sheet3!$A$4:$C$7,3,0)</f>
        <v>2</v>
      </c>
      <c r="J2" s="4">
        <f>VLOOKUP(alap!J2,Sheet3!$A$4:$C$7,3,0)</f>
        <v>3</v>
      </c>
      <c r="K2" s="4">
        <f>VLOOKUP(alap!K2,Sheet3!$A$4:$C$7,3,0)</f>
        <v>3</v>
      </c>
      <c r="L2" s="4">
        <v>4</v>
      </c>
      <c r="M2" s="4" t="s">
        <v>73</v>
      </c>
      <c r="N2" s="4" t="s">
        <v>74</v>
      </c>
      <c r="O2" s="4" t="s">
        <v>74</v>
      </c>
      <c r="P2" s="4" t="s">
        <v>75</v>
      </c>
      <c r="Q2" s="4" t="s">
        <v>76</v>
      </c>
      <c r="R2" s="4" t="s">
        <v>77</v>
      </c>
      <c r="S2" s="4" t="s">
        <v>77</v>
      </c>
      <c r="T2" s="4" t="s">
        <v>78</v>
      </c>
      <c r="U2" s="4" t="s">
        <v>78</v>
      </c>
      <c r="V2" s="4" t="s">
        <v>79</v>
      </c>
      <c r="W2" s="4" t="s">
        <v>80</v>
      </c>
      <c r="X2" s="4" t="s">
        <v>81</v>
      </c>
      <c r="Y2" s="4" t="s">
        <v>82</v>
      </c>
      <c r="Z2" s="4" t="s">
        <v>80</v>
      </c>
      <c r="AA2" s="4" t="s">
        <v>82</v>
      </c>
      <c r="AB2" s="4" t="s">
        <v>82</v>
      </c>
      <c r="AC2" s="4" t="s">
        <v>83</v>
      </c>
      <c r="AD2" s="4" t="s">
        <v>84</v>
      </c>
      <c r="AE2" s="4" t="s">
        <v>85</v>
      </c>
      <c r="AF2" s="4" t="s">
        <v>85</v>
      </c>
      <c r="AG2" s="4" t="s">
        <v>86</v>
      </c>
      <c r="AH2" s="4" t="s">
        <v>85</v>
      </c>
      <c r="AI2" s="4" t="s">
        <v>86</v>
      </c>
      <c r="AJ2" s="4" t="s">
        <v>85</v>
      </c>
      <c r="AK2" s="4" t="s">
        <v>87</v>
      </c>
      <c r="AL2" s="4" t="s">
        <v>88</v>
      </c>
      <c r="AM2" s="4" t="s">
        <v>85</v>
      </c>
      <c r="AN2" s="4" t="s">
        <v>87</v>
      </c>
      <c r="AO2" s="4" t="s">
        <v>89</v>
      </c>
      <c r="AP2" s="4" t="s">
        <v>85</v>
      </c>
      <c r="AQ2" s="4" t="s">
        <v>90</v>
      </c>
      <c r="AR2" s="4" t="s">
        <v>91</v>
      </c>
      <c r="AS2" s="4" t="s">
        <v>92</v>
      </c>
      <c r="AT2" s="4" t="s">
        <v>93</v>
      </c>
      <c r="AU2" s="4" t="s">
        <v>94</v>
      </c>
      <c r="AV2" s="4">
        <v>2</v>
      </c>
      <c r="AW2" s="4" t="s">
        <v>95</v>
      </c>
      <c r="AX2" s="4" t="s">
        <v>95</v>
      </c>
      <c r="AY2" s="4">
        <v>2</v>
      </c>
      <c r="AZ2" s="4">
        <v>2</v>
      </c>
      <c r="BA2" s="4">
        <v>3</v>
      </c>
      <c r="BB2" s="4" t="s">
        <v>95</v>
      </c>
      <c r="BC2" s="4" t="s">
        <v>96</v>
      </c>
      <c r="BD2" s="4">
        <v>2</v>
      </c>
      <c r="BE2" s="4" t="s">
        <v>97</v>
      </c>
      <c r="BF2" s="4">
        <v>43</v>
      </c>
      <c r="BG2" s="4" t="s">
        <v>98</v>
      </c>
      <c r="BH2" s="4" t="s">
        <v>99</v>
      </c>
      <c r="BP2" s="4" t="s">
        <v>100</v>
      </c>
      <c r="BQ2" s="4"/>
    </row>
    <row r="3" spans="1:69" ht="15.75" customHeight="1" x14ac:dyDescent="0.25">
      <c r="A3" s="3">
        <v>44660.876409826393</v>
      </c>
      <c r="B3" s="4">
        <f>VLOOKUP(alap!B3,Sheet3!$A$4:$C$7,3,0)</f>
        <v>2</v>
      </c>
      <c r="C3" s="4">
        <f>VLOOKUP(alap!C3,Sheet3!$A$4:$C$7,3,0)</f>
        <v>3</v>
      </c>
      <c r="D3" s="4">
        <f>VLOOKUP(alap!D3,Sheet3!$A$4:$C$7,3,0)</f>
        <v>2</v>
      </c>
      <c r="E3" s="4">
        <f>VLOOKUP(alap!E3,Sheet3!$A$4:$C$7,3,0)</f>
        <v>1</v>
      </c>
      <c r="F3" s="4">
        <f>VLOOKUP(alap!F3,Sheet3!$A$4:$C$7,3,0)</f>
        <v>3</v>
      </c>
      <c r="G3" s="4">
        <f>VLOOKUP(alap!G3,Sheet3!$A$4:$C$7,3,0)</f>
        <v>1</v>
      </c>
      <c r="H3" s="4">
        <f>VLOOKUP(alap!H3,Sheet3!$A$4:$C$7,3,0)</f>
        <v>3</v>
      </c>
      <c r="I3" s="4">
        <f>VLOOKUP(alap!I3,Sheet3!$A$4:$C$7,3,0)</f>
        <v>4</v>
      </c>
      <c r="J3" s="4">
        <f>VLOOKUP(alap!J3,Sheet3!$A$4:$C$7,3,0)</f>
        <v>2</v>
      </c>
      <c r="K3" s="4">
        <f>VLOOKUP(alap!K3,Sheet3!$A$4:$C$7,3,0)</f>
        <v>3</v>
      </c>
      <c r="L3" s="4">
        <v>2</v>
      </c>
      <c r="M3" s="4" t="s">
        <v>101</v>
      </c>
      <c r="N3" s="4" t="s">
        <v>73</v>
      </c>
      <c r="O3" s="4" t="s">
        <v>75</v>
      </c>
      <c r="P3" s="4" t="s">
        <v>74</v>
      </c>
      <c r="Q3" s="4" t="s">
        <v>77</v>
      </c>
      <c r="R3" s="4" t="s">
        <v>76</v>
      </c>
      <c r="S3" s="4" t="s">
        <v>77</v>
      </c>
      <c r="T3" s="4" t="s">
        <v>78</v>
      </c>
      <c r="U3" s="4" t="s">
        <v>76</v>
      </c>
      <c r="V3" s="4" t="s">
        <v>79</v>
      </c>
      <c r="W3" s="4" t="s">
        <v>81</v>
      </c>
      <c r="X3" s="4" t="s">
        <v>102</v>
      </c>
      <c r="Y3" s="4" t="s">
        <v>80</v>
      </c>
      <c r="Z3" s="4" t="s">
        <v>82</v>
      </c>
      <c r="AA3" s="4" t="s">
        <v>81</v>
      </c>
      <c r="AB3" s="4" t="s">
        <v>102</v>
      </c>
      <c r="AC3" s="4" t="s">
        <v>103</v>
      </c>
      <c r="AD3" s="4" t="s">
        <v>85</v>
      </c>
      <c r="AE3" s="4" t="s">
        <v>84</v>
      </c>
      <c r="AF3" s="4" t="s">
        <v>85</v>
      </c>
      <c r="AG3" s="4" t="s">
        <v>85</v>
      </c>
      <c r="AH3" s="4" t="s">
        <v>84</v>
      </c>
      <c r="AI3" s="4" t="s">
        <v>84</v>
      </c>
      <c r="AJ3" s="4" t="s">
        <v>85</v>
      </c>
      <c r="AK3" s="4" t="s">
        <v>87</v>
      </c>
      <c r="AL3" s="4" t="s">
        <v>87</v>
      </c>
      <c r="AM3" s="4" t="s">
        <v>87</v>
      </c>
      <c r="AN3" s="4" t="s">
        <v>87</v>
      </c>
      <c r="AO3" s="4" t="s">
        <v>89</v>
      </c>
      <c r="AP3" s="4" t="s">
        <v>104</v>
      </c>
      <c r="AQ3" s="4" t="s">
        <v>90</v>
      </c>
      <c r="AR3" s="4" t="s">
        <v>91</v>
      </c>
      <c r="AS3" s="4" t="s">
        <v>92</v>
      </c>
      <c r="AT3" s="4" t="s">
        <v>93</v>
      </c>
      <c r="AU3" s="4" t="s">
        <v>94</v>
      </c>
      <c r="AV3" s="4">
        <v>2</v>
      </c>
      <c r="AW3" s="4">
        <v>4</v>
      </c>
      <c r="AX3" s="4" t="s">
        <v>95</v>
      </c>
      <c r="AY3" s="4">
        <v>3</v>
      </c>
      <c r="AZ3" s="4">
        <v>3</v>
      </c>
      <c r="BA3" s="4">
        <v>4</v>
      </c>
      <c r="BB3" s="4" t="s">
        <v>95</v>
      </c>
      <c r="BC3" s="4" t="s">
        <v>96</v>
      </c>
      <c r="BD3" s="4" t="s">
        <v>96</v>
      </c>
      <c r="BE3" s="4" t="s">
        <v>97</v>
      </c>
      <c r="BF3" s="4">
        <v>15</v>
      </c>
      <c r="BG3" s="4" t="s">
        <v>98</v>
      </c>
      <c r="BH3" s="4" t="s">
        <v>105</v>
      </c>
      <c r="BI3" s="4" t="s">
        <v>106</v>
      </c>
    </row>
    <row r="4" spans="1:69" ht="15.75" customHeight="1" x14ac:dyDescent="0.25">
      <c r="A4" s="3">
        <v>44660.886472210652</v>
      </c>
      <c r="B4" s="4">
        <f>VLOOKUP(alap!B4,Sheet3!$A$4:$C$7,3,0)</f>
        <v>3</v>
      </c>
      <c r="C4" s="4">
        <f>VLOOKUP(alap!C4,Sheet3!$A$4:$C$7,3,0)</f>
        <v>1</v>
      </c>
      <c r="D4" s="4">
        <f>VLOOKUP(alap!D4,Sheet3!$A$4:$C$7,3,0)</f>
        <v>3</v>
      </c>
      <c r="E4" s="4">
        <f>VLOOKUP(alap!E4,Sheet3!$A$4:$C$7,3,0)</f>
        <v>1</v>
      </c>
      <c r="F4" s="4">
        <f>VLOOKUP(alap!F4,Sheet3!$A$4:$C$7,3,0)</f>
        <v>1</v>
      </c>
      <c r="G4" s="4">
        <f>VLOOKUP(alap!G4,Sheet3!$A$4:$C$7,3,0)</f>
        <v>2</v>
      </c>
      <c r="H4" s="4">
        <f>VLOOKUP(alap!H4,Sheet3!$A$4:$C$7,3,0)</f>
        <v>4</v>
      </c>
      <c r="I4" s="4">
        <f>VLOOKUP(alap!I4,Sheet3!$A$4:$C$7,3,0)</f>
        <v>2</v>
      </c>
      <c r="J4" s="4">
        <f>VLOOKUP(alap!J4,Sheet3!$A$4:$C$7,3,0)</f>
        <v>1</v>
      </c>
      <c r="K4" s="4">
        <f>VLOOKUP(alap!K4,Sheet3!$A$4:$C$7,3,0)</f>
        <v>1</v>
      </c>
      <c r="L4" s="4">
        <v>2</v>
      </c>
      <c r="M4" s="4" t="s">
        <v>75</v>
      </c>
      <c r="N4" s="4" t="s">
        <v>75</v>
      </c>
      <c r="O4" s="4" t="s">
        <v>75</v>
      </c>
      <c r="P4" s="4" t="s">
        <v>73</v>
      </c>
      <c r="Q4" s="4" t="s">
        <v>78</v>
      </c>
      <c r="R4" s="4" t="s">
        <v>78</v>
      </c>
      <c r="S4" s="4" t="s">
        <v>78</v>
      </c>
      <c r="T4" s="4" t="s">
        <v>79</v>
      </c>
      <c r="U4" s="4" t="s">
        <v>79</v>
      </c>
      <c r="V4" s="4" t="s">
        <v>78</v>
      </c>
      <c r="W4" s="4" t="s">
        <v>102</v>
      </c>
      <c r="X4" s="4" t="s">
        <v>102</v>
      </c>
      <c r="Y4" s="4" t="s">
        <v>82</v>
      </c>
      <c r="Z4" s="4" t="s">
        <v>81</v>
      </c>
      <c r="AA4" s="4" t="s">
        <v>81</v>
      </c>
      <c r="AB4" s="4" t="s">
        <v>81</v>
      </c>
      <c r="AC4" s="4" t="s">
        <v>107</v>
      </c>
      <c r="AD4" s="4" t="s">
        <v>85</v>
      </c>
      <c r="AE4" s="4" t="s">
        <v>108</v>
      </c>
      <c r="AF4" s="4" t="s">
        <v>108</v>
      </c>
      <c r="AG4" s="4" t="s">
        <v>109</v>
      </c>
      <c r="AH4" s="4" t="s">
        <v>85</v>
      </c>
      <c r="AI4" s="4" t="s">
        <v>86</v>
      </c>
      <c r="AJ4" s="4" t="s">
        <v>85</v>
      </c>
      <c r="AK4" s="4" t="s">
        <v>85</v>
      </c>
      <c r="AL4" s="4" t="s">
        <v>110</v>
      </c>
      <c r="AM4" s="4" t="s">
        <v>104</v>
      </c>
      <c r="AN4" s="4" t="s">
        <v>104</v>
      </c>
      <c r="AO4" s="4" t="s">
        <v>89</v>
      </c>
      <c r="AP4" s="4" t="s">
        <v>89</v>
      </c>
      <c r="AQ4" s="4" t="s">
        <v>90</v>
      </c>
      <c r="AR4" s="4" t="s">
        <v>111</v>
      </c>
      <c r="AS4" s="4" t="s">
        <v>112</v>
      </c>
      <c r="AT4" s="4" t="s">
        <v>113</v>
      </c>
      <c r="AU4" s="4" t="s">
        <v>94</v>
      </c>
      <c r="AV4" s="4" t="s">
        <v>95</v>
      </c>
      <c r="AW4" s="4">
        <v>4</v>
      </c>
      <c r="AX4" s="4">
        <v>3</v>
      </c>
      <c r="AY4" s="4" t="s">
        <v>96</v>
      </c>
      <c r="AZ4" s="4" t="s">
        <v>96</v>
      </c>
      <c r="BA4" s="4" t="s">
        <v>95</v>
      </c>
      <c r="BB4" s="4" t="s">
        <v>96</v>
      </c>
      <c r="BC4" s="4">
        <v>2</v>
      </c>
      <c r="BD4" s="4" t="s">
        <v>95</v>
      </c>
      <c r="BE4" s="4" t="s">
        <v>97</v>
      </c>
      <c r="BF4" s="4">
        <v>16</v>
      </c>
      <c r="BG4" s="4" t="s">
        <v>114</v>
      </c>
      <c r="BH4" s="4" t="s">
        <v>115</v>
      </c>
      <c r="BI4" s="4" t="s">
        <v>106</v>
      </c>
    </row>
    <row r="5" spans="1:69" ht="15.75" customHeight="1" x14ac:dyDescent="0.25">
      <c r="A5" s="3">
        <v>44660.890498715278</v>
      </c>
      <c r="B5" s="4">
        <f>VLOOKUP(alap!B5,Sheet3!$A$4:$C$7,3,0)</f>
        <v>2</v>
      </c>
      <c r="C5" s="4">
        <f>VLOOKUP(alap!C5,Sheet3!$A$4:$C$7,3,0)</f>
        <v>3</v>
      </c>
      <c r="D5" s="4">
        <f>VLOOKUP(alap!D5,Sheet3!$A$4:$C$7,3,0)</f>
        <v>4</v>
      </c>
      <c r="E5" s="4">
        <f>VLOOKUP(alap!E5,Sheet3!$A$4:$C$7,3,0)</f>
        <v>1</v>
      </c>
      <c r="F5" s="4">
        <f>VLOOKUP(alap!F5,Sheet3!$A$4:$C$7,3,0)</f>
        <v>3</v>
      </c>
      <c r="G5" s="4">
        <f>VLOOKUP(alap!G5,Sheet3!$A$4:$C$7,3,0)</f>
        <v>1</v>
      </c>
      <c r="H5" s="4">
        <f>VLOOKUP(alap!H5,Sheet3!$A$4:$C$7,3,0)</f>
        <v>1</v>
      </c>
      <c r="I5" s="4">
        <f>VLOOKUP(alap!I5,Sheet3!$A$4:$C$7,3,0)</f>
        <v>2</v>
      </c>
      <c r="J5" s="4">
        <f>VLOOKUP(alap!J5,Sheet3!$A$4:$C$7,3,0)</f>
        <v>2</v>
      </c>
      <c r="K5" s="4">
        <f>VLOOKUP(alap!K5,Sheet3!$A$4:$C$7,3,0)</f>
        <v>2</v>
      </c>
      <c r="L5" s="4">
        <v>2</v>
      </c>
      <c r="M5" s="4" t="s">
        <v>75</v>
      </c>
      <c r="N5" s="4" t="s">
        <v>75</v>
      </c>
      <c r="O5" s="4" t="s">
        <v>75</v>
      </c>
      <c r="P5" s="4" t="s">
        <v>75</v>
      </c>
      <c r="Q5" s="4" t="s">
        <v>79</v>
      </c>
      <c r="R5" s="4" t="s">
        <v>79</v>
      </c>
      <c r="S5" s="4" t="s">
        <v>79</v>
      </c>
      <c r="T5" s="4" t="s">
        <v>79</v>
      </c>
      <c r="U5" s="4" t="s">
        <v>79</v>
      </c>
      <c r="V5" s="4" t="s">
        <v>79</v>
      </c>
      <c r="W5" s="4" t="s">
        <v>82</v>
      </c>
      <c r="X5" s="4" t="s">
        <v>81</v>
      </c>
      <c r="Y5" s="4" t="s">
        <v>82</v>
      </c>
      <c r="Z5" s="4" t="s">
        <v>81</v>
      </c>
      <c r="AA5" s="4" t="s">
        <v>82</v>
      </c>
      <c r="AB5" s="4" t="s">
        <v>81</v>
      </c>
      <c r="AC5" s="4" t="s">
        <v>107</v>
      </c>
      <c r="AD5" s="4" t="s">
        <v>108</v>
      </c>
      <c r="AE5" s="4" t="s">
        <v>86</v>
      </c>
      <c r="AF5" s="4" t="s">
        <v>86</v>
      </c>
      <c r="AG5" s="4" t="s">
        <v>86</v>
      </c>
      <c r="AH5" s="4" t="s">
        <v>86</v>
      </c>
      <c r="AI5" s="4" t="s">
        <v>86</v>
      </c>
      <c r="AJ5" s="4" t="s">
        <v>86</v>
      </c>
      <c r="AK5" s="4" t="s">
        <v>110</v>
      </c>
      <c r="AL5" s="4" t="s">
        <v>110</v>
      </c>
      <c r="AM5" s="4" t="s">
        <v>110</v>
      </c>
      <c r="AN5" s="4" t="s">
        <v>110</v>
      </c>
      <c r="AO5" s="4" t="s">
        <v>110</v>
      </c>
      <c r="AP5" s="4" t="s">
        <v>87</v>
      </c>
      <c r="AQ5" s="4" t="s">
        <v>116</v>
      </c>
      <c r="AR5" s="4" t="s">
        <v>117</v>
      </c>
      <c r="AS5" s="4" t="s">
        <v>92</v>
      </c>
      <c r="AT5" s="4" t="s">
        <v>93</v>
      </c>
      <c r="AU5" s="4" t="s">
        <v>94</v>
      </c>
      <c r="AV5" s="4">
        <v>2</v>
      </c>
      <c r="AW5" s="4" t="s">
        <v>95</v>
      </c>
      <c r="AX5" s="4" t="s">
        <v>95</v>
      </c>
      <c r="AY5" s="4" t="s">
        <v>96</v>
      </c>
      <c r="AZ5" s="4">
        <v>2</v>
      </c>
      <c r="BA5" s="4" t="s">
        <v>95</v>
      </c>
      <c r="BB5" s="4">
        <v>2</v>
      </c>
      <c r="BC5" s="4">
        <v>3</v>
      </c>
      <c r="BD5" s="4">
        <v>2</v>
      </c>
      <c r="BE5" s="4" t="s">
        <v>97</v>
      </c>
      <c r="BF5" s="4">
        <v>18</v>
      </c>
      <c r="BG5" s="4" t="s">
        <v>98</v>
      </c>
      <c r="BH5" s="4" t="s">
        <v>105</v>
      </c>
      <c r="BI5" s="4" t="s">
        <v>106</v>
      </c>
    </row>
    <row r="6" spans="1:69" ht="15.75" customHeight="1" x14ac:dyDescent="0.25">
      <c r="A6" s="3">
        <v>44660.890634814816</v>
      </c>
      <c r="B6" s="4">
        <f>VLOOKUP(alap!B6,Sheet3!$A$4:$C$7,3,0)</f>
        <v>2</v>
      </c>
      <c r="C6" s="4">
        <f>VLOOKUP(alap!C6,Sheet3!$A$4:$C$7,3,0)</f>
        <v>3</v>
      </c>
      <c r="D6" s="4">
        <f>VLOOKUP(alap!D6,Sheet3!$A$4:$C$7,3,0)</f>
        <v>4</v>
      </c>
      <c r="E6" s="4">
        <f>VLOOKUP(alap!E6,Sheet3!$A$4:$C$7,3,0)</f>
        <v>3</v>
      </c>
      <c r="F6" s="4">
        <f>VLOOKUP(alap!F6,Sheet3!$A$4:$C$7,3,0)</f>
        <v>1</v>
      </c>
      <c r="G6" s="4">
        <f>VLOOKUP(alap!G6,Sheet3!$A$4:$C$7,3,0)</f>
        <v>4</v>
      </c>
      <c r="H6" s="4">
        <f>VLOOKUP(alap!H6,Sheet3!$A$4:$C$7,3,0)</f>
        <v>4</v>
      </c>
      <c r="I6" s="4">
        <f>VLOOKUP(alap!I6,Sheet3!$A$4:$C$7,3,0)</f>
        <v>2</v>
      </c>
      <c r="J6" s="4">
        <f>VLOOKUP(alap!J6,Sheet3!$A$4:$C$7,3,0)</f>
        <v>2</v>
      </c>
      <c r="K6" s="4">
        <f>VLOOKUP(alap!K6,Sheet3!$A$4:$C$7,3,0)</f>
        <v>2</v>
      </c>
      <c r="L6" s="5" t="s">
        <v>118</v>
      </c>
      <c r="M6" s="4" t="s">
        <v>101</v>
      </c>
      <c r="N6" s="4" t="s">
        <v>74</v>
      </c>
      <c r="O6" s="4" t="s">
        <v>74</v>
      </c>
      <c r="P6" s="4" t="s">
        <v>74</v>
      </c>
      <c r="Q6" s="4" t="s">
        <v>78</v>
      </c>
      <c r="R6" s="4" t="s">
        <v>79</v>
      </c>
      <c r="S6" s="4" t="s">
        <v>77</v>
      </c>
      <c r="T6" s="4" t="s">
        <v>78</v>
      </c>
      <c r="U6" s="4" t="s">
        <v>78</v>
      </c>
      <c r="V6" s="4" t="s">
        <v>79</v>
      </c>
      <c r="W6" s="4" t="s">
        <v>81</v>
      </c>
      <c r="X6" s="4" t="s">
        <v>80</v>
      </c>
      <c r="Y6" s="4" t="s">
        <v>102</v>
      </c>
      <c r="Z6" s="4" t="s">
        <v>80</v>
      </c>
      <c r="AA6" s="4" t="s">
        <v>81</v>
      </c>
      <c r="AB6" s="4" t="s">
        <v>81</v>
      </c>
      <c r="AC6" s="4" t="s">
        <v>103</v>
      </c>
      <c r="AD6" s="4" t="s">
        <v>108</v>
      </c>
      <c r="AE6" s="4" t="s">
        <v>119</v>
      </c>
      <c r="AF6" s="4" t="s">
        <v>86</v>
      </c>
      <c r="AG6" s="4" t="s">
        <v>86</v>
      </c>
      <c r="AH6" s="4" t="s">
        <v>86</v>
      </c>
      <c r="AI6" s="4" t="s">
        <v>119</v>
      </c>
      <c r="AJ6" s="4" t="s">
        <v>119</v>
      </c>
      <c r="AK6" s="4" t="s">
        <v>87</v>
      </c>
      <c r="AL6" s="4" t="s">
        <v>85</v>
      </c>
      <c r="AM6" s="4" t="s">
        <v>85</v>
      </c>
      <c r="AN6" s="4" t="s">
        <v>110</v>
      </c>
      <c r="AO6" s="4" t="s">
        <v>104</v>
      </c>
      <c r="AP6" s="4" t="s">
        <v>89</v>
      </c>
      <c r="AQ6" s="4" t="s">
        <v>116</v>
      </c>
      <c r="AR6" s="4" t="s">
        <v>111</v>
      </c>
      <c r="AS6" s="4" t="s">
        <v>112</v>
      </c>
      <c r="AT6" s="4" t="s">
        <v>113</v>
      </c>
      <c r="AU6" s="4" t="s">
        <v>94</v>
      </c>
      <c r="AV6" s="4">
        <v>4</v>
      </c>
      <c r="AW6" s="4" t="s">
        <v>95</v>
      </c>
      <c r="AX6" s="4" t="s">
        <v>95</v>
      </c>
      <c r="AY6" s="4">
        <v>4</v>
      </c>
      <c r="AZ6" s="4" t="s">
        <v>96</v>
      </c>
      <c r="BA6" s="4">
        <v>4</v>
      </c>
      <c r="BB6" s="4" t="s">
        <v>95</v>
      </c>
      <c r="BC6" s="4">
        <v>3</v>
      </c>
      <c r="BD6" s="4" t="s">
        <v>95</v>
      </c>
      <c r="BE6" s="4" t="s">
        <v>97</v>
      </c>
      <c r="BF6" s="4">
        <v>16</v>
      </c>
      <c r="BG6" s="4" t="s">
        <v>98</v>
      </c>
      <c r="BH6" s="4" t="s">
        <v>105</v>
      </c>
      <c r="BI6" s="4" t="s">
        <v>106</v>
      </c>
    </row>
    <row r="7" spans="1:69" ht="15.75" customHeight="1" x14ac:dyDescent="0.25">
      <c r="A7" s="3">
        <v>44660.891086388889</v>
      </c>
      <c r="B7" s="4">
        <f>VLOOKUP(alap!B7,Sheet3!$A$4:$C$7,3,0)</f>
        <v>2</v>
      </c>
      <c r="C7" s="4">
        <f>VLOOKUP(alap!C7,Sheet3!$A$4:$C$7,3,0)</f>
        <v>2</v>
      </c>
      <c r="D7" s="4">
        <f>VLOOKUP(alap!D7,Sheet3!$A$4:$C$7,3,0)</f>
        <v>2</v>
      </c>
      <c r="E7" s="4">
        <f>VLOOKUP(alap!E7,Sheet3!$A$4:$C$7,3,0)</f>
        <v>4</v>
      </c>
      <c r="F7" s="4">
        <f>VLOOKUP(alap!F7,Sheet3!$A$4:$C$7,3,0)</f>
        <v>3</v>
      </c>
      <c r="G7" s="4">
        <f>VLOOKUP(alap!G7,Sheet3!$A$4:$C$7,3,0)</f>
        <v>4</v>
      </c>
      <c r="H7" s="4">
        <f>VLOOKUP(alap!H7,Sheet3!$A$4:$C$7,3,0)</f>
        <v>4</v>
      </c>
      <c r="I7" s="4">
        <f>VLOOKUP(alap!I7,Sheet3!$A$4:$C$7,3,0)</f>
        <v>4</v>
      </c>
      <c r="J7" s="4">
        <f>VLOOKUP(alap!J7,Sheet3!$A$4:$C$7,3,0)</f>
        <v>2</v>
      </c>
      <c r="K7" s="4">
        <f>VLOOKUP(alap!K7,Sheet3!$A$4:$C$7,3,0)</f>
        <v>2</v>
      </c>
      <c r="L7" s="4">
        <v>2</v>
      </c>
      <c r="M7" s="4" t="s">
        <v>74</v>
      </c>
      <c r="N7" s="4" t="s">
        <v>73</v>
      </c>
      <c r="O7" s="4" t="s">
        <v>74</v>
      </c>
      <c r="P7" s="4" t="s">
        <v>74</v>
      </c>
      <c r="Q7" s="4" t="s">
        <v>79</v>
      </c>
      <c r="R7" s="4" t="s">
        <v>79</v>
      </c>
      <c r="S7" s="4" t="s">
        <v>77</v>
      </c>
      <c r="T7" s="4" t="s">
        <v>78</v>
      </c>
      <c r="U7" s="4" t="s">
        <v>78</v>
      </c>
      <c r="V7" s="4" t="s">
        <v>78</v>
      </c>
      <c r="W7" s="4" t="s">
        <v>81</v>
      </c>
      <c r="X7" s="4" t="s">
        <v>80</v>
      </c>
      <c r="Y7" s="4" t="s">
        <v>80</v>
      </c>
      <c r="Z7" s="4" t="s">
        <v>82</v>
      </c>
      <c r="AA7" s="4" t="s">
        <v>81</v>
      </c>
      <c r="AB7" s="4" t="s">
        <v>80</v>
      </c>
      <c r="AC7" s="4" t="s">
        <v>107</v>
      </c>
      <c r="AD7" s="4" t="s">
        <v>108</v>
      </c>
      <c r="AE7" s="4" t="s">
        <v>108</v>
      </c>
      <c r="AF7" s="4" t="s">
        <v>86</v>
      </c>
      <c r="AG7" s="4" t="s">
        <v>85</v>
      </c>
      <c r="AH7" s="4" t="s">
        <v>86</v>
      </c>
      <c r="AI7" s="4" t="s">
        <v>119</v>
      </c>
      <c r="AJ7" s="4" t="s">
        <v>86</v>
      </c>
      <c r="AK7" s="4" t="s">
        <v>104</v>
      </c>
      <c r="AL7" s="4" t="s">
        <v>87</v>
      </c>
      <c r="AM7" s="4" t="s">
        <v>87</v>
      </c>
      <c r="AN7" s="4" t="s">
        <v>110</v>
      </c>
      <c r="AO7" s="4" t="s">
        <v>87</v>
      </c>
      <c r="AP7" s="4" t="s">
        <v>89</v>
      </c>
      <c r="AQ7" s="4" t="s">
        <v>120</v>
      </c>
      <c r="AR7" s="4" t="s">
        <v>117</v>
      </c>
      <c r="AS7" s="4" t="s">
        <v>112</v>
      </c>
      <c r="AT7" s="4" t="s">
        <v>113</v>
      </c>
      <c r="AU7" s="4" t="s">
        <v>121</v>
      </c>
      <c r="AV7" s="4" t="s">
        <v>95</v>
      </c>
      <c r="AW7" s="4" t="s">
        <v>95</v>
      </c>
      <c r="AX7" s="4" t="s">
        <v>95</v>
      </c>
      <c r="AY7" s="4">
        <v>3</v>
      </c>
      <c r="AZ7" s="4" t="s">
        <v>95</v>
      </c>
      <c r="BA7" s="4" t="s">
        <v>95</v>
      </c>
      <c r="BB7" s="4">
        <v>4</v>
      </c>
      <c r="BC7" s="4">
        <v>4</v>
      </c>
      <c r="BD7" s="4">
        <v>4</v>
      </c>
      <c r="BE7" s="4" t="s">
        <v>97</v>
      </c>
      <c r="BF7" s="4">
        <v>18</v>
      </c>
      <c r="BG7" s="4" t="s">
        <v>98</v>
      </c>
      <c r="BH7" s="4" t="s">
        <v>115</v>
      </c>
      <c r="BI7" s="4" t="s">
        <v>106</v>
      </c>
    </row>
    <row r="8" spans="1:69" ht="15.75" customHeight="1" x14ac:dyDescent="0.25">
      <c r="A8" s="3">
        <v>44660.892563472225</v>
      </c>
      <c r="B8" s="4">
        <f>VLOOKUP(alap!B8,Sheet3!$A$4:$C$7,3,0)</f>
        <v>3</v>
      </c>
      <c r="C8" s="4">
        <f>VLOOKUP(alap!C8,Sheet3!$A$4:$C$7,3,0)</f>
        <v>1</v>
      </c>
      <c r="D8" s="4">
        <f>VLOOKUP(alap!D8,Sheet3!$A$4:$C$7,3,0)</f>
        <v>3</v>
      </c>
      <c r="E8" s="4">
        <f>VLOOKUP(alap!E8,Sheet3!$A$4:$C$7,3,0)</f>
        <v>3</v>
      </c>
      <c r="F8" s="4">
        <f>VLOOKUP(alap!F8,Sheet3!$A$4:$C$7,3,0)</f>
        <v>3</v>
      </c>
      <c r="G8" s="4">
        <f>VLOOKUP(alap!G8,Sheet3!$A$4:$C$7,3,0)</f>
        <v>2</v>
      </c>
      <c r="H8" s="4">
        <f>VLOOKUP(alap!H8,Sheet3!$A$4:$C$7,3,0)</f>
        <v>2</v>
      </c>
      <c r="I8" s="4">
        <f>VLOOKUP(alap!I8,Sheet3!$A$4:$C$7,3,0)</f>
        <v>2</v>
      </c>
      <c r="J8" s="4">
        <f>VLOOKUP(alap!J8,Sheet3!$A$4:$C$7,3,0)</f>
        <v>3</v>
      </c>
      <c r="K8" s="4">
        <f>VLOOKUP(alap!K8,Sheet3!$A$4:$C$7,3,0)</f>
        <v>3</v>
      </c>
      <c r="L8" s="4">
        <v>2</v>
      </c>
      <c r="M8" s="4" t="s">
        <v>73</v>
      </c>
      <c r="N8" s="4" t="s">
        <v>74</v>
      </c>
      <c r="O8" s="4" t="s">
        <v>75</v>
      </c>
      <c r="P8" s="4" t="s">
        <v>74</v>
      </c>
      <c r="Q8" s="4" t="s">
        <v>78</v>
      </c>
      <c r="R8" s="4" t="s">
        <v>76</v>
      </c>
      <c r="S8" s="4" t="s">
        <v>76</v>
      </c>
      <c r="T8" s="4" t="s">
        <v>78</v>
      </c>
      <c r="U8" s="4" t="s">
        <v>76</v>
      </c>
      <c r="V8" s="4" t="s">
        <v>76</v>
      </c>
      <c r="W8" s="4" t="s">
        <v>102</v>
      </c>
      <c r="X8" s="4" t="s">
        <v>102</v>
      </c>
      <c r="Y8" s="4" t="s">
        <v>80</v>
      </c>
      <c r="Z8" s="4" t="s">
        <v>102</v>
      </c>
      <c r="AA8" s="4" t="s">
        <v>102</v>
      </c>
      <c r="AB8" s="4" t="s">
        <v>81</v>
      </c>
      <c r="AC8" s="4" t="s">
        <v>107</v>
      </c>
      <c r="AD8" s="4" t="s">
        <v>109</v>
      </c>
      <c r="AE8" s="4" t="s">
        <v>85</v>
      </c>
      <c r="AF8" s="4" t="s">
        <v>86</v>
      </c>
      <c r="AG8" s="4" t="s">
        <v>85</v>
      </c>
      <c r="AH8" s="4" t="s">
        <v>86</v>
      </c>
      <c r="AI8" s="4" t="s">
        <v>86</v>
      </c>
      <c r="AJ8" s="4" t="s">
        <v>85</v>
      </c>
      <c r="AK8" s="4" t="s">
        <v>85</v>
      </c>
      <c r="AL8" s="4" t="s">
        <v>87</v>
      </c>
      <c r="AM8" s="4" t="s">
        <v>87</v>
      </c>
      <c r="AN8" s="4" t="s">
        <v>87</v>
      </c>
      <c r="AO8" s="4" t="s">
        <v>85</v>
      </c>
      <c r="AP8" s="4" t="s">
        <v>85</v>
      </c>
      <c r="AQ8" s="4" t="s">
        <v>122</v>
      </c>
      <c r="AR8" s="4" t="s">
        <v>123</v>
      </c>
      <c r="AS8" s="4" t="s">
        <v>112</v>
      </c>
      <c r="AT8" s="4" t="s">
        <v>113</v>
      </c>
      <c r="AU8" s="4" t="s">
        <v>124</v>
      </c>
      <c r="AV8" s="4">
        <v>2</v>
      </c>
      <c r="AW8" s="4">
        <v>2</v>
      </c>
      <c r="AX8" s="4">
        <v>3</v>
      </c>
      <c r="AY8" s="4">
        <v>3</v>
      </c>
      <c r="AZ8" s="4">
        <v>3</v>
      </c>
      <c r="BA8" s="4">
        <v>4</v>
      </c>
      <c r="BB8" s="4">
        <v>2</v>
      </c>
      <c r="BC8" s="4">
        <v>3</v>
      </c>
      <c r="BD8" s="4">
        <v>4</v>
      </c>
      <c r="BE8" s="4" t="s">
        <v>97</v>
      </c>
      <c r="BF8" s="4">
        <v>16</v>
      </c>
      <c r="BG8" s="4" t="s">
        <v>98</v>
      </c>
      <c r="BH8" s="4" t="s">
        <v>105</v>
      </c>
      <c r="BI8" s="4" t="s">
        <v>106</v>
      </c>
    </row>
    <row r="9" spans="1:69" ht="15.75" customHeight="1" x14ac:dyDescent="0.25">
      <c r="A9" s="3">
        <v>44660.892780173614</v>
      </c>
      <c r="B9" s="4">
        <f>VLOOKUP(alap!B9,Sheet3!$A$4:$C$7,3,0)</f>
        <v>2</v>
      </c>
      <c r="C9" s="4">
        <f>VLOOKUP(alap!C9,Sheet3!$A$4:$C$7,3,0)</f>
        <v>2</v>
      </c>
      <c r="D9" s="4">
        <f>VLOOKUP(alap!D9,Sheet3!$A$4:$C$7,3,0)</f>
        <v>4</v>
      </c>
      <c r="E9" s="4">
        <f>VLOOKUP(alap!E9,Sheet3!$A$4:$C$7,3,0)</f>
        <v>3</v>
      </c>
      <c r="F9" s="4">
        <f>VLOOKUP(alap!F9,Sheet3!$A$4:$C$7,3,0)</f>
        <v>2</v>
      </c>
      <c r="G9" s="4">
        <f>VLOOKUP(alap!G9,Sheet3!$A$4:$C$7,3,0)</f>
        <v>4</v>
      </c>
      <c r="H9" s="4">
        <f>VLOOKUP(alap!H9,Sheet3!$A$4:$C$7,3,0)</f>
        <v>4</v>
      </c>
      <c r="I9" s="4">
        <f>VLOOKUP(alap!I9,Sheet3!$A$4:$C$7,3,0)</f>
        <v>3</v>
      </c>
      <c r="J9" s="4">
        <f>VLOOKUP(alap!J9,Sheet3!$A$4:$C$7,3,0)</f>
        <v>3</v>
      </c>
      <c r="K9" s="4">
        <f>VLOOKUP(alap!K9,Sheet3!$A$4:$C$7,3,0)</f>
        <v>3</v>
      </c>
      <c r="L9" s="4">
        <v>2</v>
      </c>
      <c r="M9" s="4" t="s">
        <v>101</v>
      </c>
      <c r="N9" s="4" t="s">
        <v>74</v>
      </c>
      <c r="O9" s="4" t="s">
        <v>74</v>
      </c>
      <c r="P9" s="4" t="s">
        <v>73</v>
      </c>
      <c r="Q9" s="4" t="s">
        <v>78</v>
      </c>
      <c r="R9" s="4" t="s">
        <v>76</v>
      </c>
      <c r="S9" s="4" t="s">
        <v>77</v>
      </c>
      <c r="T9" s="4" t="s">
        <v>76</v>
      </c>
      <c r="U9" s="4" t="s">
        <v>76</v>
      </c>
      <c r="V9" s="4" t="s">
        <v>125</v>
      </c>
      <c r="W9" s="4" t="s">
        <v>102</v>
      </c>
      <c r="X9" s="4" t="s">
        <v>80</v>
      </c>
      <c r="Y9" s="4" t="s">
        <v>102</v>
      </c>
      <c r="Z9" s="4" t="s">
        <v>102</v>
      </c>
      <c r="AA9" s="4" t="s">
        <v>81</v>
      </c>
      <c r="AB9" s="4" t="s">
        <v>102</v>
      </c>
      <c r="AC9" s="4" t="s">
        <v>83</v>
      </c>
      <c r="AD9" s="4" t="s">
        <v>119</v>
      </c>
      <c r="AE9" s="4" t="s">
        <v>108</v>
      </c>
      <c r="AF9" s="4" t="s">
        <v>109</v>
      </c>
      <c r="AG9" s="4" t="s">
        <v>109</v>
      </c>
      <c r="AH9" s="4" t="s">
        <v>109</v>
      </c>
      <c r="AI9" s="4" t="s">
        <v>85</v>
      </c>
      <c r="AJ9" s="4" t="s">
        <v>109</v>
      </c>
      <c r="AK9" s="4" t="s">
        <v>87</v>
      </c>
      <c r="AL9" s="4" t="s">
        <v>110</v>
      </c>
      <c r="AM9" s="4" t="s">
        <v>104</v>
      </c>
      <c r="AN9" s="4" t="s">
        <v>89</v>
      </c>
      <c r="AO9" s="4" t="s">
        <v>89</v>
      </c>
      <c r="AP9" s="4" t="s">
        <v>89</v>
      </c>
      <c r="AQ9" s="4" t="s">
        <v>90</v>
      </c>
      <c r="AR9" s="4" t="s">
        <v>126</v>
      </c>
      <c r="AS9" s="4" t="s">
        <v>112</v>
      </c>
      <c r="AT9" s="4" t="s">
        <v>113</v>
      </c>
      <c r="AU9" s="4" t="s">
        <v>124</v>
      </c>
      <c r="AV9" s="4">
        <v>3</v>
      </c>
      <c r="AW9" s="4" t="s">
        <v>95</v>
      </c>
      <c r="AX9" s="4">
        <v>4</v>
      </c>
      <c r="AY9" s="4">
        <v>4</v>
      </c>
      <c r="AZ9" s="4">
        <v>2</v>
      </c>
      <c r="BA9" s="4">
        <v>2</v>
      </c>
      <c r="BB9" s="4" t="s">
        <v>95</v>
      </c>
      <c r="BC9" s="4">
        <v>4</v>
      </c>
      <c r="BD9" s="4">
        <v>2</v>
      </c>
      <c r="BE9" s="4" t="s">
        <v>97</v>
      </c>
      <c r="BF9" s="4">
        <v>21</v>
      </c>
      <c r="BG9" s="4" t="s">
        <v>98</v>
      </c>
      <c r="BH9" s="4" t="s">
        <v>115</v>
      </c>
      <c r="BL9" s="4" t="s">
        <v>127</v>
      </c>
    </row>
    <row r="10" spans="1:69" ht="15.75" customHeight="1" x14ac:dyDescent="0.25">
      <c r="A10" s="3">
        <v>44660.892868923613</v>
      </c>
      <c r="B10" s="4">
        <f>VLOOKUP(alap!B10,Sheet3!$A$4:$C$7,3,0)</f>
        <v>3</v>
      </c>
      <c r="C10" s="4">
        <f>VLOOKUP(alap!C10,Sheet3!$A$4:$C$7,3,0)</f>
        <v>3</v>
      </c>
      <c r="D10" s="4">
        <f>VLOOKUP(alap!D10,Sheet3!$A$4:$C$7,3,0)</f>
        <v>2</v>
      </c>
      <c r="E10" s="4">
        <f>VLOOKUP(alap!E10,Sheet3!$A$4:$C$7,3,0)</f>
        <v>1</v>
      </c>
      <c r="F10" s="4">
        <f>VLOOKUP(alap!F10,Sheet3!$A$4:$C$7,3,0)</f>
        <v>1</v>
      </c>
      <c r="G10" s="4">
        <f>VLOOKUP(alap!G10,Sheet3!$A$4:$C$7,3,0)</f>
        <v>1</v>
      </c>
      <c r="H10" s="4">
        <f>VLOOKUP(alap!H10,Sheet3!$A$4:$C$7,3,0)</f>
        <v>1</v>
      </c>
      <c r="I10" s="4">
        <f>VLOOKUP(alap!I10,Sheet3!$A$4:$C$7,3,0)</f>
        <v>3</v>
      </c>
      <c r="J10" s="4">
        <f>VLOOKUP(alap!J10,Sheet3!$A$4:$C$7,3,0)</f>
        <v>3</v>
      </c>
      <c r="K10" s="4">
        <f>VLOOKUP(alap!K10,Sheet3!$A$4:$C$7,3,0)</f>
        <v>3</v>
      </c>
      <c r="L10" s="4">
        <v>2</v>
      </c>
      <c r="M10" s="4" t="s">
        <v>75</v>
      </c>
      <c r="N10" s="4" t="s">
        <v>75</v>
      </c>
      <c r="O10" s="4" t="s">
        <v>75</v>
      </c>
      <c r="P10" s="4" t="s">
        <v>75</v>
      </c>
      <c r="Q10" s="4" t="s">
        <v>78</v>
      </c>
      <c r="R10" s="4" t="s">
        <v>78</v>
      </c>
      <c r="S10" s="4" t="s">
        <v>77</v>
      </c>
      <c r="T10" s="4" t="s">
        <v>78</v>
      </c>
      <c r="U10" s="4" t="s">
        <v>78</v>
      </c>
      <c r="V10" s="4" t="s">
        <v>78</v>
      </c>
      <c r="W10" s="4" t="s">
        <v>80</v>
      </c>
      <c r="X10" s="4" t="s">
        <v>102</v>
      </c>
      <c r="Y10" s="4" t="s">
        <v>80</v>
      </c>
      <c r="Z10" s="4" t="s">
        <v>80</v>
      </c>
      <c r="AA10" s="4" t="s">
        <v>102</v>
      </c>
      <c r="AB10" s="4" t="s">
        <v>80</v>
      </c>
      <c r="AC10" s="4" t="s">
        <v>107</v>
      </c>
      <c r="AD10" s="4" t="s">
        <v>86</v>
      </c>
      <c r="AE10" s="4" t="s">
        <v>108</v>
      </c>
      <c r="AF10" s="4" t="s">
        <v>86</v>
      </c>
      <c r="AG10" s="4" t="s">
        <v>85</v>
      </c>
      <c r="AH10" s="4" t="s">
        <v>109</v>
      </c>
      <c r="AI10" s="4" t="s">
        <v>85</v>
      </c>
      <c r="AJ10" s="4" t="s">
        <v>109</v>
      </c>
      <c r="AK10" s="4" t="s">
        <v>87</v>
      </c>
      <c r="AL10" s="4" t="s">
        <v>110</v>
      </c>
      <c r="AM10" s="4" t="s">
        <v>87</v>
      </c>
      <c r="AN10" s="4" t="s">
        <v>104</v>
      </c>
      <c r="AO10" s="4" t="s">
        <v>104</v>
      </c>
      <c r="AP10" s="4" t="s">
        <v>89</v>
      </c>
      <c r="AQ10" s="4" t="s">
        <v>90</v>
      </c>
      <c r="AR10" s="4" t="s">
        <v>123</v>
      </c>
      <c r="AS10" s="4" t="s">
        <v>112</v>
      </c>
      <c r="AT10" s="4" t="s">
        <v>113</v>
      </c>
      <c r="AU10" s="4" t="s">
        <v>124</v>
      </c>
      <c r="AV10" s="4">
        <v>4</v>
      </c>
      <c r="AW10" s="4">
        <v>4</v>
      </c>
      <c r="AX10" s="4">
        <v>4</v>
      </c>
      <c r="AY10" s="4">
        <v>2</v>
      </c>
      <c r="AZ10" s="4" t="s">
        <v>96</v>
      </c>
      <c r="BA10" s="4">
        <v>4</v>
      </c>
      <c r="BB10" s="4">
        <v>4</v>
      </c>
      <c r="BC10" s="4">
        <v>4</v>
      </c>
      <c r="BD10" s="4">
        <v>3</v>
      </c>
      <c r="BE10" s="4" t="s">
        <v>128</v>
      </c>
      <c r="BF10" s="4">
        <v>16</v>
      </c>
      <c r="BG10" s="4" t="s">
        <v>98</v>
      </c>
      <c r="BH10" s="4" t="s">
        <v>105</v>
      </c>
      <c r="BI10" s="4" t="s">
        <v>106</v>
      </c>
    </row>
    <row r="11" spans="1:69" ht="15.75" customHeight="1" x14ac:dyDescent="0.25">
      <c r="A11" s="3">
        <v>44660.893181828702</v>
      </c>
      <c r="B11" s="4">
        <f>VLOOKUP(alap!B11,Sheet3!$A$4:$C$7,3,0)</f>
        <v>2</v>
      </c>
      <c r="C11" s="4">
        <f>VLOOKUP(alap!C11,Sheet3!$A$4:$C$7,3,0)</f>
        <v>1</v>
      </c>
      <c r="D11" s="4">
        <f>VLOOKUP(alap!D11,Sheet3!$A$4:$C$7,3,0)</f>
        <v>4</v>
      </c>
      <c r="E11" s="4">
        <f>VLOOKUP(alap!E11,Sheet3!$A$4:$C$7,3,0)</f>
        <v>3</v>
      </c>
      <c r="F11" s="4">
        <f>VLOOKUP(alap!F11,Sheet3!$A$4:$C$7,3,0)</f>
        <v>1</v>
      </c>
      <c r="G11" s="4">
        <f>VLOOKUP(alap!G11,Sheet3!$A$4:$C$7,3,0)</f>
        <v>2</v>
      </c>
      <c r="H11" s="4">
        <f>VLOOKUP(alap!H11,Sheet3!$A$4:$C$7,3,0)</f>
        <v>3</v>
      </c>
      <c r="I11" s="4">
        <f>VLOOKUP(alap!I11,Sheet3!$A$4:$C$7,3,0)</f>
        <v>3</v>
      </c>
      <c r="J11" s="4">
        <f>VLOOKUP(alap!J11,Sheet3!$A$4:$C$7,3,0)</f>
        <v>3</v>
      </c>
      <c r="K11" s="4">
        <f>VLOOKUP(alap!K11,Sheet3!$A$4:$C$7,3,0)</f>
        <v>2</v>
      </c>
      <c r="L11" s="4">
        <v>2</v>
      </c>
      <c r="M11" s="4" t="s">
        <v>74</v>
      </c>
      <c r="N11" s="4" t="s">
        <v>73</v>
      </c>
      <c r="O11" s="4" t="s">
        <v>74</v>
      </c>
      <c r="P11" s="4" t="s">
        <v>74</v>
      </c>
      <c r="Q11" s="4" t="s">
        <v>125</v>
      </c>
      <c r="R11" s="4" t="s">
        <v>125</v>
      </c>
      <c r="S11" s="4" t="s">
        <v>77</v>
      </c>
      <c r="T11" s="4" t="s">
        <v>76</v>
      </c>
      <c r="U11" s="4" t="s">
        <v>78</v>
      </c>
      <c r="V11" s="4" t="s">
        <v>76</v>
      </c>
      <c r="W11" s="4" t="s">
        <v>102</v>
      </c>
      <c r="X11" s="4" t="s">
        <v>81</v>
      </c>
      <c r="Y11" s="4" t="s">
        <v>80</v>
      </c>
      <c r="Z11" s="4" t="s">
        <v>82</v>
      </c>
      <c r="AA11" s="4" t="s">
        <v>81</v>
      </c>
      <c r="AB11" s="4" t="s">
        <v>82</v>
      </c>
      <c r="AC11" s="4" t="s">
        <v>107</v>
      </c>
      <c r="AD11" s="4" t="s">
        <v>86</v>
      </c>
      <c r="AE11" s="4" t="s">
        <v>85</v>
      </c>
      <c r="AF11" s="4" t="s">
        <v>86</v>
      </c>
      <c r="AG11" s="4" t="s">
        <v>85</v>
      </c>
      <c r="AH11" s="4" t="s">
        <v>109</v>
      </c>
      <c r="AI11" s="4" t="s">
        <v>119</v>
      </c>
      <c r="AJ11" s="4" t="s">
        <v>85</v>
      </c>
      <c r="AK11" s="4" t="s">
        <v>85</v>
      </c>
      <c r="AL11" s="4" t="s">
        <v>87</v>
      </c>
      <c r="AM11" s="4" t="s">
        <v>104</v>
      </c>
      <c r="AN11" s="4" t="s">
        <v>85</v>
      </c>
      <c r="AO11" s="4" t="s">
        <v>104</v>
      </c>
      <c r="AP11" s="4" t="s">
        <v>89</v>
      </c>
      <c r="AQ11" s="4" t="s">
        <v>116</v>
      </c>
      <c r="AR11" s="4" t="s">
        <v>129</v>
      </c>
      <c r="AS11" s="4" t="s">
        <v>112</v>
      </c>
      <c r="AT11" s="4" t="s">
        <v>113</v>
      </c>
      <c r="AU11" s="4" t="s">
        <v>124</v>
      </c>
      <c r="AV11" s="4">
        <v>2</v>
      </c>
      <c r="AW11" s="4" t="s">
        <v>95</v>
      </c>
      <c r="AX11" s="4">
        <v>3</v>
      </c>
      <c r="AY11" s="4">
        <v>3</v>
      </c>
      <c r="AZ11" s="4">
        <v>3</v>
      </c>
      <c r="BA11" s="4" t="s">
        <v>95</v>
      </c>
      <c r="BB11" s="4">
        <v>4</v>
      </c>
      <c r="BC11" s="4">
        <v>4</v>
      </c>
      <c r="BD11" s="4">
        <v>2</v>
      </c>
      <c r="BE11" s="4" t="s">
        <v>97</v>
      </c>
      <c r="BF11" s="4">
        <v>17</v>
      </c>
      <c r="BG11" s="4" t="s">
        <v>114</v>
      </c>
      <c r="BH11" s="4" t="s">
        <v>115</v>
      </c>
      <c r="BI11" s="4" t="s">
        <v>106</v>
      </c>
    </row>
    <row r="12" spans="1:69" ht="15.75" customHeight="1" x14ac:dyDescent="0.25">
      <c r="A12" s="3">
        <v>44660.893682650465</v>
      </c>
      <c r="B12" s="4">
        <f>VLOOKUP(alap!B12,Sheet3!$A$4:$C$7,3,0)</f>
        <v>3</v>
      </c>
      <c r="C12" s="4">
        <f>VLOOKUP(alap!C12,Sheet3!$A$4:$C$7,3,0)</f>
        <v>2</v>
      </c>
      <c r="D12" s="4">
        <f>VLOOKUP(alap!D12,Sheet3!$A$4:$C$7,3,0)</f>
        <v>4</v>
      </c>
      <c r="E12" s="4">
        <f>VLOOKUP(alap!E12,Sheet3!$A$4:$C$7,3,0)</f>
        <v>1</v>
      </c>
      <c r="F12" s="4">
        <f>VLOOKUP(alap!F12,Sheet3!$A$4:$C$7,3,0)</f>
        <v>1</v>
      </c>
      <c r="G12" s="4">
        <f>VLOOKUP(alap!G12,Sheet3!$A$4:$C$7,3,0)</f>
        <v>1</v>
      </c>
      <c r="H12" s="4">
        <f>VLOOKUP(alap!H12,Sheet3!$A$4:$C$7,3,0)</f>
        <v>3</v>
      </c>
      <c r="I12" s="4">
        <f>VLOOKUP(alap!I12,Sheet3!$A$4:$C$7,3,0)</f>
        <v>3</v>
      </c>
      <c r="J12" s="4">
        <f>VLOOKUP(alap!J12,Sheet3!$A$4:$C$7,3,0)</f>
        <v>2</v>
      </c>
      <c r="K12" s="4">
        <f>VLOOKUP(alap!K12,Sheet3!$A$4:$C$7,3,0)</f>
        <v>1</v>
      </c>
      <c r="L12" s="4">
        <v>2</v>
      </c>
      <c r="M12" s="4" t="s">
        <v>74</v>
      </c>
      <c r="N12" s="4" t="s">
        <v>73</v>
      </c>
      <c r="O12" s="4" t="s">
        <v>73</v>
      </c>
      <c r="P12" s="4" t="s">
        <v>73</v>
      </c>
      <c r="Q12" s="4" t="s">
        <v>76</v>
      </c>
      <c r="R12" s="4" t="s">
        <v>76</v>
      </c>
      <c r="S12" s="4" t="s">
        <v>125</v>
      </c>
      <c r="T12" s="4" t="s">
        <v>79</v>
      </c>
      <c r="U12" s="4" t="s">
        <v>79</v>
      </c>
      <c r="V12" s="4" t="s">
        <v>78</v>
      </c>
      <c r="W12" s="4" t="s">
        <v>80</v>
      </c>
      <c r="X12" s="4" t="s">
        <v>102</v>
      </c>
      <c r="Y12" s="4" t="s">
        <v>80</v>
      </c>
      <c r="Z12" s="4" t="s">
        <v>80</v>
      </c>
      <c r="AA12" s="4" t="s">
        <v>81</v>
      </c>
      <c r="AB12" s="4" t="s">
        <v>102</v>
      </c>
      <c r="AC12" s="4" t="s">
        <v>103</v>
      </c>
      <c r="AD12" s="4" t="s">
        <v>86</v>
      </c>
      <c r="AE12" s="4" t="s">
        <v>108</v>
      </c>
      <c r="AF12" s="4" t="s">
        <v>85</v>
      </c>
      <c r="AG12" s="4" t="s">
        <v>85</v>
      </c>
      <c r="AH12" s="4" t="s">
        <v>109</v>
      </c>
      <c r="AI12" s="4" t="s">
        <v>85</v>
      </c>
      <c r="AJ12" s="4" t="s">
        <v>85</v>
      </c>
      <c r="AK12" s="4" t="s">
        <v>85</v>
      </c>
      <c r="AL12" s="4" t="s">
        <v>85</v>
      </c>
      <c r="AM12" s="4" t="s">
        <v>85</v>
      </c>
      <c r="AN12" s="4" t="s">
        <v>85</v>
      </c>
      <c r="AO12" s="4" t="s">
        <v>85</v>
      </c>
      <c r="AP12" s="4" t="s">
        <v>85</v>
      </c>
      <c r="AQ12" s="4" t="s">
        <v>130</v>
      </c>
      <c r="AR12" s="4" t="s">
        <v>131</v>
      </c>
      <c r="AS12" s="4" t="s">
        <v>112</v>
      </c>
      <c r="AT12" s="4" t="s">
        <v>113</v>
      </c>
      <c r="AU12" s="4" t="s">
        <v>94</v>
      </c>
      <c r="AV12" s="4">
        <v>2</v>
      </c>
      <c r="AW12" s="4">
        <v>3</v>
      </c>
      <c r="AX12" s="4">
        <v>3</v>
      </c>
      <c r="AY12" s="4">
        <v>2</v>
      </c>
      <c r="AZ12" s="4" t="s">
        <v>96</v>
      </c>
      <c r="BA12" s="4">
        <v>3</v>
      </c>
      <c r="BB12" s="4" t="s">
        <v>96</v>
      </c>
      <c r="BC12" s="4" t="s">
        <v>96</v>
      </c>
      <c r="BD12" s="4" t="s">
        <v>96</v>
      </c>
      <c r="BE12" s="4" t="s">
        <v>128</v>
      </c>
      <c r="BF12" s="4">
        <v>18</v>
      </c>
      <c r="BG12" s="4" t="s">
        <v>98</v>
      </c>
      <c r="BH12" s="4" t="s">
        <v>115</v>
      </c>
      <c r="BI12" s="4" t="s">
        <v>106</v>
      </c>
    </row>
    <row r="13" spans="1:69" ht="15.75" customHeight="1" x14ac:dyDescent="0.25">
      <c r="A13" s="3">
        <v>44660.894102638893</v>
      </c>
      <c r="B13" s="4">
        <f>VLOOKUP(alap!B13,Sheet3!$A$4:$C$7,3,0)</f>
        <v>2</v>
      </c>
      <c r="C13" s="4">
        <f>VLOOKUP(alap!C13,Sheet3!$A$4:$C$7,3,0)</f>
        <v>3</v>
      </c>
      <c r="D13" s="4">
        <f>VLOOKUP(alap!D13,Sheet3!$A$4:$C$7,3,0)</f>
        <v>2</v>
      </c>
      <c r="E13" s="4">
        <f>VLOOKUP(alap!E13,Sheet3!$A$4:$C$7,3,0)</f>
        <v>3</v>
      </c>
      <c r="F13" s="4">
        <f>VLOOKUP(alap!F13,Sheet3!$A$4:$C$7,3,0)</f>
        <v>2</v>
      </c>
      <c r="G13" s="4">
        <f>VLOOKUP(alap!G13,Sheet3!$A$4:$C$7,3,0)</f>
        <v>3</v>
      </c>
      <c r="H13" s="4">
        <f>VLOOKUP(alap!H13,Sheet3!$A$4:$C$7,3,0)</f>
        <v>1</v>
      </c>
      <c r="I13" s="4">
        <f>VLOOKUP(alap!I13,Sheet3!$A$4:$C$7,3,0)</f>
        <v>3</v>
      </c>
      <c r="J13" s="4">
        <f>VLOOKUP(alap!J13,Sheet3!$A$4:$C$7,3,0)</f>
        <v>3</v>
      </c>
      <c r="K13" s="4">
        <f>VLOOKUP(alap!K13,Sheet3!$A$4:$C$7,3,0)</f>
        <v>3</v>
      </c>
      <c r="L13" s="4">
        <v>1</v>
      </c>
      <c r="M13" s="4" t="s">
        <v>73</v>
      </c>
      <c r="N13" s="4" t="s">
        <v>73</v>
      </c>
      <c r="O13" s="4" t="s">
        <v>73</v>
      </c>
      <c r="P13" s="4" t="s">
        <v>73</v>
      </c>
      <c r="Q13" s="4" t="s">
        <v>76</v>
      </c>
      <c r="R13" s="4" t="s">
        <v>78</v>
      </c>
      <c r="S13" s="4" t="s">
        <v>79</v>
      </c>
      <c r="T13" s="4" t="s">
        <v>76</v>
      </c>
      <c r="U13" s="4" t="s">
        <v>76</v>
      </c>
      <c r="V13" s="4" t="s">
        <v>78</v>
      </c>
      <c r="W13" s="4" t="s">
        <v>102</v>
      </c>
      <c r="X13" s="4" t="s">
        <v>81</v>
      </c>
      <c r="Y13" s="4" t="s">
        <v>80</v>
      </c>
      <c r="Z13" s="4" t="s">
        <v>82</v>
      </c>
      <c r="AA13" s="4" t="s">
        <v>80</v>
      </c>
      <c r="AB13" s="4" t="s">
        <v>102</v>
      </c>
      <c r="AC13" s="4" t="s">
        <v>107</v>
      </c>
      <c r="AD13" s="4" t="s">
        <v>86</v>
      </c>
      <c r="AE13" s="4" t="s">
        <v>86</v>
      </c>
      <c r="AF13" s="4" t="s">
        <v>85</v>
      </c>
      <c r="AG13" s="4" t="s">
        <v>109</v>
      </c>
      <c r="AH13" s="4" t="s">
        <v>85</v>
      </c>
      <c r="AI13" s="4" t="s">
        <v>119</v>
      </c>
      <c r="AJ13" s="4" t="s">
        <v>86</v>
      </c>
      <c r="AK13" s="4" t="s">
        <v>85</v>
      </c>
      <c r="AL13" s="4" t="s">
        <v>87</v>
      </c>
      <c r="AM13" s="4" t="s">
        <v>87</v>
      </c>
      <c r="AN13" s="4" t="s">
        <v>87</v>
      </c>
      <c r="AO13" s="4" t="s">
        <v>85</v>
      </c>
      <c r="AP13" s="4" t="s">
        <v>104</v>
      </c>
      <c r="AQ13" s="4" t="s">
        <v>116</v>
      </c>
      <c r="AR13" s="4" t="s">
        <v>132</v>
      </c>
      <c r="AS13" s="4" t="s">
        <v>112</v>
      </c>
      <c r="AT13" s="4" t="s">
        <v>113</v>
      </c>
      <c r="AU13" s="4" t="s">
        <v>124</v>
      </c>
      <c r="AV13" s="4" t="s">
        <v>96</v>
      </c>
      <c r="AW13" s="4">
        <v>3</v>
      </c>
      <c r="AX13" s="4">
        <v>4</v>
      </c>
      <c r="AY13" s="4">
        <v>2</v>
      </c>
      <c r="AZ13" s="4">
        <v>3</v>
      </c>
      <c r="BA13" s="4">
        <v>3</v>
      </c>
      <c r="BB13" s="4">
        <v>4</v>
      </c>
      <c r="BC13" s="4">
        <v>3</v>
      </c>
      <c r="BD13" s="4">
        <v>2</v>
      </c>
      <c r="BE13" s="4" t="s">
        <v>97</v>
      </c>
      <c r="BF13" s="4">
        <v>16</v>
      </c>
      <c r="BG13" s="4" t="s">
        <v>114</v>
      </c>
      <c r="BH13" s="4" t="s">
        <v>105</v>
      </c>
      <c r="BI13" s="4" t="s">
        <v>106</v>
      </c>
    </row>
    <row r="14" spans="1:69" ht="15.75" customHeight="1" x14ac:dyDescent="0.25">
      <c r="A14" s="3">
        <v>44660.894514039348</v>
      </c>
      <c r="B14" s="4">
        <f>VLOOKUP(alap!B14,Sheet3!$A$4:$C$7,3,0)</f>
        <v>4</v>
      </c>
      <c r="C14" s="4">
        <f>VLOOKUP(alap!C14,Sheet3!$A$4:$C$7,3,0)</f>
        <v>1</v>
      </c>
      <c r="D14" s="4">
        <f>VLOOKUP(alap!D14,Sheet3!$A$4:$C$7,3,0)</f>
        <v>4</v>
      </c>
      <c r="E14" s="4">
        <f>VLOOKUP(alap!E14,Sheet3!$A$4:$C$7,3,0)</f>
        <v>1</v>
      </c>
      <c r="F14" s="4">
        <f>VLOOKUP(alap!F14,Sheet3!$A$4:$C$7,3,0)</f>
        <v>3</v>
      </c>
      <c r="G14" s="4">
        <f>VLOOKUP(alap!G14,Sheet3!$A$4:$C$7,3,0)</f>
        <v>1</v>
      </c>
      <c r="H14" s="4">
        <f>VLOOKUP(alap!H14,Sheet3!$A$4:$C$7,3,0)</f>
        <v>2</v>
      </c>
      <c r="I14" s="4">
        <f>VLOOKUP(alap!I14,Sheet3!$A$4:$C$7,3,0)</f>
        <v>4</v>
      </c>
      <c r="J14" s="4">
        <f>VLOOKUP(alap!J14,Sheet3!$A$4:$C$7,3,0)</f>
        <v>4</v>
      </c>
      <c r="K14" s="4">
        <f>VLOOKUP(alap!K14,Sheet3!$A$4:$C$7,3,0)</f>
        <v>4</v>
      </c>
      <c r="L14" s="4" t="s">
        <v>133</v>
      </c>
      <c r="M14" s="4" t="s">
        <v>73</v>
      </c>
      <c r="N14" s="4" t="s">
        <v>73</v>
      </c>
      <c r="O14" s="4" t="s">
        <v>75</v>
      </c>
      <c r="P14" s="4" t="s">
        <v>74</v>
      </c>
      <c r="Q14" s="4" t="s">
        <v>76</v>
      </c>
      <c r="R14" s="4" t="s">
        <v>125</v>
      </c>
      <c r="S14" s="4" t="s">
        <v>76</v>
      </c>
      <c r="T14" s="4" t="s">
        <v>78</v>
      </c>
      <c r="U14" s="4" t="s">
        <v>76</v>
      </c>
      <c r="V14" s="4" t="s">
        <v>77</v>
      </c>
      <c r="W14" s="4" t="s">
        <v>102</v>
      </c>
      <c r="X14" s="4" t="s">
        <v>80</v>
      </c>
      <c r="Y14" s="4" t="s">
        <v>82</v>
      </c>
      <c r="Z14" s="4" t="s">
        <v>81</v>
      </c>
      <c r="AA14" s="4" t="s">
        <v>81</v>
      </c>
      <c r="AB14" s="4" t="s">
        <v>81</v>
      </c>
      <c r="AC14" s="4" t="s">
        <v>107</v>
      </c>
      <c r="AD14" s="4" t="s">
        <v>108</v>
      </c>
      <c r="AE14" s="4" t="s">
        <v>119</v>
      </c>
      <c r="AF14" s="4" t="s">
        <v>119</v>
      </c>
      <c r="AG14" s="4" t="s">
        <v>119</v>
      </c>
      <c r="AH14" s="4" t="s">
        <v>119</v>
      </c>
      <c r="AI14" s="4" t="s">
        <v>119</v>
      </c>
      <c r="AJ14" s="4" t="s">
        <v>119</v>
      </c>
      <c r="AK14" s="4" t="s">
        <v>104</v>
      </c>
      <c r="AL14" s="4" t="s">
        <v>85</v>
      </c>
      <c r="AM14" s="4" t="s">
        <v>110</v>
      </c>
      <c r="AN14" s="4" t="s">
        <v>85</v>
      </c>
      <c r="AO14" s="4" t="s">
        <v>87</v>
      </c>
      <c r="AP14" s="4" t="s">
        <v>89</v>
      </c>
      <c r="AQ14" s="4" t="s">
        <v>122</v>
      </c>
      <c r="AR14" s="4" t="s">
        <v>117</v>
      </c>
      <c r="AS14" s="4" t="s">
        <v>112</v>
      </c>
      <c r="AT14" s="4" t="s">
        <v>113</v>
      </c>
      <c r="AU14" s="4" t="s">
        <v>124</v>
      </c>
      <c r="AV14" s="4">
        <v>2</v>
      </c>
      <c r="AW14" s="4">
        <v>3</v>
      </c>
      <c r="AX14" s="4">
        <v>3</v>
      </c>
      <c r="AY14" s="4" t="s">
        <v>96</v>
      </c>
      <c r="AZ14" s="4" t="s">
        <v>96</v>
      </c>
      <c r="BA14" s="4">
        <v>3</v>
      </c>
      <c r="BB14" s="4">
        <v>4</v>
      </c>
      <c r="BC14" s="4" t="s">
        <v>95</v>
      </c>
      <c r="BD14" s="4">
        <v>3</v>
      </c>
      <c r="BE14" s="4" t="s">
        <v>97</v>
      </c>
      <c r="BF14" s="4">
        <v>17</v>
      </c>
      <c r="BG14" s="4" t="s">
        <v>134</v>
      </c>
      <c r="BH14" s="4" t="s">
        <v>105</v>
      </c>
      <c r="BI14" s="4" t="s">
        <v>106</v>
      </c>
    </row>
    <row r="15" spans="1:69" ht="15.75" customHeight="1" x14ac:dyDescent="0.25">
      <c r="A15" s="3">
        <v>44660.895354837965</v>
      </c>
      <c r="B15" s="4">
        <f>VLOOKUP(alap!B15,Sheet3!$A$4:$C$7,3,0)</f>
        <v>2</v>
      </c>
      <c r="C15" s="4">
        <f>VLOOKUP(alap!C15,Sheet3!$A$4:$C$7,3,0)</f>
        <v>1</v>
      </c>
      <c r="D15" s="4">
        <f>VLOOKUP(alap!D15,Sheet3!$A$4:$C$7,3,0)</f>
        <v>4</v>
      </c>
      <c r="E15" s="4">
        <f>VLOOKUP(alap!E15,Sheet3!$A$4:$C$7,3,0)</f>
        <v>3</v>
      </c>
      <c r="F15" s="4">
        <f>VLOOKUP(alap!F15,Sheet3!$A$4:$C$7,3,0)</f>
        <v>3</v>
      </c>
      <c r="G15" s="4">
        <f>VLOOKUP(alap!G15,Sheet3!$A$4:$C$7,3,0)</f>
        <v>1</v>
      </c>
      <c r="H15" s="4">
        <f>VLOOKUP(alap!H15,Sheet3!$A$4:$C$7,3,0)</f>
        <v>1</v>
      </c>
      <c r="I15" s="4">
        <f>VLOOKUP(alap!I15,Sheet3!$A$4:$C$7,3,0)</f>
        <v>2</v>
      </c>
      <c r="J15" s="4">
        <f>VLOOKUP(alap!J15,Sheet3!$A$4:$C$7,3,0)</f>
        <v>1</v>
      </c>
      <c r="K15" s="4">
        <f>VLOOKUP(alap!K15,Sheet3!$A$4:$C$7,3,0)</f>
        <v>1</v>
      </c>
      <c r="L15" s="4">
        <v>3</v>
      </c>
      <c r="M15" s="4" t="s">
        <v>75</v>
      </c>
      <c r="N15" s="4" t="s">
        <v>73</v>
      </c>
      <c r="O15" s="4" t="s">
        <v>75</v>
      </c>
      <c r="P15" s="4" t="s">
        <v>75</v>
      </c>
      <c r="Q15" s="4" t="s">
        <v>77</v>
      </c>
      <c r="R15" s="4" t="s">
        <v>77</v>
      </c>
      <c r="S15" s="4" t="s">
        <v>79</v>
      </c>
      <c r="T15" s="4" t="s">
        <v>78</v>
      </c>
      <c r="U15" s="4" t="s">
        <v>78</v>
      </c>
      <c r="V15" s="4" t="s">
        <v>125</v>
      </c>
      <c r="W15" s="4" t="s">
        <v>102</v>
      </c>
      <c r="X15" s="4" t="s">
        <v>102</v>
      </c>
      <c r="Y15" s="4" t="s">
        <v>102</v>
      </c>
      <c r="Z15" s="4" t="s">
        <v>102</v>
      </c>
      <c r="AA15" s="4" t="s">
        <v>81</v>
      </c>
      <c r="AB15" s="4" t="s">
        <v>102</v>
      </c>
      <c r="AC15" s="4" t="s">
        <v>107</v>
      </c>
      <c r="AD15" s="4" t="s">
        <v>109</v>
      </c>
      <c r="AE15" s="4" t="s">
        <v>86</v>
      </c>
      <c r="AF15" s="4" t="s">
        <v>119</v>
      </c>
      <c r="AG15" s="4" t="s">
        <v>119</v>
      </c>
      <c r="AH15" s="4" t="s">
        <v>86</v>
      </c>
      <c r="AI15" s="4" t="s">
        <v>86</v>
      </c>
      <c r="AJ15" s="4" t="s">
        <v>119</v>
      </c>
      <c r="AK15" s="4" t="s">
        <v>87</v>
      </c>
      <c r="AL15" s="4" t="s">
        <v>87</v>
      </c>
      <c r="AM15" s="4" t="s">
        <v>87</v>
      </c>
      <c r="AN15" s="4" t="s">
        <v>87</v>
      </c>
      <c r="AO15" s="4" t="s">
        <v>87</v>
      </c>
      <c r="AP15" s="4" t="s">
        <v>87</v>
      </c>
      <c r="AQ15" s="4" t="s">
        <v>120</v>
      </c>
      <c r="AR15" s="4" t="s">
        <v>123</v>
      </c>
      <c r="AS15" s="4" t="s">
        <v>112</v>
      </c>
      <c r="AT15" s="4" t="s">
        <v>113</v>
      </c>
      <c r="AU15" s="4" t="s">
        <v>124</v>
      </c>
      <c r="AV15" s="4">
        <v>3</v>
      </c>
      <c r="AW15" s="4">
        <v>2</v>
      </c>
      <c r="AX15" s="4">
        <v>2</v>
      </c>
      <c r="AY15" s="4" t="s">
        <v>96</v>
      </c>
      <c r="AZ15" s="4" t="s">
        <v>96</v>
      </c>
      <c r="BA15" s="4" t="s">
        <v>96</v>
      </c>
      <c r="BB15" s="4">
        <v>2</v>
      </c>
      <c r="BC15" s="4" t="s">
        <v>96</v>
      </c>
      <c r="BD15" s="4" t="s">
        <v>96</v>
      </c>
      <c r="BE15" s="4" t="s">
        <v>135</v>
      </c>
      <c r="BF15" s="4">
        <v>18</v>
      </c>
      <c r="BG15" s="4" t="s">
        <v>98</v>
      </c>
      <c r="BH15" s="4" t="s">
        <v>115</v>
      </c>
      <c r="BI15" s="4" t="s">
        <v>106</v>
      </c>
    </row>
    <row r="16" spans="1:69" ht="15.75" customHeight="1" x14ac:dyDescent="0.25">
      <c r="A16" s="3">
        <v>44660.896214884255</v>
      </c>
      <c r="B16" s="4">
        <f>VLOOKUP(alap!B16,Sheet3!$A$4:$C$7,3,0)</f>
        <v>3</v>
      </c>
      <c r="C16" s="4">
        <f>VLOOKUP(alap!C16,Sheet3!$A$4:$C$7,3,0)</f>
        <v>1</v>
      </c>
      <c r="D16" s="4">
        <f>VLOOKUP(alap!D16,Sheet3!$A$4:$C$7,3,0)</f>
        <v>2</v>
      </c>
      <c r="E16" s="4">
        <f>VLOOKUP(alap!E16,Sheet3!$A$4:$C$7,3,0)</f>
        <v>3</v>
      </c>
      <c r="F16" s="4">
        <f>VLOOKUP(alap!F16,Sheet3!$A$4:$C$7,3,0)</f>
        <v>3</v>
      </c>
      <c r="G16" s="4">
        <f>VLOOKUP(alap!G16,Sheet3!$A$4:$C$7,3,0)</f>
        <v>4</v>
      </c>
      <c r="H16" s="4">
        <f>VLOOKUP(alap!H16,Sheet3!$A$4:$C$7,3,0)</f>
        <v>4</v>
      </c>
      <c r="I16" s="4">
        <f>VLOOKUP(alap!I16,Sheet3!$A$4:$C$7,3,0)</f>
        <v>2</v>
      </c>
      <c r="J16" s="4">
        <f>VLOOKUP(alap!J16,Sheet3!$A$4:$C$7,3,0)</f>
        <v>1</v>
      </c>
      <c r="K16" s="4">
        <f>VLOOKUP(alap!K16,Sheet3!$A$4:$C$7,3,0)</f>
        <v>3</v>
      </c>
      <c r="L16" s="4">
        <v>1</v>
      </c>
      <c r="M16" s="4" t="s">
        <v>73</v>
      </c>
      <c r="N16" s="4" t="s">
        <v>74</v>
      </c>
      <c r="O16" s="4" t="s">
        <v>73</v>
      </c>
      <c r="P16" s="4" t="s">
        <v>74</v>
      </c>
      <c r="Q16" s="4" t="s">
        <v>76</v>
      </c>
      <c r="R16" s="4" t="s">
        <v>78</v>
      </c>
      <c r="S16" s="4" t="s">
        <v>78</v>
      </c>
      <c r="T16" s="4" t="s">
        <v>76</v>
      </c>
      <c r="U16" s="4" t="s">
        <v>78</v>
      </c>
      <c r="V16" s="4" t="s">
        <v>76</v>
      </c>
      <c r="W16" s="4" t="s">
        <v>82</v>
      </c>
      <c r="X16" s="4" t="s">
        <v>80</v>
      </c>
      <c r="Y16" s="4" t="s">
        <v>82</v>
      </c>
      <c r="Z16" s="4" t="s">
        <v>81</v>
      </c>
      <c r="AA16" s="4" t="s">
        <v>102</v>
      </c>
      <c r="AB16" s="4" t="s">
        <v>81</v>
      </c>
      <c r="AC16" s="4" t="s">
        <v>107</v>
      </c>
      <c r="AD16" s="4" t="s">
        <v>85</v>
      </c>
      <c r="AE16" s="4" t="s">
        <v>109</v>
      </c>
      <c r="AF16" s="4" t="s">
        <v>109</v>
      </c>
      <c r="AG16" s="4" t="s">
        <v>86</v>
      </c>
      <c r="AH16" s="4" t="s">
        <v>86</v>
      </c>
      <c r="AI16" s="4" t="s">
        <v>86</v>
      </c>
      <c r="AJ16" s="4" t="s">
        <v>86</v>
      </c>
      <c r="AK16" s="4" t="s">
        <v>85</v>
      </c>
      <c r="AL16" s="4" t="s">
        <v>85</v>
      </c>
      <c r="AM16" s="4" t="s">
        <v>87</v>
      </c>
      <c r="AN16" s="4" t="s">
        <v>87</v>
      </c>
      <c r="AO16" s="4" t="s">
        <v>104</v>
      </c>
      <c r="AP16" s="4" t="s">
        <v>89</v>
      </c>
      <c r="AQ16" s="4" t="s">
        <v>116</v>
      </c>
      <c r="AR16" s="4" t="s">
        <v>136</v>
      </c>
      <c r="AS16" s="4" t="s">
        <v>92</v>
      </c>
      <c r="AT16" s="4" t="s">
        <v>113</v>
      </c>
      <c r="AU16" s="4" t="s">
        <v>124</v>
      </c>
      <c r="AV16" s="4">
        <v>3</v>
      </c>
      <c r="AW16" s="4">
        <v>4</v>
      </c>
      <c r="AX16" s="4">
        <v>3</v>
      </c>
      <c r="AY16" s="4">
        <v>2</v>
      </c>
      <c r="AZ16" s="4">
        <v>2</v>
      </c>
      <c r="BA16" s="4">
        <v>2</v>
      </c>
      <c r="BB16" s="4" t="s">
        <v>96</v>
      </c>
      <c r="BC16" s="4" t="s">
        <v>96</v>
      </c>
      <c r="BD16" s="4">
        <v>2</v>
      </c>
      <c r="BE16" s="4" t="s">
        <v>135</v>
      </c>
      <c r="BF16" s="4">
        <v>16</v>
      </c>
      <c r="BG16" s="4" t="s">
        <v>98</v>
      </c>
      <c r="BH16" s="4" t="s">
        <v>105</v>
      </c>
      <c r="BI16" s="4" t="s">
        <v>127</v>
      </c>
    </row>
    <row r="17" spans="1:69" ht="15.75" customHeight="1" x14ac:dyDescent="0.25">
      <c r="A17" s="3">
        <v>44660.897891655091</v>
      </c>
      <c r="B17" s="4">
        <f>VLOOKUP(alap!B17,Sheet3!$A$4:$C$7,3,0)</f>
        <v>3</v>
      </c>
      <c r="C17" s="4">
        <f>VLOOKUP(alap!C17,Sheet3!$A$4:$C$7,3,0)</f>
        <v>1</v>
      </c>
      <c r="D17" s="4">
        <f>VLOOKUP(alap!D17,Sheet3!$A$4:$C$7,3,0)</f>
        <v>3</v>
      </c>
      <c r="E17" s="4">
        <f>VLOOKUP(alap!E17,Sheet3!$A$4:$C$7,3,0)</f>
        <v>2</v>
      </c>
      <c r="F17" s="4">
        <f>VLOOKUP(alap!F17,Sheet3!$A$4:$C$7,3,0)</f>
        <v>1</v>
      </c>
      <c r="G17" s="4">
        <f>VLOOKUP(alap!G17,Sheet3!$A$4:$C$7,3,0)</f>
        <v>3</v>
      </c>
      <c r="H17" s="4">
        <f>VLOOKUP(alap!H17,Sheet3!$A$4:$C$7,3,0)</f>
        <v>3</v>
      </c>
      <c r="I17" s="4">
        <f>VLOOKUP(alap!I17,Sheet3!$A$4:$C$7,3,0)</f>
        <v>3</v>
      </c>
      <c r="J17" s="4">
        <f>VLOOKUP(alap!J17,Sheet3!$A$4:$C$7,3,0)</f>
        <v>2</v>
      </c>
      <c r="K17" s="4">
        <f>VLOOKUP(alap!K17,Sheet3!$A$4:$C$7,3,0)</f>
        <v>1</v>
      </c>
      <c r="L17" s="4">
        <v>2</v>
      </c>
      <c r="M17" s="4" t="s">
        <v>74</v>
      </c>
      <c r="N17" s="4" t="s">
        <v>73</v>
      </c>
      <c r="O17" s="4" t="s">
        <v>73</v>
      </c>
      <c r="P17" s="4" t="s">
        <v>74</v>
      </c>
      <c r="Q17" s="4" t="s">
        <v>76</v>
      </c>
      <c r="R17" s="4" t="s">
        <v>125</v>
      </c>
      <c r="S17" s="4" t="s">
        <v>76</v>
      </c>
      <c r="T17" s="4" t="s">
        <v>76</v>
      </c>
      <c r="U17" s="4" t="s">
        <v>125</v>
      </c>
      <c r="V17" s="4" t="s">
        <v>79</v>
      </c>
      <c r="W17" s="4" t="s">
        <v>80</v>
      </c>
      <c r="X17" s="4" t="s">
        <v>80</v>
      </c>
      <c r="Y17" s="4" t="s">
        <v>102</v>
      </c>
      <c r="Z17" s="4" t="s">
        <v>80</v>
      </c>
      <c r="AA17" s="4" t="s">
        <v>102</v>
      </c>
      <c r="AB17" s="4" t="s">
        <v>102</v>
      </c>
      <c r="AC17" s="4" t="s">
        <v>103</v>
      </c>
      <c r="AD17" s="4" t="s">
        <v>86</v>
      </c>
      <c r="AE17" s="4" t="s">
        <v>108</v>
      </c>
      <c r="AF17" s="4" t="s">
        <v>86</v>
      </c>
      <c r="AG17" s="4" t="s">
        <v>109</v>
      </c>
      <c r="AH17" s="4" t="s">
        <v>109</v>
      </c>
      <c r="AI17" s="4" t="s">
        <v>108</v>
      </c>
      <c r="AJ17" s="4" t="s">
        <v>85</v>
      </c>
      <c r="AK17" s="4" t="s">
        <v>110</v>
      </c>
      <c r="AL17" s="4" t="s">
        <v>87</v>
      </c>
      <c r="AM17" s="4" t="s">
        <v>104</v>
      </c>
      <c r="AN17" s="4" t="s">
        <v>104</v>
      </c>
      <c r="AO17" s="4" t="s">
        <v>104</v>
      </c>
      <c r="AP17" s="4" t="s">
        <v>89</v>
      </c>
      <c r="AQ17" s="4" t="s">
        <v>130</v>
      </c>
      <c r="AR17" s="4" t="s">
        <v>137</v>
      </c>
      <c r="AS17" s="4" t="s">
        <v>92</v>
      </c>
      <c r="AT17" s="4" t="s">
        <v>113</v>
      </c>
      <c r="AU17" s="4" t="s">
        <v>94</v>
      </c>
      <c r="AV17" s="4" t="s">
        <v>96</v>
      </c>
      <c r="AW17" s="4">
        <v>3</v>
      </c>
      <c r="AX17" s="4">
        <v>4</v>
      </c>
      <c r="AY17" s="4">
        <v>4</v>
      </c>
      <c r="AZ17" s="4">
        <v>4</v>
      </c>
      <c r="BA17" s="4" t="s">
        <v>95</v>
      </c>
      <c r="BB17" s="4" t="s">
        <v>95</v>
      </c>
      <c r="BC17" s="4">
        <v>3</v>
      </c>
      <c r="BD17" s="4">
        <v>2</v>
      </c>
      <c r="BE17" s="4" t="s">
        <v>97</v>
      </c>
      <c r="BF17" s="4">
        <v>18</v>
      </c>
      <c r="BG17" s="4" t="s">
        <v>98</v>
      </c>
      <c r="BH17" s="4" t="s">
        <v>105</v>
      </c>
      <c r="BI17" s="4" t="s">
        <v>106</v>
      </c>
    </row>
    <row r="18" spans="1:69" ht="15.75" customHeight="1" x14ac:dyDescent="0.25">
      <c r="A18" s="3">
        <v>44660.899698148147</v>
      </c>
      <c r="B18" s="4">
        <f>VLOOKUP(alap!B18,Sheet3!$A$4:$C$7,3,0)</f>
        <v>1</v>
      </c>
      <c r="C18" s="4">
        <f>VLOOKUP(alap!C18,Sheet3!$A$4:$C$7,3,0)</f>
        <v>3</v>
      </c>
      <c r="D18" s="4">
        <f>VLOOKUP(alap!D18,Sheet3!$A$4:$C$7,3,0)</f>
        <v>3</v>
      </c>
      <c r="E18" s="4">
        <f>VLOOKUP(alap!E18,Sheet3!$A$4:$C$7,3,0)</f>
        <v>4</v>
      </c>
      <c r="F18" s="4">
        <f>VLOOKUP(alap!F18,Sheet3!$A$4:$C$7,3,0)</f>
        <v>2</v>
      </c>
      <c r="G18" s="4">
        <f>VLOOKUP(alap!G18,Sheet3!$A$4:$C$7,3,0)</f>
        <v>4</v>
      </c>
      <c r="H18" s="4">
        <f>VLOOKUP(alap!H18,Sheet3!$A$4:$C$7,3,0)</f>
        <v>4</v>
      </c>
      <c r="I18" s="4">
        <f>VLOOKUP(alap!I18,Sheet3!$A$4:$C$7,3,0)</f>
        <v>3</v>
      </c>
      <c r="J18" s="4">
        <f>VLOOKUP(alap!J18,Sheet3!$A$4:$C$7,3,0)</f>
        <v>1</v>
      </c>
      <c r="K18" s="4">
        <f>VLOOKUP(alap!K18,Sheet3!$A$4:$C$7,3,0)</f>
        <v>3</v>
      </c>
      <c r="L18" s="4">
        <v>1</v>
      </c>
      <c r="M18" s="4" t="s">
        <v>74</v>
      </c>
      <c r="N18" s="4" t="s">
        <v>73</v>
      </c>
      <c r="O18" s="4" t="s">
        <v>75</v>
      </c>
      <c r="P18" s="4" t="s">
        <v>73</v>
      </c>
      <c r="Q18" s="4" t="s">
        <v>125</v>
      </c>
      <c r="R18" s="4" t="s">
        <v>76</v>
      </c>
      <c r="S18" s="4" t="s">
        <v>77</v>
      </c>
      <c r="T18" s="4" t="s">
        <v>79</v>
      </c>
      <c r="U18" s="4" t="s">
        <v>78</v>
      </c>
      <c r="V18" s="4" t="s">
        <v>78</v>
      </c>
      <c r="W18" s="4" t="s">
        <v>80</v>
      </c>
      <c r="X18" s="4" t="s">
        <v>81</v>
      </c>
      <c r="Y18" s="4" t="s">
        <v>80</v>
      </c>
      <c r="Z18" s="4" t="s">
        <v>80</v>
      </c>
      <c r="AA18" s="4" t="s">
        <v>82</v>
      </c>
      <c r="AB18" s="4" t="s">
        <v>82</v>
      </c>
      <c r="AC18" s="4" t="s">
        <v>83</v>
      </c>
      <c r="AD18" s="4" t="s">
        <v>119</v>
      </c>
      <c r="AE18" s="4" t="s">
        <v>108</v>
      </c>
      <c r="AF18" s="4" t="s">
        <v>119</v>
      </c>
      <c r="AG18" s="4" t="s">
        <v>108</v>
      </c>
      <c r="AH18" s="4" t="s">
        <v>108</v>
      </c>
      <c r="AI18" s="4" t="s">
        <v>86</v>
      </c>
      <c r="AJ18" s="4" t="s">
        <v>108</v>
      </c>
      <c r="AK18" s="4" t="s">
        <v>110</v>
      </c>
      <c r="AL18" s="4" t="s">
        <v>87</v>
      </c>
      <c r="AM18" s="4" t="s">
        <v>87</v>
      </c>
      <c r="AN18" s="4" t="s">
        <v>89</v>
      </c>
      <c r="AO18" s="4" t="s">
        <v>89</v>
      </c>
      <c r="AP18" s="4" t="s">
        <v>89</v>
      </c>
      <c r="AQ18" s="4" t="s">
        <v>90</v>
      </c>
      <c r="AR18" s="4" t="s">
        <v>138</v>
      </c>
      <c r="AS18" s="4" t="s">
        <v>92</v>
      </c>
      <c r="AT18" s="4" t="s">
        <v>93</v>
      </c>
      <c r="AU18" s="4" t="s">
        <v>121</v>
      </c>
      <c r="AV18" s="4" t="s">
        <v>96</v>
      </c>
      <c r="AW18" s="4" t="s">
        <v>95</v>
      </c>
      <c r="AX18" s="4" t="s">
        <v>95</v>
      </c>
      <c r="AY18" s="4">
        <v>2</v>
      </c>
      <c r="AZ18" s="4" t="s">
        <v>96</v>
      </c>
      <c r="BA18" s="4" t="s">
        <v>95</v>
      </c>
      <c r="BB18" s="4">
        <v>3</v>
      </c>
      <c r="BC18" s="4">
        <v>2</v>
      </c>
      <c r="BD18" s="4" t="s">
        <v>96</v>
      </c>
      <c r="BE18" s="4" t="s">
        <v>128</v>
      </c>
      <c r="BF18" s="4">
        <v>19</v>
      </c>
      <c r="BG18" s="4" t="s">
        <v>114</v>
      </c>
      <c r="BH18" s="4" t="s">
        <v>105</v>
      </c>
      <c r="BI18" s="4" t="s">
        <v>106</v>
      </c>
    </row>
    <row r="19" spans="1:69" ht="15.75" customHeight="1" x14ac:dyDescent="0.25">
      <c r="A19" s="3">
        <v>44660.904247106482</v>
      </c>
      <c r="B19" s="4">
        <f>VLOOKUP(alap!B19,Sheet3!$A$4:$C$7,3,0)</f>
        <v>1</v>
      </c>
      <c r="C19" s="4">
        <f>VLOOKUP(alap!C19,Sheet3!$A$4:$C$7,3,0)</f>
        <v>1</v>
      </c>
      <c r="D19" s="4">
        <f>VLOOKUP(alap!D19,Sheet3!$A$4:$C$7,3,0)</f>
        <v>2</v>
      </c>
      <c r="E19" s="4">
        <f>VLOOKUP(alap!E19,Sheet3!$A$4:$C$7,3,0)</f>
        <v>1</v>
      </c>
      <c r="F19" s="4">
        <f>VLOOKUP(alap!F19,Sheet3!$A$4:$C$7,3,0)</f>
        <v>1</v>
      </c>
      <c r="G19" s="4">
        <f>VLOOKUP(alap!G19,Sheet3!$A$4:$C$7,3,0)</f>
        <v>1</v>
      </c>
      <c r="H19" s="4">
        <f>VLOOKUP(alap!H19,Sheet3!$A$4:$C$7,3,0)</f>
        <v>1</v>
      </c>
      <c r="I19" s="4">
        <f>VLOOKUP(alap!I19,Sheet3!$A$4:$C$7,3,0)</f>
        <v>1</v>
      </c>
      <c r="J19" s="4">
        <f>VLOOKUP(alap!J19,Sheet3!$A$4:$C$7,3,0)</f>
        <v>1</v>
      </c>
      <c r="K19" s="4">
        <f>VLOOKUP(alap!K19,Sheet3!$A$4:$C$7,3,0)</f>
        <v>1</v>
      </c>
      <c r="L19" s="4">
        <v>2</v>
      </c>
      <c r="M19" s="4" t="s">
        <v>75</v>
      </c>
      <c r="N19" s="4" t="s">
        <v>75</v>
      </c>
      <c r="O19" s="4" t="s">
        <v>75</v>
      </c>
      <c r="P19" s="4" t="s">
        <v>75</v>
      </c>
      <c r="Q19" s="4" t="s">
        <v>78</v>
      </c>
      <c r="R19" s="4" t="s">
        <v>79</v>
      </c>
      <c r="S19" s="4" t="s">
        <v>77</v>
      </c>
      <c r="T19" s="4" t="s">
        <v>79</v>
      </c>
      <c r="U19" s="4" t="s">
        <v>79</v>
      </c>
      <c r="V19" s="4" t="s">
        <v>79</v>
      </c>
      <c r="W19" s="4" t="s">
        <v>81</v>
      </c>
      <c r="X19" s="4" t="s">
        <v>81</v>
      </c>
      <c r="Y19" s="4" t="s">
        <v>82</v>
      </c>
      <c r="Z19" s="4" t="s">
        <v>102</v>
      </c>
      <c r="AA19" s="4" t="s">
        <v>82</v>
      </c>
      <c r="AB19" s="4" t="s">
        <v>82</v>
      </c>
      <c r="AC19" s="4" t="s">
        <v>107</v>
      </c>
      <c r="AD19" s="4" t="s">
        <v>108</v>
      </c>
      <c r="AE19" s="4" t="s">
        <v>109</v>
      </c>
      <c r="AF19" s="4" t="s">
        <v>119</v>
      </c>
      <c r="AG19" s="4" t="s">
        <v>86</v>
      </c>
      <c r="AH19" s="4" t="s">
        <v>86</v>
      </c>
      <c r="AI19" s="4" t="s">
        <v>86</v>
      </c>
      <c r="AJ19" s="4" t="s">
        <v>86</v>
      </c>
      <c r="AK19" s="4" t="s">
        <v>85</v>
      </c>
      <c r="AL19" s="4" t="s">
        <v>110</v>
      </c>
      <c r="AM19" s="4" t="s">
        <v>87</v>
      </c>
      <c r="AN19" s="4" t="s">
        <v>87</v>
      </c>
      <c r="AO19" s="4" t="s">
        <v>87</v>
      </c>
      <c r="AP19" s="4" t="s">
        <v>89</v>
      </c>
      <c r="AQ19" s="4" t="s">
        <v>122</v>
      </c>
      <c r="AR19" s="4" t="s">
        <v>132</v>
      </c>
      <c r="AS19" s="4" t="s">
        <v>139</v>
      </c>
      <c r="AT19" s="4" t="s">
        <v>113</v>
      </c>
      <c r="AU19" s="4" t="s">
        <v>124</v>
      </c>
      <c r="AV19" s="4">
        <v>3</v>
      </c>
      <c r="AW19" s="4">
        <v>4</v>
      </c>
      <c r="AX19" s="4">
        <v>4</v>
      </c>
      <c r="AY19" s="4" t="s">
        <v>96</v>
      </c>
      <c r="AZ19" s="4" t="s">
        <v>96</v>
      </c>
      <c r="BA19" s="4">
        <v>2</v>
      </c>
      <c r="BB19" s="4" t="s">
        <v>95</v>
      </c>
      <c r="BC19" s="4" t="s">
        <v>95</v>
      </c>
      <c r="BD19" s="4" t="s">
        <v>96</v>
      </c>
      <c r="BE19" s="4" t="s">
        <v>128</v>
      </c>
      <c r="BF19" s="4">
        <v>18</v>
      </c>
      <c r="BG19" s="4" t="s">
        <v>134</v>
      </c>
      <c r="BH19" s="4" t="s">
        <v>105</v>
      </c>
      <c r="BI19" s="4" t="s">
        <v>106</v>
      </c>
    </row>
    <row r="20" spans="1:69" ht="15.75" customHeight="1" x14ac:dyDescent="0.25">
      <c r="A20" s="3">
        <v>44660.906007523146</v>
      </c>
      <c r="B20" s="4">
        <f>VLOOKUP(alap!B20,Sheet3!$A$4:$C$7,3,0)</f>
        <v>3</v>
      </c>
      <c r="C20" s="4">
        <f>VLOOKUP(alap!C20,Sheet3!$A$4:$C$7,3,0)</f>
        <v>3</v>
      </c>
      <c r="D20" s="4">
        <f>VLOOKUP(alap!D20,Sheet3!$A$4:$C$7,3,0)</f>
        <v>4</v>
      </c>
      <c r="E20" s="4">
        <f>VLOOKUP(alap!E20,Sheet3!$A$4:$C$7,3,0)</f>
        <v>1</v>
      </c>
      <c r="F20" s="4">
        <f>VLOOKUP(alap!F20,Sheet3!$A$4:$C$7,3,0)</f>
        <v>2</v>
      </c>
      <c r="G20" s="4">
        <f>VLOOKUP(alap!G20,Sheet3!$A$4:$C$7,3,0)</f>
        <v>4</v>
      </c>
      <c r="H20" s="4">
        <f>VLOOKUP(alap!H20,Sheet3!$A$4:$C$7,3,0)</f>
        <v>4</v>
      </c>
      <c r="I20" s="4">
        <f>VLOOKUP(alap!I20,Sheet3!$A$4:$C$7,3,0)</f>
        <v>3</v>
      </c>
      <c r="J20" s="4">
        <f>VLOOKUP(alap!J20,Sheet3!$A$4:$C$7,3,0)</f>
        <v>4</v>
      </c>
      <c r="K20" s="4">
        <f>VLOOKUP(alap!K20,Sheet3!$A$4:$C$7,3,0)</f>
        <v>4</v>
      </c>
      <c r="L20" s="4">
        <v>1</v>
      </c>
      <c r="M20" s="4" t="s">
        <v>74</v>
      </c>
      <c r="N20" s="4" t="s">
        <v>73</v>
      </c>
      <c r="O20" s="4" t="s">
        <v>75</v>
      </c>
      <c r="P20" s="4" t="s">
        <v>74</v>
      </c>
      <c r="Q20" s="4" t="s">
        <v>79</v>
      </c>
      <c r="R20" s="4" t="s">
        <v>79</v>
      </c>
      <c r="S20" s="4" t="s">
        <v>76</v>
      </c>
      <c r="T20" s="4" t="s">
        <v>76</v>
      </c>
      <c r="U20" s="4" t="s">
        <v>78</v>
      </c>
      <c r="V20" s="4" t="s">
        <v>125</v>
      </c>
      <c r="W20" s="4" t="s">
        <v>102</v>
      </c>
      <c r="X20" s="4" t="s">
        <v>102</v>
      </c>
      <c r="Y20" s="4" t="s">
        <v>80</v>
      </c>
      <c r="Z20" s="4" t="s">
        <v>82</v>
      </c>
      <c r="AA20" s="4" t="s">
        <v>81</v>
      </c>
      <c r="AB20" s="4" t="s">
        <v>82</v>
      </c>
      <c r="AC20" s="4" t="s">
        <v>107</v>
      </c>
      <c r="AD20" s="4" t="s">
        <v>86</v>
      </c>
      <c r="AE20" s="4" t="s">
        <v>108</v>
      </c>
      <c r="AF20" s="4" t="s">
        <v>85</v>
      </c>
      <c r="AG20" s="4" t="s">
        <v>108</v>
      </c>
      <c r="AH20" s="4" t="s">
        <v>109</v>
      </c>
      <c r="AI20" s="4" t="s">
        <v>119</v>
      </c>
      <c r="AJ20" s="4" t="s">
        <v>85</v>
      </c>
      <c r="AK20" s="4" t="s">
        <v>87</v>
      </c>
      <c r="AL20" s="4" t="s">
        <v>87</v>
      </c>
      <c r="AM20" s="4" t="s">
        <v>85</v>
      </c>
      <c r="AN20" s="4" t="s">
        <v>104</v>
      </c>
      <c r="AO20" s="4" t="s">
        <v>104</v>
      </c>
      <c r="AP20" s="4" t="s">
        <v>89</v>
      </c>
      <c r="AQ20" s="4" t="s">
        <v>90</v>
      </c>
      <c r="AR20" s="4" t="s">
        <v>132</v>
      </c>
      <c r="AS20" s="4" t="s">
        <v>112</v>
      </c>
      <c r="AT20" s="4" t="s">
        <v>113</v>
      </c>
      <c r="AU20" s="4" t="s">
        <v>124</v>
      </c>
      <c r="AV20" s="4">
        <v>2</v>
      </c>
      <c r="AW20" s="4" t="s">
        <v>95</v>
      </c>
      <c r="AX20" s="4" t="s">
        <v>95</v>
      </c>
      <c r="AY20" s="4">
        <v>2</v>
      </c>
      <c r="AZ20" s="4">
        <v>2</v>
      </c>
      <c r="BA20" s="4" t="s">
        <v>95</v>
      </c>
      <c r="BB20" s="4">
        <v>4</v>
      </c>
      <c r="BC20" s="4">
        <v>4</v>
      </c>
      <c r="BD20" s="4">
        <v>3</v>
      </c>
      <c r="BE20" s="4" t="s">
        <v>97</v>
      </c>
      <c r="BF20" s="4">
        <v>16</v>
      </c>
      <c r="BG20" s="4" t="s">
        <v>98</v>
      </c>
      <c r="BH20" s="4" t="s">
        <v>140</v>
      </c>
      <c r="BI20" s="4" t="s">
        <v>106</v>
      </c>
    </row>
    <row r="21" spans="1:69" ht="15.75" customHeight="1" x14ac:dyDescent="0.25">
      <c r="A21" s="3">
        <v>44660.908267824074</v>
      </c>
      <c r="B21" s="4">
        <f>VLOOKUP(alap!B21,Sheet3!$A$4:$C$7,3,0)</f>
        <v>4</v>
      </c>
      <c r="C21" s="4">
        <f>VLOOKUP(alap!C21,Sheet3!$A$4:$C$7,3,0)</f>
        <v>1</v>
      </c>
      <c r="D21" s="4">
        <f>VLOOKUP(alap!D21,Sheet3!$A$4:$C$7,3,0)</f>
        <v>4</v>
      </c>
      <c r="E21" s="4">
        <f>VLOOKUP(alap!E21,Sheet3!$A$4:$C$7,3,0)</f>
        <v>3</v>
      </c>
      <c r="F21" s="4">
        <f>VLOOKUP(alap!F21,Sheet3!$A$4:$C$7,3,0)</f>
        <v>3</v>
      </c>
      <c r="G21" s="4">
        <f>VLOOKUP(alap!G21,Sheet3!$A$4:$C$7,3,0)</f>
        <v>1</v>
      </c>
      <c r="H21" s="4">
        <f>VLOOKUP(alap!H21,Sheet3!$A$4:$C$7,3,0)</f>
        <v>3</v>
      </c>
      <c r="I21" s="4">
        <f>VLOOKUP(alap!I21,Sheet3!$A$4:$C$7,3,0)</f>
        <v>1</v>
      </c>
      <c r="J21" s="4">
        <f>VLOOKUP(alap!J21,Sheet3!$A$4:$C$7,3,0)</f>
        <v>2</v>
      </c>
      <c r="K21" s="4">
        <f>VLOOKUP(alap!K21,Sheet3!$A$4:$C$7,3,0)</f>
        <v>3</v>
      </c>
      <c r="L21" s="4">
        <v>2</v>
      </c>
      <c r="M21" s="4" t="s">
        <v>74</v>
      </c>
      <c r="N21" s="4" t="s">
        <v>75</v>
      </c>
      <c r="O21" s="4" t="s">
        <v>75</v>
      </c>
      <c r="P21" s="4" t="s">
        <v>74</v>
      </c>
      <c r="Q21" s="4" t="s">
        <v>76</v>
      </c>
      <c r="R21" s="4" t="s">
        <v>78</v>
      </c>
      <c r="S21" s="4" t="s">
        <v>79</v>
      </c>
      <c r="T21" s="4" t="s">
        <v>125</v>
      </c>
      <c r="U21" s="4" t="s">
        <v>125</v>
      </c>
      <c r="V21" s="4" t="s">
        <v>125</v>
      </c>
      <c r="W21" s="4" t="s">
        <v>102</v>
      </c>
      <c r="X21" s="4" t="s">
        <v>80</v>
      </c>
      <c r="Y21" s="4" t="s">
        <v>102</v>
      </c>
      <c r="Z21" s="4" t="s">
        <v>82</v>
      </c>
      <c r="AA21" s="4" t="s">
        <v>81</v>
      </c>
      <c r="AB21" s="4" t="s">
        <v>102</v>
      </c>
      <c r="AC21" s="4" t="s">
        <v>83</v>
      </c>
      <c r="AD21" s="4" t="s">
        <v>109</v>
      </c>
      <c r="AE21" s="4" t="s">
        <v>85</v>
      </c>
      <c r="AF21" s="4" t="s">
        <v>85</v>
      </c>
      <c r="AG21" s="4" t="s">
        <v>85</v>
      </c>
      <c r="AH21" s="4" t="s">
        <v>86</v>
      </c>
      <c r="AI21" s="4" t="s">
        <v>119</v>
      </c>
      <c r="AJ21" s="4" t="s">
        <v>85</v>
      </c>
      <c r="AK21" s="4" t="s">
        <v>87</v>
      </c>
      <c r="AL21" s="4" t="s">
        <v>110</v>
      </c>
      <c r="AM21" s="4" t="s">
        <v>110</v>
      </c>
      <c r="AN21" s="4" t="s">
        <v>110</v>
      </c>
      <c r="AO21" s="4" t="s">
        <v>87</v>
      </c>
      <c r="AP21" s="4" t="s">
        <v>85</v>
      </c>
      <c r="AQ21" s="4" t="s">
        <v>122</v>
      </c>
      <c r="AR21" s="4" t="s">
        <v>131</v>
      </c>
      <c r="AS21" s="4" t="s">
        <v>92</v>
      </c>
      <c r="AT21" s="4" t="s">
        <v>113</v>
      </c>
      <c r="AU21" s="4" t="s">
        <v>94</v>
      </c>
      <c r="AV21" s="4" t="s">
        <v>95</v>
      </c>
      <c r="AW21" s="4" t="s">
        <v>95</v>
      </c>
      <c r="AX21" s="4">
        <v>4</v>
      </c>
      <c r="AY21" s="4" t="s">
        <v>96</v>
      </c>
      <c r="AZ21" s="4">
        <v>3</v>
      </c>
      <c r="BA21" s="4" t="s">
        <v>95</v>
      </c>
      <c r="BB21" s="4">
        <v>2</v>
      </c>
      <c r="BC21" s="4">
        <v>2</v>
      </c>
      <c r="BD21" s="4">
        <v>2</v>
      </c>
      <c r="BE21" s="4" t="s">
        <v>97</v>
      </c>
      <c r="BF21" s="4">
        <v>18</v>
      </c>
      <c r="BG21" s="4" t="s">
        <v>141</v>
      </c>
      <c r="BH21" s="4" t="s">
        <v>115</v>
      </c>
      <c r="BI21" s="4" t="s">
        <v>106</v>
      </c>
    </row>
    <row r="22" spans="1:69" ht="15.75" customHeight="1" x14ac:dyDescent="0.25">
      <c r="A22" s="3">
        <v>44660.916293414353</v>
      </c>
      <c r="B22" s="4">
        <f>VLOOKUP(alap!B22,Sheet3!$A$4:$C$7,3,0)</f>
        <v>4</v>
      </c>
      <c r="C22" s="4">
        <f>VLOOKUP(alap!C22,Sheet3!$A$4:$C$7,3,0)</f>
        <v>4</v>
      </c>
      <c r="D22" s="4">
        <f>VLOOKUP(alap!D22,Sheet3!$A$4:$C$7,3,0)</f>
        <v>2</v>
      </c>
      <c r="E22" s="4">
        <f>VLOOKUP(alap!E22,Sheet3!$A$4:$C$7,3,0)</f>
        <v>1</v>
      </c>
      <c r="F22" s="4">
        <f>VLOOKUP(alap!F22,Sheet3!$A$4:$C$7,3,0)</f>
        <v>2</v>
      </c>
      <c r="G22" s="4">
        <f>VLOOKUP(alap!G22,Sheet3!$A$4:$C$7,3,0)</f>
        <v>2</v>
      </c>
      <c r="H22" s="4">
        <f>VLOOKUP(alap!H22,Sheet3!$A$4:$C$7,3,0)</f>
        <v>2</v>
      </c>
      <c r="I22" s="4">
        <f>VLOOKUP(alap!I22,Sheet3!$A$4:$C$7,3,0)</f>
        <v>2</v>
      </c>
      <c r="J22" s="4">
        <f>VLOOKUP(alap!J22,Sheet3!$A$4:$C$7,3,0)</f>
        <v>3</v>
      </c>
      <c r="K22" s="4">
        <f>VLOOKUP(alap!K22,Sheet3!$A$4:$C$7,3,0)</f>
        <v>3</v>
      </c>
      <c r="L22" s="5" t="s">
        <v>142</v>
      </c>
      <c r="M22" s="4" t="s">
        <v>74</v>
      </c>
      <c r="N22" s="4" t="s">
        <v>74</v>
      </c>
      <c r="O22" s="4" t="s">
        <v>74</v>
      </c>
      <c r="P22" s="4" t="s">
        <v>74</v>
      </c>
      <c r="Q22" s="4" t="s">
        <v>76</v>
      </c>
      <c r="R22" s="4" t="s">
        <v>76</v>
      </c>
      <c r="S22" s="4" t="s">
        <v>76</v>
      </c>
      <c r="T22" s="4" t="s">
        <v>76</v>
      </c>
      <c r="U22" s="4" t="s">
        <v>76</v>
      </c>
      <c r="V22" s="4" t="s">
        <v>76</v>
      </c>
      <c r="W22" s="4" t="s">
        <v>102</v>
      </c>
      <c r="X22" s="4" t="s">
        <v>80</v>
      </c>
      <c r="Y22" s="4" t="s">
        <v>102</v>
      </c>
      <c r="Z22" s="4" t="s">
        <v>80</v>
      </c>
      <c r="AA22" s="4" t="s">
        <v>81</v>
      </c>
      <c r="AB22" s="4" t="s">
        <v>102</v>
      </c>
      <c r="AC22" s="4" t="s">
        <v>107</v>
      </c>
      <c r="AD22" s="4" t="s">
        <v>86</v>
      </c>
      <c r="AE22" s="4" t="s">
        <v>108</v>
      </c>
      <c r="AF22" s="4" t="s">
        <v>109</v>
      </c>
      <c r="AG22" s="4" t="s">
        <v>109</v>
      </c>
      <c r="AH22" s="4" t="s">
        <v>109</v>
      </c>
      <c r="AI22" s="4" t="s">
        <v>85</v>
      </c>
      <c r="AJ22" s="4" t="s">
        <v>109</v>
      </c>
      <c r="AK22" s="4" t="s">
        <v>87</v>
      </c>
      <c r="AL22" s="4" t="s">
        <v>87</v>
      </c>
      <c r="AM22" s="4" t="s">
        <v>85</v>
      </c>
      <c r="AN22" s="4" t="s">
        <v>104</v>
      </c>
      <c r="AO22" s="4" t="s">
        <v>104</v>
      </c>
      <c r="AP22" s="4" t="s">
        <v>89</v>
      </c>
      <c r="AQ22" s="4" t="s">
        <v>90</v>
      </c>
      <c r="AR22" s="4" t="s">
        <v>143</v>
      </c>
      <c r="AS22" s="4" t="s">
        <v>92</v>
      </c>
      <c r="AT22" s="4" t="s">
        <v>113</v>
      </c>
      <c r="AU22" s="4" t="s">
        <v>94</v>
      </c>
      <c r="AV22" s="4">
        <v>3</v>
      </c>
      <c r="AW22" s="4">
        <v>3</v>
      </c>
      <c r="AX22" s="4">
        <v>4</v>
      </c>
      <c r="AY22" s="4">
        <v>3</v>
      </c>
      <c r="AZ22" s="4">
        <v>3</v>
      </c>
      <c r="BA22" s="4">
        <v>4</v>
      </c>
      <c r="BB22" s="4">
        <v>4</v>
      </c>
      <c r="BC22" s="4">
        <v>4</v>
      </c>
      <c r="BD22" s="4">
        <v>3</v>
      </c>
      <c r="BE22" s="4" t="s">
        <v>97</v>
      </c>
      <c r="BF22" s="4">
        <v>16</v>
      </c>
      <c r="BG22" s="4" t="s">
        <v>98</v>
      </c>
      <c r="BH22" s="4" t="s">
        <v>115</v>
      </c>
      <c r="BI22" s="4" t="s">
        <v>106</v>
      </c>
    </row>
    <row r="23" spans="1:69" ht="15.75" customHeight="1" x14ac:dyDescent="0.25">
      <c r="A23" s="3">
        <v>44660.91920704861</v>
      </c>
      <c r="B23" s="4">
        <f>VLOOKUP(alap!B23,Sheet3!$A$4:$C$7,3,0)</f>
        <v>3</v>
      </c>
      <c r="C23" s="4">
        <f>VLOOKUP(alap!C23,Sheet3!$A$4:$C$7,3,0)</f>
        <v>1</v>
      </c>
      <c r="D23" s="4">
        <f>VLOOKUP(alap!D23,Sheet3!$A$4:$C$7,3,0)</f>
        <v>3</v>
      </c>
      <c r="E23" s="4">
        <f>VLOOKUP(alap!E23,Sheet3!$A$4:$C$7,3,0)</f>
        <v>1</v>
      </c>
      <c r="F23" s="4">
        <f>VLOOKUP(alap!F23,Sheet3!$A$4:$C$7,3,0)</f>
        <v>1</v>
      </c>
      <c r="G23" s="4">
        <f>VLOOKUP(alap!G23,Sheet3!$A$4:$C$7,3,0)</f>
        <v>1</v>
      </c>
      <c r="H23" s="4">
        <f>VLOOKUP(alap!H23,Sheet3!$A$4:$C$7,3,0)</f>
        <v>2</v>
      </c>
      <c r="I23" s="4">
        <f>VLOOKUP(alap!I23,Sheet3!$A$4:$C$7,3,0)</f>
        <v>1</v>
      </c>
      <c r="J23" s="4">
        <f>VLOOKUP(alap!J23,Sheet3!$A$4:$C$7,3,0)</f>
        <v>1</v>
      </c>
      <c r="K23" s="4">
        <f>VLOOKUP(alap!K23,Sheet3!$A$4:$C$7,3,0)</f>
        <v>1</v>
      </c>
      <c r="L23" s="4">
        <v>2</v>
      </c>
      <c r="M23" s="4" t="s">
        <v>73</v>
      </c>
      <c r="N23" s="4" t="s">
        <v>75</v>
      </c>
      <c r="O23" s="4" t="s">
        <v>75</v>
      </c>
      <c r="P23" s="4" t="s">
        <v>75</v>
      </c>
      <c r="Q23" s="4" t="s">
        <v>76</v>
      </c>
      <c r="R23" s="4" t="s">
        <v>78</v>
      </c>
      <c r="S23" s="4" t="s">
        <v>76</v>
      </c>
      <c r="T23" s="4" t="s">
        <v>78</v>
      </c>
      <c r="U23" s="4" t="s">
        <v>76</v>
      </c>
      <c r="V23" s="4" t="s">
        <v>78</v>
      </c>
      <c r="W23" s="4" t="s">
        <v>81</v>
      </c>
      <c r="X23" s="4" t="s">
        <v>80</v>
      </c>
      <c r="Y23" s="4" t="s">
        <v>81</v>
      </c>
      <c r="Z23" s="4" t="s">
        <v>102</v>
      </c>
      <c r="AA23" s="4" t="s">
        <v>102</v>
      </c>
      <c r="AB23" s="4" t="s">
        <v>82</v>
      </c>
      <c r="AC23" s="4" t="s">
        <v>107</v>
      </c>
      <c r="AD23" s="4" t="s">
        <v>86</v>
      </c>
      <c r="AE23" s="4" t="s">
        <v>85</v>
      </c>
      <c r="AF23" s="4" t="s">
        <v>109</v>
      </c>
      <c r="AG23" s="4" t="s">
        <v>85</v>
      </c>
      <c r="AH23" s="4" t="s">
        <v>85</v>
      </c>
      <c r="AI23" s="4" t="s">
        <v>86</v>
      </c>
      <c r="AJ23" s="4" t="s">
        <v>85</v>
      </c>
      <c r="AK23" s="4" t="s">
        <v>110</v>
      </c>
      <c r="AL23" s="4" t="s">
        <v>110</v>
      </c>
      <c r="AM23" s="4" t="s">
        <v>87</v>
      </c>
      <c r="AN23" s="4" t="s">
        <v>87</v>
      </c>
      <c r="AO23" s="4" t="s">
        <v>85</v>
      </c>
      <c r="AP23" s="4" t="s">
        <v>85</v>
      </c>
      <c r="AQ23" s="4" t="s">
        <v>90</v>
      </c>
      <c r="AR23" s="4" t="s">
        <v>132</v>
      </c>
      <c r="AS23" s="4" t="s">
        <v>139</v>
      </c>
      <c r="AT23" s="4" t="s">
        <v>113</v>
      </c>
      <c r="AU23" s="4" t="s">
        <v>124</v>
      </c>
      <c r="AV23" s="4">
        <v>3</v>
      </c>
      <c r="AW23" s="4" t="s">
        <v>95</v>
      </c>
      <c r="AX23" s="4">
        <v>3</v>
      </c>
      <c r="AY23" s="4">
        <v>2</v>
      </c>
      <c r="AZ23" s="4">
        <v>2</v>
      </c>
      <c r="BA23" s="4">
        <v>4</v>
      </c>
      <c r="BB23" s="4">
        <v>2</v>
      </c>
      <c r="BC23" s="4" t="s">
        <v>96</v>
      </c>
      <c r="BD23" s="4" t="s">
        <v>96</v>
      </c>
      <c r="BE23" s="4" t="s">
        <v>128</v>
      </c>
      <c r="BF23" s="4">
        <v>18</v>
      </c>
      <c r="BG23" s="4" t="s">
        <v>98</v>
      </c>
      <c r="BH23" s="4" t="s">
        <v>105</v>
      </c>
      <c r="BI23" s="4" t="s">
        <v>106</v>
      </c>
    </row>
    <row r="24" spans="1:69" ht="15.75" customHeight="1" x14ac:dyDescent="0.25">
      <c r="A24" s="3">
        <v>44660.923110752316</v>
      </c>
      <c r="B24" s="4">
        <f>VLOOKUP(alap!B24,Sheet3!$A$4:$C$7,3,0)</f>
        <v>4</v>
      </c>
      <c r="C24" s="4">
        <f>VLOOKUP(alap!C24,Sheet3!$A$4:$C$7,3,0)</f>
        <v>1</v>
      </c>
      <c r="D24" s="4">
        <f>VLOOKUP(alap!D24,Sheet3!$A$4:$C$7,3,0)</f>
        <v>2</v>
      </c>
      <c r="E24" s="4">
        <f>VLOOKUP(alap!E24,Sheet3!$A$4:$C$7,3,0)</f>
        <v>3</v>
      </c>
      <c r="F24" s="4">
        <f>VLOOKUP(alap!F24,Sheet3!$A$4:$C$7,3,0)</f>
        <v>3</v>
      </c>
      <c r="G24" s="4">
        <f>VLOOKUP(alap!G24,Sheet3!$A$4:$C$7,3,0)</f>
        <v>2</v>
      </c>
      <c r="H24" s="4">
        <f>VLOOKUP(alap!H24,Sheet3!$A$4:$C$7,3,0)</f>
        <v>3</v>
      </c>
      <c r="I24" s="4">
        <f>VLOOKUP(alap!I24,Sheet3!$A$4:$C$7,3,0)</f>
        <v>1</v>
      </c>
      <c r="J24" s="4">
        <f>VLOOKUP(alap!J24,Sheet3!$A$4:$C$7,3,0)</f>
        <v>3</v>
      </c>
      <c r="K24" s="4">
        <f>VLOOKUP(alap!K24,Sheet3!$A$4:$C$7,3,0)</f>
        <v>1</v>
      </c>
      <c r="L24" s="4">
        <v>1</v>
      </c>
      <c r="M24" s="4" t="s">
        <v>101</v>
      </c>
      <c r="N24" s="4" t="s">
        <v>74</v>
      </c>
      <c r="O24" s="4" t="s">
        <v>144</v>
      </c>
      <c r="P24" s="4" t="s">
        <v>144</v>
      </c>
      <c r="Q24" s="4" t="s">
        <v>78</v>
      </c>
      <c r="R24" s="4" t="s">
        <v>78</v>
      </c>
      <c r="S24" s="4" t="s">
        <v>77</v>
      </c>
      <c r="T24" s="4" t="s">
        <v>77</v>
      </c>
      <c r="U24" s="4" t="s">
        <v>77</v>
      </c>
      <c r="V24" s="4" t="s">
        <v>77</v>
      </c>
      <c r="W24" s="4" t="s">
        <v>80</v>
      </c>
      <c r="X24" s="4" t="s">
        <v>102</v>
      </c>
      <c r="Y24" s="4" t="s">
        <v>81</v>
      </c>
      <c r="Z24" s="4" t="s">
        <v>81</v>
      </c>
      <c r="AA24" s="4" t="s">
        <v>81</v>
      </c>
      <c r="AB24" s="4" t="s">
        <v>81</v>
      </c>
      <c r="AC24" s="4" t="s">
        <v>107</v>
      </c>
      <c r="AD24" s="4" t="s">
        <v>108</v>
      </c>
      <c r="AE24" s="4" t="s">
        <v>86</v>
      </c>
      <c r="AF24" s="4" t="s">
        <v>119</v>
      </c>
      <c r="AG24" s="4" t="s">
        <v>119</v>
      </c>
      <c r="AH24" s="4" t="s">
        <v>119</v>
      </c>
      <c r="AI24" s="4" t="s">
        <v>119</v>
      </c>
      <c r="AJ24" s="4" t="s">
        <v>119</v>
      </c>
      <c r="AK24" s="4" t="s">
        <v>87</v>
      </c>
      <c r="AL24" s="4" t="s">
        <v>87</v>
      </c>
      <c r="AM24" s="4" t="s">
        <v>85</v>
      </c>
      <c r="AN24" s="4" t="s">
        <v>85</v>
      </c>
      <c r="AO24" s="4" t="s">
        <v>87</v>
      </c>
      <c r="AP24" s="4" t="s">
        <v>110</v>
      </c>
      <c r="AQ24" s="4" t="s">
        <v>145</v>
      </c>
      <c r="AR24" s="4" t="s">
        <v>146</v>
      </c>
      <c r="AS24" s="4" t="s">
        <v>92</v>
      </c>
      <c r="AT24" s="4" t="s">
        <v>93</v>
      </c>
      <c r="AU24" s="4" t="s">
        <v>94</v>
      </c>
      <c r="AV24" s="4" t="s">
        <v>95</v>
      </c>
      <c r="AW24" s="4" t="s">
        <v>96</v>
      </c>
      <c r="AX24" s="4">
        <v>3</v>
      </c>
      <c r="AY24" s="4">
        <v>2</v>
      </c>
      <c r="AZ24" s="4">
        <v>2</v>
      </c>
      <c r="BA24" s="4" t="s">
        <v>95</v>
      </c>
      <c r="BB24" s="4">
        <v>3</v>
      </c>
      <c r="BC24" s="4">
        <v>4</v>
      </c>
      <c r="BD24" s="4">
        <v>2</v>
      </c>
      <c r="BE24" s="4" t="s">
        <v>97</v>
      </c>
      <c r="BF24" s="4">
        <v>17</v>
      </c>
      <c r="BG24" s="4" t="s">
        <v>98</v>
      </c>
      <c r="BH24" s="4" t="s">
        <v>115</v>
      </c>
      <c r="BI24" s="4" t="s">
        <v>106</v>
      </c>
    </row>
    <row r="25" spans="1:69" ht="15.75" customHeight="1" x14ac:dyDescent="0.25">
      <c r="A25" s="3">
        <v>44660.92481592593</v>
      </c>
      <c r="B25" s="4">
        <f>VLOOKUP(alap!B25,Sheet3!$A$4:$C$7,3,0)</f>
        <v>1</v>
      </c>
      <c r="C25" s="4">
        <f>VLOOKUP(alap!C25,Sheet3!$A$4:$C$7,3,0)</f>
        <v>1</v>
      </c>
      <c r="D25" s="4">
        <f>VLOOKUP(alap!D25,Sheet3!$A$4:$C$7,3,0)</f>
        <v>2</v>
      </c>
      <c r="E25" s="4">
        <f>VLOOKUP(alap!E25,Sheet3!$A$4:$C$7,3,0)</f>
        <v>1</v>
      </c>
      <c r="F25" s="4">
        <f>VLOOKUP(alap!F25,Sheet3!$A$4:$C$7,3,0)</f>
        <v>4</v>
      </c>
      <c r="G25" s="4">
        <f>VLOOKUP(alap!G25,Sheet3!$A$4:$C$7,3,0)</f>
        <v>1</v>
      </c>
      <c r="H25" s="4">
        <f>VLOOKUP(alap!H25,Sheet3!$A$4:$C$7,3,0)</f>
        <v>3</v>
      </c>
      <c r="I25" s="4">
        <f>VLOOKUP(alap!I25,Sheet3!$A$4:$C$7,3,0)</f>
        <v>1</v>
      </c>
      <c r="J25" s="4">
        <f>VLOOKUP(alap!J25,Sheet3!$A$4:$C$7,3,0)</f>
        <v>2</v>
      </c>
      <c r="K25" s="4">
        <f>VLOOKUP(alap!K25,Sheet3!$A$4:$C$7,3,0)</f>
        <v>3</v>
      </c>
      <c r="L25" s="4">
        <v>2</v>
      </c>
      <c r="M25" s="4" t="s">
        <v>73</v>
      </c>
      <c r="N25" s="4" t="s">
        <v>75</v>
      </c>
      <c r="O25" s="4" t="s">
        <v>75</v>
      </c>
      <c r="P25" s="4" t="s">
        <v>75</v>
      </c>
      <c r="Q25" s="4" t="s">
        <v>76</v>
      </c>
      <c r="R25" s="4" t="s">
        <v>79</v>
      </c>
      <c r="S25" s="4" t="s">
        <v>77</v>
      </c>
      <c r="T25" s="4" t="s">
        <v>78</v>
      </c>
      <c r="U25" s="4" t="s">
        <v>78</v>
      </c>
      <c r="V25" s="4" t="s">
        <v>79</v>
      </c>
      <c r="W25" s="4" t="s">
        <v>80</v>
      </c>
      <c r="X25" s="4" t="s">
        <v>102</v>
      </c>
      <c r="Y25" s="4" t="s">
        <v>80</v>
      </c>
      <c r="Z25" s="4" t="s">
        <v>102</v>
      </c>
      <c r="AA25" s="4" t="s">
        <v>102</v>
      </c>
      <c r="AB25" s="4" t="s">
        <v>80</v>
      </c>
      <c r="AC25" s="4" t="s">
        <v>107</v>
      </c>
      <c r="AD25" s="4" t="s">
        <v>109</v>
      </c>
      <c r="AE25" s="4" t="s">
        <v>109</v>
      </c>
      <c r="AF25" s="4" t="s">
        <v>86</v>
      </c>
      <c r="AG25" s="4" t="s">
        <v>86</v>
      </c>
      <c r="AH25" s="4" t="s">
        <v>119</v>
      </c>
      <c r="AI25" s="4" t="s">
        <v>86</v>
      </c>
      <c r="AJ25" s="4" t="s">
        <v>86</v>
      </c>
      <c r="AK25" s="4" t="s">
        <v>110</v>
      </c>
      <c r="AL25" s="4" t="s">
        <v>87</v>
      </c>
      <c r="AM25" s="4" t="s">
        <v>110</v>
      </c>
      <c r="AN25" s="4" t="s">
        <v>87</v>
      </c>
      <c r="AO25" s="4" t="s">
        <v>87</v>
      </c>
      <c r="AP25" s="4" t="s">
        <v>85</v>
      </c>
      <c r="AQ25" s="4" t="s">
        <v>116</v>
      </c>
      <c r="AR25" s="4" t="s">
        <v>147</v>
      </c>
      <c r="AS25" s="4" t="s">
        <v>112</v>
      </c>
      <c r="AT25" s="4" t="s">
        <v>113</v>
      </c>
      <c r="AU25" s="4" t="s">
        <v>124</v>
      </c>
      <c r="AV25" s="4" t="s">
        <v>95</v>
      </c>
      <c r="AW25" s="4" t="s">
        <v>95</v>
      </c>
      <c r="AX25" s="4">
        <v>4</v>
      </c>
      <c r="AY25" s="4">
        <v>3</v>
      </c>
      <c r="AZ25" s="4">
        <v>2</v>
      </c>
      <c r="BA25" s="4">
        <v>2</v>
      </c>
      <c r="BB25" s="4">
        <v>2</v>
      </c>
      <c r="BC25" s="4">
        <v>3</v>
      </c>
      <c r="BD25" s="4">
        <v>2</v>
      </c>
      <c r="BE25" s="4" t="s">
        <v>128</v>
      </c>
      <c r="BF25" s="4">
        <v>18</v>
      </c>
      <c r="BG25" s="4" t="s">
        <v>98</v>
      </c>
      <c r="BH25" s="4" t="s">
        <v>105</v>
      </c>
      <c r="BI25" s="4" t="s">
        <v>106</v>
      </c>
    </row>
    <row r="26" spans="1:69" ht="15.75" customHeight="1" x14ac:dyDescent="0.25">
      <c r="A26" s="3">
        <v>44660.926950868059</v>
      </c>
      <c r="B26" s="4">
        <f>VLOOKUP(alap!B26,Sheet3!$A$4:$C$7,3,0)</f>
        <v>3</v>
      </c>
      <c r="C26" s="4">
        <f>VLOOKUP(alap!C26,Sheet3!$A$4:$C$7,3,0)</f>
        <v>1</v>
      </c>
      <c r="D26" s="4">
        <f>VLOOKUP(alap!D26,Sheet3!$A$4:$C$7,3,0)</f>
        <v>2</v>
      </c>
      <c r="E26" s="4">
        <f>VLOOKUP(alap!E26,Sheet3!$A$4:$C$7,3,0)</f>
        <v>4</v>
      </c>
      <c r="F26" s="4">
        <f>VLOOKUP(alap!F26,Sheet3!$A$4:$C$7,3,0)</f>
        <v>4</v>
      </c>
      <c r="G26" s="4">
        <f>VLOOKUP(alap!G26,Sheet3!$A$4:$C$7,3,0)</f>
        <v>2</v>
      </c>
      <c r="H26" s="4">
        <f>VLOOKUP(alap!H26,Sheet3!$A$4:$C$7,3,0)</f>
        <v>4</v>
      </c>
      <c r="I26" s="4">
        <f>VLOOKUP(alap!I26,Sheet3!$A$4:$C$7,3,0)</f>
        <v>4</v>
      </c>
      <c r="J26" s="4">
        <f>VLOOKUP(alap!J26,Sheet3!$A$4:$C$7,3,0)</f>
        <v>3</v>
      </c>
      <c r="K26" s="4">
        <f>VLOOKUP(alap!K26,Sheet3!$A$4:$C$7,3,0)</f>
        <v>2</v>
      </c>
      <c r="L26" s="4">
        <v>2</v>
      </c>
      <c r="M26" s="4" t="s">
        <v>75</v>
      </c>
      <c r="N26" s="4" t="s">
        <v>101</v>
      </c>
      <c r="O26" s="4" t="s">
        <v>74</v>
      </c>
      <c r="P26" s="4" t="s">
        <v>74</v>
      </c>
      <c r="Q26" s="4" t="s">
        <v>76</v>
      </c>
      <c r="R26" s="4" t="s">
        <v>78</v>
      </c>
      <c r="S26" s="4" t="s">
        <v>79</v>
      </c>
      <c r="T26" s="4" t="s">
        <v>125</v>
      </c>
      <c r="U26" s="4" t="s">
        <v>79</v>
      </c>
      <c r="V26" s="4" t="s">
        <v>79</v>
      </c>
      <c r="W26" s="4" t="s">
        <v>102</v>
      </c>
      <c r="X26" s="4" t="s">
        <v>81</v>
      </c>
      <c r="Y26" s="4" t="s">
        <v>82</v>
      </c>
      <c r="Z26" s="4" t="s">
        <v>80</v>
      </c>
      <c r="AA26" s="4" t="s">
        <v>81</v>
      </c>
      <c r="AB26" s="4" t="s">
        <v>81</v>
      </c>
      <c r="AC26" s="4" t="s">
        <v>107</v>
      </c>
      <c r="AD26" s="4" t="s">
        <v>85</v>
      </c>
      <c r="AE26" s="4" t="s">
        <v>108</v>
      </c>
      <c r="AF26" s="4" t="s">
        <v>108</v>
      </c>
      <c r="AG26" s="4" t="s">
        <v>108</v>
      </c>
      <c r="AH26" s="4" t="s">
        <v>85</v>
      </c>
      <c r="AI26" s="4" t="s">
        <v>108</v>
      </c>
      <c r="AJ26" s="4" t="s">
        <v>108</v>
      </c>
      <c r="AK26" s="4" t="s">
        <v>87</v>
      </c>
      <c r="AL26" s="4" t="s">
        <v>110</v>
      </c>
      <c r="AM26" s="4" t="s">
        <v>110</v>
      </c>
      <c r="AN26" s="4" t="s">
        <v>85</v>
      </c>
      <c r="AO26" s="4" t="s">
        <v>104</v>
      </c>
      <c r="AP26" s="4" t="s">
        <v>89</v>
      </c>
      <c r="AQ26" s="4" t="s">
        <v>90</v>
      </c>
      <c r="AR26" s="4" t="s">
        <v>129</v>
      </c>
      <c r="AS26" s="4" t="s">
        <v>112</v>
      </c>
      <c r="AT26" s="4" t="s">
        <v>113</v>
      </c>
      <c r="AU26" s="4" t="s">
        <v>124</v>
      </c>
      <c r="AV26" s="4" t="s">
        <v>95</v>
      </c>
      <c r="AW26" s="4" t="s">
        <v>95</v>
      </c>
      <c r="AX26" s="4" t="s">
        <v>95</v>
      </c>
      <c r="AY26" s="4">
        <v>4</v>
      </c>
      <c r="AZ26" s="4" t="s">
        <v>95</v>
      </c>
      <c r="BA26" s="4" t="s">
        <v>95</v>
      </c>
      <c r="BB26" s="4">
        <v>3</v>
      </c>
      <c r="BC26" s="4" t="s">
        <v>95</v>
      </c>
      <c r="BD26" s="4" t="s">
        <v>95</v>
      </c>
      <c r="BE26" s="4" t="s">
        <v>135</v>
      </c>
      <c r="BF26" s="4">
        <v>16</v>
      </c>
      <c r="BG26" s="4" t="s">
        <v>98</v>
      </c>
      <c r="BH26" s="4" t="s">
        <v>105</v>
      </c>
      <c r="BI26" s="4" t="s">
        <v>106</v>
      </c>
    </row>
    <row r="27" spans="1:69" ht="15.75" customHeight="1" x14ac:dyDescent="0.25">
      <c r="A27" s="3">
        <v>44660.929154120371</v>
      </c>
      <c r="B27" s="4">
        <f>VLOOKUP(alap!B27,Sheet3!$A$4:$C$7,3,0)</f>
        <v>1</v>
      </c>
      <c r="C27" s="4">
        <f>VLOOKUP(alap!C27,Sheet3!$A$4:$C$7,3,0)</f>
        <v>3</v>
      </c>
      <c r="D27" s="4">
        <f>VLOOKUP(alap!D27,Sheet3!$A$4:$C$7,3,0)</f>
        <v>3</v>
      </c>
      <c r="E27" s="4">
        <f>VLOOKUP(alap!E27,Sheet3!$A$4:$C$7,3,0)</f>
        <v>1</v>
      </c>
      <c r="F27" s="4">
        <f>VLOOKUP(alap!F27,Sheet3!$A$4:$C$7,3,0)</f>
        <v>3</v>
      </c>
      <c r="G27" s="4">
        <f>VLOOKUP(alap!G27,Sheet3!$A$4:$C$7,3,0)</f>
        <v>2</v>
      </c>
      <c r="H27" s="4">
        <f>VLOOKUP(alap!H27,Sheet3!$A$4:$C$7,3,0)</f>
        <v>2</v>
      </c>
      <c r="I27" s="4">
        <f>VLOOKUP(alap!I27,Sheet3!$A$4:$C$7,3,0)</f>
        <v>4</v>
      </c>
      <c r="J27" s="4">
        <f>VLOOKUP(alap!J27,Sheet3!$A$4:$C$7,3,0)</f>
        <v>1</v>
      </c>
      <c r="K27" s="4">
        <f>VLOOKUP(alap!K27,Sheet3!$A$4:$C$7,3,0)</f>
        <v>1</v>
      </c>
      <c r="L27" s="4">
        <v>2</v>
      </c>
      <c r="M27" s="4" t="s">
        <v>73</v>
      </c>
      <c r="N27" s="4" t="s">
        <v>74</v>
      </c>
      <c r="O27" s="4" t="s">
        <v>74</v>
      </c>
      <c r="P27" s="4" t="s">
        <v>101</v>
      </c>
      <c r="Q27" s="4" t="s">
        <v>78</v>
      </c>
      <c r="R27" s="4" t="s">
        <v>78</v>
      </c>
      <c r="S27" s="4" t="s">
        <v>78</v>
      </c>
      <c r="T27" s="4" t="s">
        <v>78</v>
      </c>
      <c r="U27" s="4" t="s">
        <v>78</v>
      </c>
      <c r="V27" s="4" t="s">
        <v>78</v>
      </c>
      <c r="W27" s="4" t="s">
        <v>80</v>
      </c>
      <c r="X27" s="4" t="s">
        <v>81</v>
      </c>
      <c r="Y27" s="4" t="s">
        <v>82</v>
      </c>
      <c r="Z27" s="4" t="s">
        <v>82</v>
      </c>
      <c r="AA27" s="4" t="s">
        <v>80</v>
      </c>
      <c r="AB27" s="4" t="s">
        <v>82</v>
      </c>
      <c r="AC27" s="4" t="s">
        <v>83</v>
      </c>
      <c r="AD27" s="4" t="s">
        <v>109</v>
      </c>
      <c r="AE27" s="4" t="s">
        <v>108</v>
      </c>
      <c r="AF27" s="4" t="s">
        <v>108</v>
      </c>
      <c r="AG27" s="4" t="s">
        <v>85</v>
      </c>
      <c r="AH27" s="4" t="s">
        <v>86</v>
      </c>
      <c r="AI27" s="4" t="s">
        <v>119</v>
      </c>
      <c r="AJ27" s="4" t="s">
        <v>85</v>
      </c>
      <c r="AK27" s="4" t="s">
        <v>85</v>
      </c>
      <c r="AL27" s="4" t="s">
        <v>87</v>
      </c>
      <c r="AM27" s="4" t="s">
        <v>87</v>
      </c>
      <c r="AN27" s="4" t="s">
        <v>87</v>
      </c>
      <c r="AO27" s="4" t="s">
        <v>85</v>
      </c>
      <c r="AP27" s="4" t="s">
        <v>85</v>
      </c>
      <c r="AQ27" s="4" t="s">
        <v>116</v>
      </c>
      <c r="AR27" s="4" t="s">
        <v>123</v>
      </c>
      <c r="AS27" s="4" t="s">
        <v>112</v>
      </c>
      <c r="AT27" s="4" t="s">
        <v>113</v>
      </c>
      <c r="AU27" s="4" t="s">
        <v>121</v>
      </c>
      <c r="AV27" s="4" t="s">
        <v>95</v>
      </c>
      <c r="AW27" s="4" t="s">
        <v>95</v>
      </c>
      <c r="AX27" s="4">
        <v>3</v>
      </c>
      <c r="AY27" s="4" t="s">
        <v>96</v>
      </c>
      <c r="AZ27" s="4">
        <v>2</v>
      </c>
      <c r="BA27" s="4">
        <v>4</v>
      </c>
      <c r="BB27" s="4">
        <v>4</v>
      </c>
      <c r="BC27" s="4" t="s">
        <v>95</v>
      </c>
      <c r="BD27" s="4">
        <v>3</v>
      </c>
      <c r="BE27" s="4" t="s">
        <v>97</v>
      </c>
      <c r="BF27" s="4">
        <v>43</v>
      </c>
      <c r="BG27" s="4" t="s">
        <v>98</v>
      </c>
      <c r="BH27" s="4" t="s">
        <v>148</v>
      </c>
      <c r="BP27" s="4" t="s">
        <v>100</v>
      </c>
      <c r="BQ27" s="4"/>
    </row>
    <row r="28" spans="1:69" ht="15.75" customHeight="1" x14ac:dyDescent="0.25">
      <c r="A28" s="3">
        <v>44660.968061157408</v>
      </c>
      <c r="B28" s="4">
        <f>VLOOKUP(alap!B28,Sheet3!$A$4:$C$7,3,0)</f>
        <v>3</v>
      </c>
      <c r="C28" s="4">
        <f>VLOOKUP(alap!C28,Sheet3!$A$4:$C$7,3,0)</f>
        <v>1</v>
      </c>
      <c r="D28" s="4">
        <f>VLOOKUP(alap!D28,Sheet3!$A$4:$C$7,3,0)</f>
        <v>2</v>
      </c>
      <c r="E28" s="4">
        <f>VLOOKUP(alap!E28,Sheet3!$A$4:$C$7,3,0)</f>
        <v>3</v>
      </c>
      <c r="F28" s="4">
        <f>VLOOKUP(alap!F28,Sheet3!$A$4:$C$7,3,0)</f>
        <v>1</v>
      </c>
      <c r="G28" s="4">
        <f>VLOOKUP(alap!G28,Sheet3!$A$4:$C$7,3,0)</f>
        <v>3</v>
      </c>
      <c r="H28" s="4">
        <f>VLOOKUP(alap!H28,Sheet3!$A$4:$C$7,3,0)</f>
        <v>1</v>
      </c>
      <c r="I28" s="4">
        <f>VLOOKUP(alap!I28,Sheet3!$A$4:$C$7,3,0)</f>
        <v>1</v>
      </c>
      <c r="J28" s="4">
        <f>VLOOKUP(alap!J28,Sheet3!$A$4:$C$7,3,0)</f>
        <v>1</v>
      </c>
      <c r="K28" s="4">
        <f>VLOOKUP(alap!K28,Sheet3!$A$4:$C$7,3,0)</f>
        <v>1</v>
      </c>
      <c r="L28" s="4">
        <v>2</v>
      </c>
      <c r="M28" s="4" t="s">
        <v>73</v>
      </c>
      <c r="N28" s="4" t="s">
        <v>74</v>
      </c>
      <c r="O28" s="4" t="s">
        <v>74</v>
      </c>
      <c r="P28" s="4" t="s">
        <v>74</v>
      </c>
      <c r="Q28" s="4" t="s">
        <v>78</v>
      </c>
      <c r="R28" s="4" t="s">
        <v>78</v>
      </c>
      <c r="S28" s="4" t="s">
        <v>77</v>
      </c>
      <c r="T28" s="4" t="s">
        <v>79</v>
      </c>
      <c r="U28" s="4" t="s">
        <v>77</v>
      </c>
      <c r="V28" s="4" t="s">
        <v>125</v>
      </c>
      <c r="W28" s="4" t="s">
        <v>81</v>
      </c>
      <c r="X28" s="4" t="s">
        <v>82</v>
      </c>
      <c r="Y28" s="4" t="s">
        <v>102</v>
      </c>
      <c r="Z28" s="4" t="s">
        <v>102</v>
      </c>
      <c r="AA28" s="4" t="s">
        <v>81</v>
      </c>
      <c r="AB28" s="4" t="s">
        <v>81</v>
      </c>
      <c r="AC28" s="4" t="s">
        <v>83</v>
      </c>
      <c r="AD28" s="4" t="s">
        <v>86</v>
      </c>
      <c r="AE28" s="4" t="s">
        <v>86</v>
      </c>
      <c r="AF28" s="4" t="s">
        <v>86</v>
      </c>
      <c r="AG28" s="4" t="s">
        <v>86</v>
      </c>
      <c r="AH28" s="4" t="s">
        <v>86</v>
      </c>
      <c r="AI28" s="4" t="s">
        <v>119</v>
      </c>
      <c r="AJ28" s="4" t="s">
        <v>86</v>
      </c>
      <c r="AK28" s="4" t="s">
        <v>85</v>
      </c>
      <c r="AL28" s="4" t="s">
        <v>87</v>
      </c>
      <c r="AM28" s="4" t="s">
        <v>87</v>
      </c>
      <c r="AN28" s="4" t="s">
        <v>87</v>
      </c>
      <c r="AO28" s="4" t="s">
        <v>85</v>
      </c>
      <c r="AP28" s="4" t="s">
        <v>89</v>
      </c>
      <c r="AQ28" s="4" t="s">
        <v>122</v>
      </c>
      <c r="AR28" s="4" t="s">
        <v>91</v>
      </c>
      <c r="AS28" s="4" t="s">
        <v>92</v>
      </c>
      <c r="AT28" s="4" t="s">
        <v>93</v>
      </c>
      <c r="AU28" s="4" t="s">
        <v>94</v>
      </c>
      <c r="AV28" s="4" t="s">
        <v>96</v>
      </c>
      <c r="AW28" s="4">
        <v>3</v>
      </c>
      <c r="AX28" s="4" t="s">
        <v>96</v>
      </c>
      <c r="AY28" s="4" t="s">
        <v>96</v>
      </c>
      <c r="AZ28" s="4" t="s">
        <v>96</v>
      </c>
      <c r="BA28" s="4" t="s">
        <v>96</v>
      </c>
      <c r="BB28" s="4" t="s">
        <v>96</v>
      </c>
      <c r="BC28" s="4">
        <v>4</v>
      </c>
      <c r="BD28" s="4" t="s">
        <v>96</v>
      </c>
      <c r="BE28" s="4" t="s">
        <v>97</v>
      </c>
      <c r="BF28" s="4">
        <v>18</v>
      </c>
      <c r="BG28" s="4" t="s">
        <v>134</v>
      </c>
      <c r="BH28" s="4" t="s">
        <v>115</v>
      </c>
      <c r="BI28" s="4" t="s">
        <v>106</v>
      </c>
    </row>
    <row r="29" spans="1:69" ht="15.75" customHeight="1" x14ac:dyDescent="0.25">
      <c r="A29" s="3">
        <v>44660.978205335647</v>
      </c>
      <c r="B29" s="4">
        <f>VLOOKUP(alap!B29,Sheet3!$A$4:$C$7,3,0)</f>
        <v>2</v>
      </c>
      <c r="C29" s="4">
        <f>VLOOKUP(alap!C29,Sheet3!$A$4:$C$7,3,0)</f>
        <v>3</v>
      </c>
      <c r="D29" s="4">
        <f>VLOOKUP(alap!D29,Sheet3!$A$4:$C$7,3,0)</f>
        <v>4</v>
      </c>
      <c r="E29" s="4">
        <f>VLOOKUP(alap!E29,Sheet3!$A$4:$C$7,3,0)</f>
        <v>1</v>
      </c>
      <c r="F29" s="4">
        <f>VLOOKUP(alap!F29,Sheet3!$A$4:$C$7,3,0)</f>
        <v>3</v>
      </c>
      <c r="G29" s="4">
        <f>VLOOKUP(alap!G29,Sheet3!$A$4:$C$7,3,0)</f>
        <v>3</v>
      </c>
      <c r="H29" s="4">
        <f>VLOOKUP(alap!H29,Sheet3!$A$4:$C$7,3,0)</f>
        <v>4</v>
      </c>
      <c r="I29" s="4">
        <f>VLOOKUP(alap!I29,Sheet3!$A$4:$C$7,3,0)</f>
        <v>4</v>
      </c>
      <c r="J29" s="4">
        <f>VLOOKUP(alap!J29,Sheet3!$A$4:$C$7,3,0)</f>
        <v>2</v>
      </c>
      <c r="K29" s="4">
        <f>VLOOKUP(alap!K29,Sheet3!$A$4:$C$7,3,0)</f>
        <v>3</v>
      </c>
      <c r="L29" s="4">
        <v>4</v>
      </c>
      <c r="M29" s="4" t="s">
        <v>74</v>
      </c>
      <c r="N29" s="4" t="s">
        <v>73</v>
      </c>
      <c r="O29" s="4" t="s">
        <v>101</v>
      </c>
      <c r="P29" s="4" t="s">
        <v>101</v>
      </c>
      <c r="Q29" s="4" t="s">
        <v>76</v>
      </c>
      <c r="R29" s="4" t="s">
        <v>125</v>
      </c>
      <c r="S29" s="4" t="s">
        <v>77</v>
      </c>
      <c r="T29" s="4" t="s">
        <v>76</v>
      </c>
      <c r="U29" s="4" t="s">
        <v>76</v>
      </c>
      <c r="V29" s="4" t="s">
        <v>125</v>
      </c>
      <c r="W29" s="4" t="s">
        <v>102</v>
      </c>
      <c r="X29" s="4" t="s">
        <v>80</v>
      </c>
      <c r="Y29" s="4" t="s">
        <v>102</v>
      </c>
      <c r="Z29" s="4" t="s">
        <v>81</v>
      </c>
      <c r="AA29" s="4" t="s">
        <v>102</v>
      </c>
      <c r="AB29" s="4" t="s">
        <v>80</v>
      </c>
      <c r="AC29" s="4" t="s">
        <v>107</v>
      </c>
      <c r="AD29" s="4" t="s">
        <v>109</v>
      </c>
      <c r="AE29" s="4" t="s">
        <v>85</v>
      </c>
      <c r="AF29" s="4" t="s">
        <v>86</v>
      </c>
      <c r="AG29" s="4" t="s">
        <v>85</v>
      </c>
      <c r="AH29" s="4" t="s">
        <v>85</v>
      </c>
      <c r="AI29" s="4" t="s">
        <v>86</v>
      </c>
      <c r="AJ29" s="4" t="s">
        <v>85</v>
      </c>
      <c r="AK29" s="4" t="s">
        <v>87</v>
      </c>
      <c r="AL29" s="4" t="s">
        <v>87</v>
      </c>
      <c r="AM29" s="4" t="s">
        <v>104</v>
      </c>
      <c r="AN29" s="4" t="s">
        <v>104</v>
      </c>
      <c r="AO29" s="4" t="s">
        <v>104</v>
      </c>
      <c r="AP29" s="4" t="s">
        <v>89</v>
      </c>
      <c r="AQ29" s="4" t="s">
        <v>122</v>
      </c>
      <c r="AR29" s="4" t="s">
        <v>149</v>
      </c>
      <c r="AS29" s="4" t="s">
        <v>92</v>
      </c>
      <c r="AT29" s="4" t="s">
        <v>113</v>
      </c>
      <c r="AU29" s="4" t="s">
        <v>94</v>
      </c>
      <c r="AV29" s="4">
        <v>4</v>
      </c>
      <c r="AW29" s="4">
        <v>4</v>
      </c>
      <c r="AX29" s="4">
        <v>4</v>
      </c>
      <c r="AY29" s="4">
        <v>3</v>
      </c>
      <c r="AZ29" s="4">
        <v>3</v>
      </c>
      <c r="BA29" s="4" t="s">
        <v>95</v>
      </c>
      <c r="BB29" s="4" t="s">
        <v>95</v>
      </c>
      <c r="BC29" s="4">
        <v>4</v>
      </c>
      <c r="BD29" s="4">
        <v>3</v>
      </c>
      <c r="BE29" s="4" t="s">
        <v>128</v>
      </c>
      <c r="BF29" s="4">
        <v>14</v>
      </c>
      <c r="BG29" s="4" t="s">
        <v>98</v>
      </c>
      <c r="BH29" s="4" t="s">
        <v>105</v>
      </c>
      <c r="BI29" s="4" t="s">
        <v>106</v>
      </c>
    </row>
    <row r="30" spans="1:69" ht="15.75" customHeight="1" x14ac:dyDescent="0.25">
      <c r="A30" s="3">
        <v>44660.9894728125</v>
      </c>
      <c r="B30" s="4">
        <f>VLOOKUP(alap!B30,Sheet3!$A$4:$C$7,3,0)</f>
        <v>4</v>
      </c>
      <c r="C30" s="4">
        <f>VLOOKUP(alap!C30,Sheet3!$A$4:$C$7,3,0)</f>
        <v>3</v>
      </c>
      <c r="D30" s="4">
        <f>VLOOKUP(alap!D30,Sheet3!$A$4:$C$7,3,0)</f>
        <v>2</v>
      </c>
      <c r="E30" s="4">
        <f>VLOOKUP(alap!E30,Sheet3!$A$4:$C$7,3,0)</f>
        <v>4</v>
      </c>
      <c r="F30" s="4">
        <f>VLOOKUP(alap!F30,Sheet3!$A$4:$C$7,3,0)</f>
        <v>3</v>
      </c>
      <c r="G30" s="4">
        <f>VLOOKUP(alap!G30,Sheet3!$A$4:$C$7,3,0)</f>
        <v>1</v>
      </c>
      <c r="H30" s="4">
        <f>VLOOKUP(alap!H30,Sheet3!$A$4:$C$7,3,0)</f>
        <v>3</v>
      </c>
      <c r="I30" s="4">
        <f>VLOOKUP(alap!I30,Sheet3!$A$4:$C$7,3,0)</f>
        <v>1</v>
      </c>
      <c r="J30" s="4">
        <f>VLOOKUP(alap!J30,Sheet3!$A$4:$C$7,3,0)</f>
        <v>2</v>
      </c>
      <c r="K30" s="4">
        <f>VLOOKUP(alap!K30,Sheet3!$A$4:$C$7,3,0)</f>
        <v>3</v>
      </c>
      <c r="L30" s="4">
        <v>3</v>
      </c>
      <c r="M30" s="4" t="s">
        <v>101</v>
      </c>
      <c r="N30" s="4" t="s">
        <v>73</v>
      </c>
      <c r="O30" s="4" t="s">
        <v>74</v>
      </c>
      <c r="P30" s="4" t="s">
        <v>101</v>
      </c>
      <c r="Q30" s="4" t="s">
        <v>78</v>
      </c>
      <c r="R30" s="4" t="s">
        <v>78</v>
      </c>
      <c r="S30" s="4" t="s">
        <v>125</v>
      </c>
      <c r="T30" s="4" t="s">
        <v>77</v>
      </c>
      <c r="U30" s="4" t="s">
        <v>78</v>
      </c>
      <c r="V30" s="4" t="s">
        <v>76</v>
      </c>
      <c r="W30" s="4" t="s">
        <v>80</v>
      </c>
      <c r="X30" s="4" t="s">
        <v>102</v>
      </c>
      <c r="Y30" s="4" t="s">
        <v>81</v>
      </c>
      <c r="Z30" s="4" t="s">
        <v>81</v>
      </c>
      <c r="AA30" s="4" t="s">
        <v>102</v>
      </c>
      <c r="AB30" s="4" t="s">
        <v>80</v>
      </c>
      <c r="AC30" s="4" t="s">
        <v>107</v>
      </c>
      <c r="AD30" s="4" t="s">
        <v>109</v>
      </c>
      <c r="AE30" s="4" t="s">
        <v>85</v>
      </c>
      <c r="AF30" s="4" t="s">
        <v>119</v>
      </c>
      <c r="AG30" s="4" t="s">
        <v>85</v>
      </c>
      <c r="AH30" s="4" t="s">
        <v>119</v>
      </c>
      <c r="AI30" s="4" t="s">
        <v>119</v>
      </c>
      <c r="AJ30" s="4" t="s">
        <v>119</v>
      </c>
      <c r="AK30" s="4" t="s">
        <v>87</v>
      </c>
      <c r="AL30" s="4" t="s">
        <v>87</v>
      </c>
      <c r="AM30" s="4" t="s">
        <v>104</v>
      </c>
      <c r="AN30" s="4" t="s">
        <v>110</v>
      </c>
      <c r="AO30" s="4" t="s">
        <v>110</v>
      </c>
      <c r="AP30" s="4" t="s">
        <v>87</v>
      </c>
      <c r="AQ30" s="4" t="s">
        <v>116</v>
      </c>
      <c r="AR30" s="4" t="s">
        <v>129</v>
      </c>
      <c r="AS30" s="4" t="s">
        <v>139</v>
      </c>
      <c r="AT30" s="4" t="s">
        <v>113</v>
      </c>
      <c r="AU30" s="4" t="s">
        <v>94</v>
      </c>
      <c r="AV30" s="4">
        <v>2</v>
      </c>
      <c r="AW30" s="4" t="s">
        <v>95</v>
      </c>
      <c r="AX30" s="4" t="s">
        <v>96</v>
      </c>
      <c r="AY30" s="4" t="s">
        <v>96</v>
      </c>
      <c r="AZ30" s="4" t="s">
        <v>96</v>
      </c>
      <c r="BA30" s="4">
        <v>3</v>
      </c>
      <c r="BB30" s="4" t="s">
        <v>96</v>
      </c>
      <c r="BC30" s="4">
        <v>3</v>
      </c>
      <c r="BD30" s="4" t="s">
        <v>96</v>
      </c>
      <c r="BE30" s="4" t="s">
        <v>128</v>
      </c>
      <c r="BF30" s="4">
        <v>19</v>
      </c>
      <c r="BG30" s="4" t="s">
        <v>98</v>
      </c>
      <c r="BH30" s="4" t="s">
        <v>115</v>
      </c>
      <c r="BI30" s="4" t="s">
        <v>106</v>
      </c>
    </row>
    <row r="31" spans="1:69" ht="15.75" customHeight="1" x14ac:dyDescent="0.25">
      <c r="A31" s="3">
        <v>44661.047410740735</v>
      </c>
      <c r="B31" s="4">
        <f>VLOOKUP(alap!B31,Sheet3!$A$4:$C$7,3,0)</f>
        <v>2</v>
      </c>
      <c r="C31" s="4">
        <f>VLOOKUP(alap!C31,Sheet3!$A$4:$C$7,3,0)</f>
        <v>2</v>
      </c>
      <c r="D31" s="4">
        <f>VLOOKUP(alap!D31,Sheet3!$A$4:$C$7,3,0)</f>
        <v>4</v>
      </c>
      <c r="E31" s="4">
        <f>VLOOKUP(alap!E31,Sheet3!$A$4:$C$7,3,0)</f>
        <v>3</v>
      </c>
      <c r="F31" s="4">
        <f>VLOOKUP(alap!F31,Sheet3!$A$4:$C$7,3,0)</f>
        <v>2</v>
      </c>
      <c r="G31" s="4">
        <f>VLOOKUP(alap!G31,Sheet3!$A$4:$C$7,3,0)</f>
        <v>3</v>
      </c>
      <c r="H31" s="4">
        <f>VLOOKUP(alap!H31,Sheet3!$A$4:$C$7,3,0)</f>
        <v>3</v>
      </c>
      <c r="I31" s="4">
        <f>VLOOKUP(alap!I31,Sheet3!$A$4:$C$7,3,0)</f>
        <v>3</v>
      </c>
      <c r="J31" s="4">
        <f>VLOOKUP(alap!J31,Sheet3!$A$4:$C$7,3,0)</f>
        <v>4</v>
      </c>
      <c r="K31" s="4">
        <f>VLOOKUP(alap!K31,Sheet3!$A$4:$C$7,3,0)</f>
        <v>2</v>
      </c>
      <c r="L31" s="4">
        <v>1</v>
      </c>
      <c r="M31" s="4" t="s">
        <v>74</v>
      </c>
      <c r="N31" s="4" t="s">
        <v>101</v>
      </c>
      <c r="O31" s="4" t="s">
        <v>73</v>
      </c>
      <c r="P31" s="4" t="s">
        <v>73</v>
      </c>
      <c r="Q31" s="4" t="s">
        <v>79</v>
      </c>
      <c r="R31" s="4" t="s">
        <v>79</v>
      </c>
      <c r="S31" s="4" t="s">
        <v>79</v>
      </c>
      <c r="T31" s="4" t="s">
        <v>79</v>
      </c>
      <c r="U31" s="4" t="s">
        <v>79</v>
      </c>
      <c r="V31" s="4" t="s">
        <v>79</v>
      </c>
      <c r="W31" s="4" t="s">
        <v>102</v>
      </c>
      <c r="X31" s="4" t="s">
        <v>102</v>
      </c>
      <c r="Y31" s="4" t="s">
        <v>82</v>
      </c>
      <c r="Z31" s="4" t="s">
        <v>80</v>
      </c>
      <c r="AA31" s="4" t="s">
        <v>102</v>
      </c>
      <c r="AB31" s="4" t="s">
        <v>80</v>
      </c>
      <c r="AC31" s="4" t="s">
        <v>107</v>
      </c>
      <c r="AD31" s="4" t="s">
        <v>85</v>
      </c>
      <c r="AE31" s="4" t="s">
        <v>108</v>
      </c>
      <c r="AF31" s="4" t="s">
        <v>109</v>
      </c>
      <c r="AG31" s="4" t="s">
        <v>85</v>
      </c>
      <c r="AH31" s="4" t="s">
        <v>85</v>
      </c>
      <c r="AI31" s="4" t="s">
        <v>109</v>
      </c>
      <c r="AJ31" s="4" t="s">
        <v>109</v>
      </c>
      <c r="AK31" s="4" t="s">
        <v>110</v>
      </c>
      <c r="AL31" s="4" t="s">
        <v>87</v>
      </c>
      <c r="AM31" s="4" t="s">
        <v>87</v>
      </c>
      <c r="AN31" s="4" t="s">
        <v>104</v>
      </c>
      <c r="AO31" s="4" t="s">
        <v>104</v>
      </c>
      <c r="AP31" s="4" t="s">
        <v>89</v>
      </c>
      <c r="AQ31" s="4" t="s">
        <v>130</v>
      </c>
      <c r="AR31" s="4" t="s">
        <v>138</v>
      </c>
      <c r="AS31" s="4" t="s">
        <v>112</v>
      </c>
      <c r="AT31" s="4" t="s">
        <v>113</v>
      </c>
      <c r="AU31" s="4" t="s">
        <v>94</v>
      </c>
      <c r="AV31" s="4" t="s">
        <v>95</v>
      </c>
      <c r="AW31" s="4" t="s">
        <v>95</v>
      </c>
      <c r="AX31" s="4">
        <v>4</v>
      </c>
      <c r="AY31" s="4">
        <v>2</v>
      </c>
      <c r="AZ31" s="4">
        <v>3</v>
      </c>
      <c r="BA31" s="4" t="s">
        <v>95</v>
      </c>
      <c r="BB31" s="4">
        <v>2</v>
      </c>
      <c r="BC31" s="4" t="s">
        <v>95</v>
      </c>
      <c r="BD31" s="4">
        <v>3</v>
      </c>
      <c r="BE31" s="4" t="s">
        <v>97</v>
      </c>
      <c r="BF31" s="4">
        <v>16</v>
      </c>
      <c r="BG31" s="4" t="s">
        <v>98</v>
      </c>
      <c r="BH31" s="4" t="s">
        <v>105</v>
      </c>
      <c r="BI31" s="4" t="s">
        <v>106</v>
      </c>
    </row>
    <row r="32" spans="1:69" ht="15.75" customHeight="1" x14ac:dyDescent="0.25">
      <c r="A32" s="3">
        <v>44661.329296863427</v>
      </c>
      <c r="B32" s="4">
        <f>VLOOKUP(alap!B32,Sheet3!$A$4:$C$7,3,0)</f>
        <v>1</v>
      </c>
      <c r="C32" s="4">
        <f>VLOOKUP(alap!C32,Sheet3!$A$4:$C$7,3,0)</f>
        <v>1</v>
      </c>
      <c r="D32" s="4">
        <f>VLOOKUP(alap!D32,Sheet3!$A$4:$C$7,3,0)</f>
        <v>1</v>
      </c>
      <c r="E32" s="4">
        <f>VLOOKUP(alap!E32,Sheet3!$A$4:$C$7,3,0)</f>
        <v>4</v>
      </c>
      <c r="F32" s="4">
        <f>VLOOKUP(alap!F32,Sheet3!$A$4:$C$7,3,0)</f>
        <v>1</v>
      </c>
      <c r="G32" s="4">
        <f>VLOOKUP(alap!G32,Sheet3!$A$4:$C$7,3,0)</f>
        <v>1</v>
      </c>
      <c r="H32" s="4">
        <f>VLOOKUP(alap!H32,Sheet3!$A$4:$C$7,3,0)</f>
        <v>1</v>
      </c>
      <c r="I32" s="4">
        <f>VLOOKUP(alap!I32,Sheet3!$A$4:$C$7,3,0)</f>
        <v>1</v>
      </c>
      <c r="J32" s="4">
        <f>VLOOKUP(alap!J32,Sheet3!$A$4:$C$7,3,0)</f>
        <v>1</v>
      </c>
      <c r="K32" s="4">
        <f>VLOOKUP(alap!K32,Sheet3!$A$4:$C$7,3,0)</f>
        <v>1</v>
      </c>
      <c r="L32" s="4">
        <v>5</v>
      </c>
      <c r="M32" s="4" t="s">
        <v>75</v>
      </c>
      <c r="N32" s="4" t="s">
        <v>75</v>
      </c>
      <c r="O32" s="4" t="s">
        <v>75</v>
      </c>
      <c r="P32" s="4" t="s">
        <v>75</v>
      </c>
      <c r="Q32" s="4" t="s">
        <v>76</v>
      </c>
      <c r="R32" s="4" t="s">
        <v>78</v>
      </c>
      <c r="S32" s="4" t="s">
        <v>77</v>
      </c>
      <c r="T32" s="4" t="s">
        <v>77</v>
      </c>
      <c r="U32" s="4" t="s">
        <v>77</v>
      </c>
      <c r="V32" s="4" t="s">
        <v>77</v>
      </c>
      <c r="W32" s="4" t="s">
        <v>80</v>
      </c>
      <c r="X32" s="4" t="s">
        <v>81</v>
      </c>
      <c r="Y32" s="4" t="s">
        <v>102</v>
      </c>
      <c r="Z32" s="4" t="s">
        <v>81</v>
      </c>
      <c r="AA32" s="4" t="s">
        <v>102</v>
      </c>
      <c r="AB32" s="4" t="s">
        <v>102</v>
      </c>
      <c r="AC32" s="4" t="s">
        <v>107</v>
      </c>
      <c r="AD32" s="4" t="s">
        <v>108</v>
      </c>
      <c r="AE32" s="4" t="s">
        <v>86</v>
      </c>
      <c r="AF32" s="4" t="s">
        <v>86</v>
      </c>
      <c r="AG32" s="4" t="s">
        <v>86</v>
      </c>
      <c r="AH32" s="4" t="s">
        <v>86</v>
      </c>
      <c r="AI32" s="4" t="s">
        <v>86</v>
      </c>
      <c r="AJ32" s="4" t="s">
        <v>86</v>
      </c>
      <c r="AK32" s="4" t="s">
        <v>104</v>
      </c>
      <c r="AL32" s="4" t="s">
        <v>87</v>
      </c>
      <c r="AM32" s="4" t="s">
        <v>87</v>
      </c>
      <c r="AN32" s="4" t="s">
        <v>104</v>
      </c>
      <c r="AO32" s="4" t="s">
        <v>104</v>
      </c>
      <c r="AP32" s="4" t="s">
        <v>87</v>
      </c>
      <c r="AQ32" s="4" t="s">
        <v>145</v>
      </c>
      <c r="AR32" s="4" t="s">
        <v>123</v>
      </c>
      <c r="AS32" s="4" t="s">
        <v>92</v>
      </c>
      <c r="AT32" s="4" t="s">
        <v>93</v>
      </c>
      <c r="AU32" s="4" t="s">
        <v>94</v>
      </c>
      <c r="AV32" s="4" t="s">
        <v>95</v>
      </c>
      <c r="AW32" s="4">
        <v>3</v>
      </c>
      <c r="AX32" s="4">
        <v>3</v>
      </c>
      <c r="AY32" s="4" t="s">
        <v>96</v>
      </c>
      <c r="AZ32" s="4" t="s">
        <v>96</v>
      </c>
      <c r="BA32" s="4" t="s">
        <v>96</v>
      </c>
      <c r="BB32" s="4">
        <v>4</v>
      </c>
      <c r="BC32" s="4">
        <v>4</v>
      </c>
      <c r="BD32" s="4">
        <v>4</v>
      </c>
      <c r="BE32" s="4" t="s">
        <v>128</v>
      </c>
      <c r="BF32" s="4">
        <v>40</v>
      </c>
      <c r="BG32" s="4" t="s">
        <v>98</v>
      </c>
      <c r="BH32" s="4" t="s">
        <v>99</v>
      </c>
      <c r="BP32" s="4" t="s">
        <v>127</v>
      </c>
      <c r="BQ32" s="4"/>
    </row>
    <row r="33" spans="1:67" ht="15.75" customHeight="1" x14ac:dyDescent="0.25">
      <c r="A33" s="3">
        <v>44661.371944004626</v>
      </c>
      <c r="B33" s="4">
        <f>VLOOKUP(alap!B33,Sheet3!$A$4:$C$7,3,0)</f>
        <v>4</v>
      </c>
      <c r="C33" s="4">
        <f>VLOOKUP(alap!C33,Sheet3!$A$4:$C$7,3,0)</f>
        <v>2</v>
      </c>
      <c r="D33" s="4">
        <f>VLOOKUP(alap!D33,Sheet3!$A$4:$C$7,3,0)</f>
        <v>2</v>
      </c>
      <c r="E33" s="4">
        <f>VLOOKUP(alap!E33,Sheet3!$A$4:$C$7,3,0)</f>
        <v>4</v>
      </c>
      <c r="F33" s="4">
        <f>VLOOKUP(alap!F33,Sheet3!$A$4:$C$7,3,0)</f>
        <v>2</v>
      </c>
      <c r="G33" s="4">
        <f>VLOOKUP(alap!G33,Sheet3!$A$4:$C$7,3,0)</f>
        <v>4</v>
      </c>
      <c r="H33" s="4">
        <f>VLOOKUP(alap!H33,Sheet3!$A$4:$C$7,3,0)</f>
        <v>4</v>
      </c>
      <c r="I33" s="4">
        <f>VLOOKUP(alap!I33,Sheet3!$A$4:$C$7,3,0)</f>
        <v>4</v>
      </c>
      <c r="J33" s="4">
        <f>VLOOKUP(alap!J33,Sheet3!$A$4:$C$7,3,0)</f>
        <v>3</v>
      </c>
      <c r="K33" s="4">
        <f>VLOOKUP(alap!K33,Sheet3!$A$4:$C$7,3,0)</f>
        <v>1</v>
      </c>
      <c r="L33" s="4">
        <v>1</v>
      </c>
      <c r="M33" s="4" t="s">
        <v>73</v>
      </c>
      <c r="N33" s="4" t="s">
        <v>74</v>
      </c>
      <c r="O33" s="4" t="s">
        <v>73</v>
      </c>
      <c r="P33" s="4" t="s">
        <v>75</v>
      </c>
      <c r="Q33" s="4" t="s">
        <v>78</v>
      </c>
      <c r="R33" s="4" t="s">
        <v>78</v>
      </c>
      <c r="S33" s="4" t="s">
        <v>79</v>
      </c>
      <c r="T33" s="4" t="s">
        <v>76</v>
      </c>
      <c r="U33" s="4" t="s">
        <v>77</v>
      </c>
      <c r="V33" s="4" t="s">
        <v>79</v>
      </c>
      <c r="W33" s="4" t="s">
        <v>102</v>
      </c>
      <c r="X33" s="4" t="s">
        <v>80</v>
      </c>
      <c r="Y33" s="4" t="s">
        <v>81</v>
      </c>
      <c r="Z33" s="4" t="s">
        <v>81</v>
      </c>
      <c r="AA33" s="4" t="s">
        <v>81</v>
      </c>
      <c r="AB33" s="4" t="s">
        <v>81</v>
      </c>
      <c r="AC33" s="4" t="s">
        <v>83</v>
      </c>
      <c r="AD33" s="4" t="s">
        <v>109</v>
      </c>
      <c r="AE33" s="4" t="s">
        <v>119</v>
      </c>
      <c r="AF33" s="4" t="s">
        <v>86</v>
      </c>
      <c r="AG33" s="4" t="s">
        <v>86</v>
      </c>
      <c r="AH33" s="4" t="s">
        <v>119</v>
      </c>
      <c r="AI33" s="4" t="s">
        <v>119</v>
      </c>
      <c r="AJ33" s="4" t="s">
        <v>119</v>
      </c>
      <c r="AK33" s="4" t="s">
        <v>87</v>
      </c>
      <c r="AL33" s="4" t="s">
        <v>110</v>
      </c>
      <c r="AM33" s="4" t="s">
        <v>87</v>
      </c>
      <c r="AN33" s="4" t="s">
        <v>87</v>
      </c>
      <c r="AO33" s="4" t="s">
        <v>87</v>
      </c>
      <c r="AP33" s="4" t="s">
        <v>85</v>
      </c>
      <c r="AQ33" s="4" t="s">
        <v>122</v>
      </c>
      <c r="AR33" s="4" t="s">
        <v>129</v>
      </c>
      <c r="AS33" s="4" t="s">
        <v>112</v>
      </c>
      <c r="AT33" s="4" t="s">
        <v>113</v>
      </c>
      <c r="AU33" s="4" t="s">
        <v>124</v>
      </c>
      <c r="AV33" s="4" t="s">
        <v>95</v>
      </c>
      <c r="AW33" s="4" t="s">
        <v>95</v>
      </c>
      <c r="AX33" s="4" t="s">
        <v>95</v>
      </c>
      <c r="AY33" s="4" t="s">
        <v>96</v>
      </c>
      <c r="AZ33" s="4" t="s">
        <v>96</v>
      </c>
      <c r="BA33" s="4" t="s">
        <v>95</v>
      </c>
      <c r="BB33" s="4" t="s">
        <v>95</v>
      </c>
      <c r="BC33" s="4">
        <v>3</v>
      </c>
      <c r="BD33" s="4" t="s">
        <v>95</v>
      </c>
      <c r="BE33" s="4" t="s">
        <v>97</v>
      </c>
      <c r="BF33" s="4">
        <v>41</v>
      </c>
      <c r="BG33" s="4" t="s">
        <v>98</v>
      </c>
      <c r="BH33" s="4" t="s">
        <v>150</v>
      </c>
      <c r="BO33" s="4" t="s">
        <v>106</v>
      </c>
    </row>
    <row r="34" spans="1:67" ht="15.75" customHeight="1" x14ac:dyDescent="0.25">
      <c r="A34" s="3">
        <v>44661.411764004632</v>
      </c>
      <c r="B34" s="4">
        <f>VLOOKUP(alap!B34,Sheet3!$A$4:$C$7,3,0)</f>
        <v>4</v>
      </c>
      <c r="C34" s="4">
        <f>VLOOKUP(alap!C34,Sheet3!$A$4:$C$7,3,0)</f>
        <v>3</v>
      </c>
      <c r="D34" s="4">
        <f>VLOOKUP(alap!D34,Sheet3!$A$4:$C$7,3,0)</f>
        <v>2</v>
      </c>
      <c r="E34" s="4">
        <f>VLOOKUP(alap!E34,Sheet3!$A$4:$C$7,3,0)</f>
        <v>1</v>
      </c>
      <c r="F34" s="4">
        <f>VLOOKUP(alap!F34,Sheet3!$A$4:$C$7,3,0)</f>
        <v>3</v>
      </c>
      <c r="G34" s="4">
        <f>VLOOKUP(alap!G34,Sheet3!$A$4:$C$7,3,0)</f>
        <v>2</v>
      </c>
      <c r="H34" s="4">
        <f>VLOOKUP(alap!H34,Sheet3!$A$4:$C$7,3,0)</f>
        <v>3</v>
      </c>
      <c r="I34" s="4">
        <f>VLOOKUP(alap!I34,Sheet3!$A$4:$C$7,3,0)</f>
        <v>3</v>
      </c>
      <c r="J34" s="4">
        <f>VLOOKUP(alap!J34,Sheet3!$A$4:$C$7,3,0)</f>
        <v>1</v>
      </c>
      <c r="K34" s="4">
        <f>VLOOKUP(alap!K34,Sheet3!$A$4:$C$7,3,0)</f>
        <v>2</v>
      </c>
      <c r="L34" s="4">
        <v>1</v>
      </c>
      <c r="M34" s="4" t="s">
        <v>75</v>
      </c>
      <c r="N34" s="4" t="s">
        <v>75</v>
      </c>
      <c r="O34" s="4" t="s">
        <v>75</v>
      </c>
      <c r="P34" s="4" t="s">
        <v>75</v>
      </c>
      <c r="Q34" s="4" t="s">
        <v>76</v>
      </c>
      <c r="R34" s="4" t="s">
        <v>76</v>
      </c>
      <c r="S34" s="4" t="s">
        <v>76</v>
      </c>
      <c r="T34" s="4" t="s">
        <v>76</v>
      </c>
      <c r="U34" s="4" t="s">
        <v>76</v>
      </c>
      <c r="V34" s="4" t="s">
        <v>76</v>
      </c>
      <c r="W34" s="4" t="s">
        <v>102</v>
      </c>
      <c r="X34" s="4" t="s">
        <v>80</v>
      </c>
      <c r="Y34" s="4" t="s">
        <v>102</v>
      </c>
      <c r="Z34" s="4" t="s">
        <v>82</v>
      </c>
      <c r="AA34" s="4" t="s">
        <v>81</v>
      </c>
      <c r="AB34" s="4" t="s">
        <v>80</v>
      </c>
      <c r="AC34" s="4" t="s">
        <v>103</v>
      </c>
      <c r="AD34" s="4" t="s">
        <v>86</v>
      </c>
      <c r="AE34" s="4" t="s">
        <v>85</v>
      </c>
      <c r="AF34" s="4" t="s">
        <v>86</v>
      </c>
      <c r="AG34" s="4" t="s">
        <v>85</v>
      </c>
      <c r="AH34" s="4" t="s">
        <v>109</v>
      </c>
      <c r="AI34" s="4" t="s">
        <v>86</v>
      </c>
      <c r="AJ34" s="4" t="s">
        <v>85</v>
      </c>
      <c r="AK34" s="4" t="s">
        <v>110</v>
      </c>
      <c r="AL34" s="4" t="s">
        <v>104</v>
      </c>
      <c r="AM34" s="4" t="s">
        <v>104</v>
      </c>
      <c r="AN34" s="4" t="s">
        <v>104</v>
      </c>
      <c r="AO34" s="4" t="s">
        <v>104</v>
      </c>
      <c r="AP34" s="4" t="s">
        <v>104</v>
      </c>
      <c r="AQ34" s="4" t="s">
        <v>130</v>
      </c>
      <c r="AR34" s="4" t="s">
        <v>151</v>
      </c>
      <c r="AS34" s="4" t="s">
        <v>139</v>
      </c>
      <c r="AT34" s="4" t="s">
        <v>113</v>
      </c>
      <c r="AU34" s="4" t="s">
        <v>124</v>
      </c>
      <c r="AV34" s="4" t="s">
        <v>96</v>
      </c>
      <c r="AW34" s="4">
        <v>3</v>
      </c>
      <c r="AX34" s="4">
        <v>3</v>
      </c>
      <c r="AY34" s="4">
        <v>3</v>
      </c>
      <c r="AZ34" s="4">
        <v>3</v>
      </c>
      <c r="BA34" s="4">
        <v>4</v>
      </c>
      <c r="BB34" s="4">
        <v>2</v>
      </c>
      <c r="BC34" s="4">
        <v>2</v>
      </c>
      <c r="BD34" s="4">
        <v>4</v>
      </c>
      <c r="BE34" s="4" t="s">
        <v>97</v>
      </c>
      <c r="BF34" s="4">
        <v>19</v>
      </c>
      <c r="BG34" s="4" t="s">
        <v>114</v>
      </c>
      <c r="BH34" s="4" t="s">
        <v>105</v>
      </c>
      <c r="BI34" s="4" t="s">
        <v>106</v>
      </c>
    </row>
    <row r="35" spans="1:67" ht="15.75" customHeight="1" x14ac:dyDescent="0.25">
      <c r="A35" s="3">
        <v>44661.426212604165</v>
      </c>
      <c r="B35" s="4">
        <f>VLOOKUP(alap!B35,Sheet3!$A$4:$C$7,3,0)</f>
        <v>3</v>
      </c>
      <c r="C35" s="4">
        <f>VLOOKUP(alap!C35,Sheet3!$A$4:$C$7,3,0)</f>
        <v>3</v>
      </c>
      <c r="D35" s="4">
        <f>VLOOKUP(alap!D35,Sheet3!$A$4:$C$7,3,0)</f>
        <v>2</v>
      </c>
      <c r="E35" s="4">
        <f>VLOOKUP(alap!E35,Sheet3!$A$4:$C$7,3,0)</f>
        <v>1</v>
      </c>
      <c r="F35" s="4">
        <f>VLOOKUP(alap!F35,Sheet3!$A$4:$C$7,3,0)</f>
        <v>1</v>
      </c>
      <c r="G35" s="4">
        <f>VLOOKUP(alap!G35,Sheet3!$A$4:$C$7,3,0)</f>
        <v>3</v>
      </c>
      <c r="H35" s="4">
        <f>VLOOKUP(alap!H35,Sheet3!$A$4:$C$7,3,0)</f>
        <v>1</v>
      </c>
      <c r="I35" s="4">
        <f>VLOOKUP(alap!I35,Sheet3!$A$4:$C$7,3,0)</f>
        <v>1</v>
      </c>
      <c r="J35" s="4">
        <f>VLOOKUP(alap!J35,Sheet3!$A$4:$C$7,3,0)</f>
        <v>3</v>
      </c>
      <c r="K35" s="4">
        <f>VLOOKUP(alap!K35,Sheet3!$A$4:$C$7,3,0)</f>
        <v>3</v>
      </c>
      <c r="L35" s="4" t="s">
        <v>152</v>
      </c>
      <c r="M35" s="4" t="s">
        <v>75</v>
      </c>
      <c r="N35" s="4" t="s">
        <v>75</v>
      </c>
      <c r="O35" s="4" t="s">
        <v>75</v>
      </c>
      <c r="P35" s="4" t="s">
        <v>75</v>
      </c>
      <c r="Q35" s="4" t="s">
        <v>76</v>
      </c>
      <c r="R35" s="4" t="s">
        <v>78</v>
      </c>
      <c r="S35" s="4" t="s">
        <v>77</v>
      </c>
      <c r="T35" s="4" t="s">
        <v>79</v>
      </c>
      <c r="U35" s="4" t="s">
        <v>79</v>
      </c>
      <c r="V35" s="4" t="s">
        <v>78</v>
      </c>
      <c r="W35" s="4" t="s">
        <v>80</v>
      </c>
      <c r="X35" s="4" t="s">
        <v>81</v>
      </c>
      <c r="Y35" s="4" t="s">
        <v>102</v>
      </c>
      <c r="Z35" s="4" t="s">
        <v>80</v>
      </c>
      <c r="AA35" s="4" t="s">
        <v>102</v>
      </c>
      <c r="AB35" s="4" t="s">
        <v>82</v>
      </c>
      <c r="AC35" s="4" t="s">
        <v>107</v>
      </c>
      <c r="AD35" s="4" t="s">
        <v>108</v>
      </c>
      <c r="AE35" s="4" t="s">
        <v>86</v>
      </c>
      <c r="AF35" s="4" t="s">
        <v>85</v>
      </c>
      <c r="AG35" s="4" t="s">
        <v>86</v>
      </c>
      <c r="AH35" s="4" t="s">
        <v>86</v>
      </c>
      <c r="AI35" s="4" t="s">
        <v>119</v>
      </c>
      <c r="AJ35" s="4" t="s">
        <v>119</v>
      </c>
      <c r="AK35" s="4" t="s">
        <v>87</v>
      </c>
      <c r="AL35" s="4" t="s">
        <v>87</v>
      </c>
      <c r="AM35" s="4" t="s">
        <v>110</v>
      </c>
      <c r="AN35" s="4" t="s">
        <v>110</v>
      </c>
      <c r="AO35" s="4" t="s">
        <v>110</v>
      </c>
      <c r="AP35" s="4" t="s">
        <v>87</v>
      </c>
      <c r="AQ35" s="4" t="s">
        <v>120</v>
      </c>
      <c r="AR35" s="4" t="s">
        <v>129</v>
      </c>
      <c r="AS35" s="4" t="s">
        <v>139</v>
      </c>
      <c r="AT35" s="4" t="s">
        <v>113</v>
      </c>
      <c r="AU35" s="4" t="s">
        <v>124</v>
      </c>
      <c r="AV35" s="4">
        <v>4</v>
      </c>
      <c r="AW35" s="4">
        <v>3</v>
      </c>
      <c r="AX35" s="4">
        <v>3</v>
      </c>
      <c r="AY35" s="4" t="s">
        <v>96</v>
      </c>
      <c r="AZ35" s="4">
        <v>2</v>
      </c>
      <c r="BA35" s="4" t="s">
        <v>95</v>
      </c>
      <c r="BB35" s="4">
        <v>2</v>
      </c>
      <c r="BC35" s="4" t="s">
        <v>95</v>
      </c>
      <c r="BD35" s="4">
        <v>2</v>
      </c>
      <c r="BE35" s="4" t="s">
        <v>128</v>
      </c>
      <c r="BF35" s="4">
        <v>16</v>
      </c>
      <c r="BG35" s="4" t="s">
        <v>98</v>
      </c>
      <c r="BH35" s="4" t="s">
        <v>105</v>
      </c>
      <c r="BI35" s="4" t="s">
        <v>106</v>
      </c>
    </row>
    <row r="36" spans="1:67" ht="15.75" customHeight="1" x14ac:dyDescent="0.25">
      <c r="A36" s="3">
        <v>44661.438693344906</v>
      </c>
      <c r="B36" s="4">
        <f>VLOOKUP(alap!B36,Sheet3!$A$4:$C$7,3,0)</f>
        <v>3</v>
      </c>
      <c r="C36" s="4">
        <f>VLOOKUP(alap!C36,Sheet3!$A$4:$C$7,3,0)</f>
        <v>1</v>
      </c>
      <c r="D36" s="4">
        <f>VLOOKUP(alap!D36,Sheet3!$A$4:$C$7,3,0)</f>
        <v>4</v>
      </c>
      <c r="E36" s="4">
        <f>VLOOKUP(alap!E36,Sheet3!$A$4:$C$7,3,0)</f>
        <v>3</v>
      </c>
      <c r="F36" s="4">
        <f>VLOOKUP(alap!F36,Sheet3!$A$4:$C$7,3,0)</f>
        <v>2</v>
      </c>
      <c r="G36" s="4">
        <f>VLOOKUP(alap!G36,Sheet3!$A$4:$C$7,3,0)</f>
        <v>4</v>
      </c>
      <c r="H36" s="4">
        <f>VLOOKUP(alap!H36,Sheet3!$A$4:$C$7,3,0)</f>
        <v>4</v>
      </c>
      <c r="I36" s="4">
        <f>VLOOKUP(alap!I36,Sheet3!$A$4:$C$7,3,0)</f>
        <v>4</v>
      </c>
      <c r="J36" s="4">
        <f>VLOOKUP(alap!J36,Sheet3!$A$4:$C$7,3,0)</f>
        <v>1</v>
      </c>
      <c r="K36" s="4">
        <f>VLOOKUP(alap!K36,Sheet3!$A$4:$C$7,3,0)</f>
        <v>3</v>
      </c>
      <c r="L36" s="4">
        <v>3</v>
      </c>
      <c r="M36" s="4" t="s">
        <v>73</v>
      </c>
      <c r="N36" s="4" t="s">
        <v>101</v>
      </c>
      <c r="O36" s="4" t="s">
        <v>74</v>
      </c>
      <c r="P36" s="4" t="s">
        <v>101</v>
      </c>
      <c r="Q36" s="4" t="s">
        <v>76</v>
      </c>
      <c r="R36" s="4" t="s">
        <v>78</v>
      </c>
      <c r="S36" s="4" t="s">
        <v>125</v>
      </c>
      <c r="T36" s="4" t="s">
        <v>78</v>
      </c>
      <c r="U36" s="4" t="s">
        <v>79</v>
      </c>
      <c r="V36" s="4" t="s">
        <v>76</v>
      </c>
      <c r="W36" s="4" t="s">
        <v>80</v>
      </c>
      <c r="X36" s="4" t="s">
        <v>102</v>
      </c>
      <c r="Y36" s="4" t="s">
        <v>80</v>
      </c>
      <c r="Z36" s="4" t="s">
        <v>82</v>
      </c>
      <c r="AA36" s="4" t="s">
        <v>81</v>
      </c>
      <c r="AB36" s="4" t="s">
        <v>102</v>
      </c>
      <c r="AC36" s="4" t="s">
        <v>107</v>
      </c>
      <c r="AD36" s="4" t="s">
        <v>86</v>
      </c>
      <c r="AE36" s="4" t="s">
        <v>108</v>
      </c>
      <c r="AF36" s="4" t="s">
        <v>85</v>
      </c>
      <c r="AG36" s="4" t="s">
        <v>109</v>
      </c>
      <c r="AH36" s="4" t="s">
        <v>86</v>
      </c>
      <c r="AI36" s="4" t="s">
        <v>85</v>
      </c>
      <c r="AJ36" s="4" t="s">
        <v>85</v>
      </c>
      <c r="AK36" s="4" t="s">
        <v>85</v>
      </c>
      <c r="AL36" s="4" t="s">
        <v>87</v>
      </c>
      <c r="AM36" s="4" t="s">
        <v>87</v>
      </c>
      <c r="AN36" s="4" t="s">
        <v>104</v>
      </c>
      <c r="AO36" s="4" t="s">
        <v>104</v>
      </c>
      <c r="AP36" s="4" t="s">
        <v>89</v>
      </c>
      <c r="AQ36" s="4" t="s">
        <v>90</v>
      </c>
      <c r="AR36" s="4" t="s">
        <v>153</v>
      </c>
      <c r="AS36" s="4" t="s">
        <v>139</v>
      </c>
      <c r="AT36" s="4" t="s">
        <v>93</v>
      </c>
      <c r="AU36" s="4" t="s">
        <v>124</v>
      </c>
      <c r="AV36" s="4">
        <v>4</v>
      </c>
      <c r="AW36" s="4" t="s">
        <v>95</v>
      </c>
      <c r="AX36" s="4">
        <v>4</v>
      </c>
      <c r="AY36" s="4">
        <v>2</v>
      </c>
      <c r="AZ36" s="4">
        <v>4</v>
      </c>
      <c r="BA36" s="4" t="s">
        <v>95</v>
      </c>
      <c r="BB36" s="4">
        <v>4</v>
      </c>
      <c r="BC36" s="4">
        <v>3</v>
      </c>
      <c r="BD36" s="4">
        <v>4</v>
      </c>
      <c r="BE36" s="4" t="s">
        <v>97</v>
      </c>
      <c r="BF36" s="4">
        <v>17</v>
      </c>
      <c r="BG36" s="4" t="s">
        <v>98</v>
      </c>
      <c r="BH36" s="4" t="s">
        <v>115</v>
      </c>
      <c r="BI36" s="4" t="s">
        <v>106</v>
      </c>
    </row>
    <row r="37" spans="1:67" ht="15.75" customHeight="1" x14ac:dyDescent="0.25">
      <c r="A37" s="3">
        <v>44661.445900833336</v>
      </c>
      <c r="B37" s="4">
        <f>VLOOKUP(alap!B37,Sheet3!$A$4:$C$7,3,0)</f>
        <v>1</v>
      </c>
      <c r="C37" s="4">
        <f>VLOOKUP(alap!C37,Sheet3!$A$4:$C$7,3,0)</f>
        <v>1</v>
      </c>
      <c r="D37" s="4">
        <f>VLOOKUP(alap!D37,Sheet3!$A$4:$C$7,3,0)</f>
        <v>2</v>
      </c>
      <c r="E37" s="4">
        <f>VLOOKUP(alap!E37,Sheet3!$A$4:$C$7,3,0)</f>
        <v>3</v>
      </c>
      <c r="F37" s="4">
        <f>VLOOKUP(alap!F37,Sheet3!$A$4:$C$7,3,0)</f>
        <v>1</v>
      </c>
      <c r="G37" s="4">
        <f>VLOOKUP(alap!G37,Sheet3!$A$4:$C$7,3,0)</f>
        <v>1</v>
      </c>
      <c r="H37" s="4">
        <f>VLOOKUP(alap!H37,Sheet3!$A$4:$C$7,3,0)</f>
        <v>1</v>
      </c>
      <c r="I37" s="4">
        <f>VLOOKUP(alap!I37,Sheet3!$A$4:$C$7,3,0)</f>
        <v>1</v>
      </c>
      <c r="J37" s="4">
        <f>VLOOKUP(alap!J37,Sheet3!$A$4:$C$7,3,0)</f>
        <v>1</v>
      </c>
      <c r="K37" s="4">
        <f>VLOOKUP(alap!K37,Sheet3!$A$4:$C$7,3,0)</f>
        <v>1</v>
      </c>
      <c r="L37" s="4">
        <v>2</v>
      </c>
      <c r="M37" s="4" t="s">
        <v>75</v>
      </c>
      <c r="N37" s="4" t="s">
        <v>75</v>
      </c>
      <c r="O37" s="4" t="s">
        <v>75</v>
      </c>
      <c r="P37" s="4" t="s">
        <v>74</v>
      </c>
      <c r="Q37" s="4" t="s">
        <v>76</v>
      </c>
      <c r="R37" s="4" t="s">
        <v>79</v>
      </c>
      <c r="S37" s="4" t="s">
        <v>76</v>
      </c>
      <c r="T37" s="4" t="s">
        <v>79</v>
      </c>
      <c r="U37" s="4" t="s">
        <v>79</v>
      </c>
      <c r="V37" s="4" t="s">
        <v>79</v>
      </c>
      <c r="W37" s="4" t="s">
        <v>80</v>
      </c>
      <c r="X37" s="4" t="s">
        <v>81</v>
      </c>
      <c r="Y37" s="4" t="s">
        <v>82</v>
      </c>
      <c r="Z37" s="4" t="s">
        <v>82</v>
      </c>
      <c r="AA37" s="4" t="s">
        <v>102</v>
      </c>
      <c r="AB37" s="4" t="s">
        <v>80</v>
      </c>
      <c r="AC37" s="4" t="s">
        <v>107</v>
      </c>
      <c r="AD37" s="4" t="s">
        <v>85</v>
      </c>
      <c r="AE37" s="4" t="s">
        <v>85</v>
      </c>
      <c r="AF37" s="4" t="s">
        <v>119</v>
      </c>
      <c r="AG37" s="4" t="s">
        <v>85</v>
      </c>
      <c r="AH37" s="4" t="s">
        <v>86</v>
      </c>
      <c r="AI37" s="4" t="s">
        <v>86</v>
      </c>
      <c r="AJ37" s="4" t="s">
        <v>86</v>
      </c>
      <c r="AK37" s="4" t="s">
        <v>85</v>
      </c>
      <c r="AL37" s="4" t="s">
        <v>87</v>
      </c>
      <c r="AM37" s="4" t="s">
        <v>110</v>
      </c>
      <c r="AN37" s="4" t="s">
        <v>110</v>
      </c>
      <c r="AO37" s="4" t="s">
        <v>110</v>
      </c>
      <c r="AP37" s="4" t="s">
        <v>110</v>
      </c>
      <c r="AQ37" s="4" t="s">
        <v>120</v>
      </c>
      <c r="AR37" s="4" t="s">
        <v>129</v>
      </c>
      <c r="AS37" s="4" t="s">
        <v>112</v>
      </c>
      <c r="AT37" s="4" t="s">
        <v>113</v>
      </c>
      <c r="AU37" s="4" t="s">
        <v>124</v>
      </c>
      <c r="AV37" s="4">
        <v>3</v>
      </c>
      <c r="AW37" s="4">
        <v>3</v>
      </c>
      <c r="AX37" s="4">
        <v>3</v>
      </c>
      <c r="AY37" s="4" t="s">
        <v>96</v>
      </c>
      <c r="AZ37" s="4">
        <v>2</v>
      </c>
      <c r="BA37" s="4">
        <v>4</v>
      </c>
      <c r="BB37" s="4" t="s">
        <v>96</v>
      </c>
      <c r="BC37" s="4" t="s">
        <v>96</v>
      </c>
      <c r="BD37" s="4" t="s">
        <v>96</v>
      </c>
      <c r="BE37" s="4" t="s">
        <v>97</v>
      </c>
      <c r="BF37" s="4">
        <v>15</v>
      </c>
      <c r="BG37" s="4" t="s">
        <v>98</v>
      </c>
      <c r="BH37" s="4" t="s">
        <v>105</v>
      </c>
      <c r="BI37" s="4" t="s">
        <v>106</v>
      </c>
    </row>
    <row r="38" spans="1:67" ht="15.75" customHeight="1" x14ac:dyDescent="0.25">
      <c r="A38" s="3">
        <v>44661.448109120371</v>
      </c>
      <c r="B38" s="4">
        <f>VLOOKUP(alap!B38,Sheet3!$A$4:$C$7,3,0)</f>
        <v>2</v>
      </c>
      <c r="C38" s="4">
        <f>VLOOKUP(alap!C38,Sheet3!$A$4:$C$7,3,0)</f>
        <v>1</v>
      </c>
      <c r="D38" s="4">
        <f>VLOOKUP(alap!D38,Sheet3!$A$4:$C$7,3,0)</f>
        <v>4</v>
      </c>
      <c r="E38" s="4">
        <f>VLOOKUP(alap!E38,Sheet3!$A$4:$C$7,3,0)</f>
        <v>2</v>
      </c>
      <c r="F38" s="4">
        <f>VLOOKUP(alap!F38,Sheet3!$A$4:$C$7,3,0)</f>
        <v>1</v>
      </c>
      <c r="G38" s="4">
        <f>VLOOKUP(alap!G38,Sheet3!$A$4:$C$7,3,0)</f>
        <v>2</v>
      </c>
      <c r="H38" s="4">
        <f>VLOOKUP(alap!H38,Sheet3!$A$4:$C$7,3,0)</f>
        <v>2</v>
      </c>
      <c r="I38" s="4">
        <f>VLOOKUP(alap!I38,Sheet3!$A$4:$C$7,3,0)</f>
        <v>3</v>
      </c>
      <c r="J38" s="4">
        <f>VLOOKUP(alap!J38,Sheet3!$A$4:$C$7,3,0)</f>
        <v>3</v>
      </c>
      <c r="K38" s="4">
        <f>VLOOKUP(alap!K38,Sheet3!$A$4:$C$7,3,0)</f>
        <v>3</v>
      </c>
      <c r="L38" s="4">
        <v>2</v>
      </c>
      <c r="M38" s="4" t="s">
        <v>73</v>
      </c>
      <c r="N38" s="4" t="s">
        <v>73</v>
      </c>
      <c r="O38" s="4" t="s">
        <v>74</v>
      </c>
      <c r="P38" s="4" t="s">
        <v>74</v>
      </c>
      <c r="Q38" s="4" t="s">
        <v>76</v>
      </c>
      <c r="R38" s="4" t="s">
        <v>76</v>
      </c>
      <c r="S38" s="4" t="s">
        <v>77</v>
      </c>
      <c r="T38" s="4" t="s">
        <v>78</v>
      </c>
      <c r="U38" s="4" t="s">
        <v>78</v>
      </c>
      <c r="V38" s="4" t="s">
        <v>78</v>
      </c>
      <c r="W38" s="4" t="s">
        <v>80</v>
      </c>
      <c r="X38" s="4" t="s">
        <v>81</v>
      </c>
      <c r="Y38" s="4" t="s">
        <v>82</v>
      </c>
      <c r="Z38" s="4" t="s">
        <v>80</v>
      </c>
      <c r="AA38" s="4" t="s">
        <v>80</v>
      </c>
      <c r="AB38" s="4" t="s">
        <v>80</v>
      </c>
      <c r="AC38" s="4" t="s">
        <v>83</v>
      </c>
      <c r="AD38" s="4" t="s">
        <v>86</v>
      </c>
      <c r="AE38" s="4" t="s">
        <v>109</v>
      </c>
      <c r="AF38" s="4" t="s">
        <v>109</v>
      </c>
      <c r="AG38" s="4" t="s">
        <v>109</v>
      </c>
      <c r="AH38" s="4" t="s">
        <v>108</v>
      </c>
      <c r="AI38" s="4" t="s">
        <v>86</v>
      </c>
      <c r="AJ38" s="4" t="s">
        <v>85</v>
      </c>
      <c r="AK38" s="4" t="s">
        <v>87</v>
      </c>
      <c r="AL38" s="4" t="s">
        <v>110</v>
      </c>
      <c r="AM38" s="4" t="s">
        <v>85</v>
      </c>
      <c r="AN38" s="4" t="s">
        <v>85</v>
      </c>
      <c r="AO38" s="4" t="s">
        <v>104</v>
      </c>
      <c r="AP38" s="4" t="s">
        <v>89</v>
      </c>
      <c r="AQ38" s="4" t="s">
        <v>130</v>
      </c>
      <c r="AR38" s="4" t="s">
        <v>154</v>
      </c>
      <c r="AS38" s="4" t="s">
        <v>92</v>
      </c>
      <c r="AT38" s="4" t="s">
        <v>93</v>
      </c>
      <c r="AU38" s="4" t="s">
        <v>94</v>
      </c>
      <c r="AV38" s="4" t="s">
        <v>95</v>
      </c>
      <c r="AW38" s="4">
        <v>4</v>
      </c>
      <c r="AX38" s="4">
        <v>3</v>
      </c>
      <c r="AY38" s="4">
        <v>2</v>
      </c>
      <c r="AZ38" s="4">
        <v>4</v>
      </c>
      <c r="BA38" s="4">
        <v>4</v>
      </c>
      <c r="BB38" s="4">
        <v>3</v>
      </c>
      <c r="BC38" s="4" t="s">
        <v>95</v>
      </c>
      <c r="BD38" s="4">
        <v>4</v>
      </c>
      <c r="BE38" s="4" t="s">
        <v>128</v>
      </c>
      <c r="BF38" s="4">
        <v>22</v>
      </c>
      <c r="BG38" s="4" t="s">
        <v>134</v>
      </c>
      <c r="BH38" s="4" t="s">
        <v>115</v>
      </c>
      <c r="BL38" s="4" t="s">
        <v>127</v>
      </c>
    </row>
    <row r="39" spans="1:67" ht="15.75" customHeight="1" x14ac:dyDescent="0.25">
      <c r="A39" s="3">
        <v>44661.448591319444</v>
      </c>
      <c r="B39" s="4">
        <f>VLOOKUP(alap!B39,Sheet3!$A$4:$C$7,3,0)</f>
        <v>3</v>
      </c>
      <c r="C39" s="4">
        <f>VLOOKUP(alap!C39,Sheet3!$A$4:$C$7,3,0)</f>
        <v>1</v>
      </c>
      <c r="D39" s="4">
        <f>VLOOKUP(alap!D39,Sheet3!$A$4:$C$7,3,0)</f>
        <v>2</v>
      </c>
      <c r="E39" s="4">
        <f>VLOOKUP(alap!E39,Sheet3!$A$4:$C$7,3,0)</f>
        <v>3</v>
      </c>
      <c r="F39" s="4">
        <f>VLOOKUP(alap!F39,Sheet3!$A$4:$C$7,3,0)</f>
        <v>4</v>
      </c>
      <c r="G39" s="4">
        <f>VLOOKUP(alap!G39,Sheet3!$A$4:$C$7,3,0)</f>
        <v>4</v>
      </c>
      <c r="H39" s="4">
        <f>VLOOKUP(alap!H39,Sheet3!$A$4:$C$7,3,0)</f>
        <v>2</v>
      </c>
      <c r="I39" s="4">
        <f>VLOOKUP(alap!I39,Sheet3!$A$4:$C$7,3,0)</f>
        <v>2</v>
      </c>
      <c r="J39" s="4">
        <f>VLOOKUP(alap!J39,Sheet3!$A$4:$C$7,3,0)</f>
        <v>1</v>
      </c>
      <c r="K39" s="4">
        <f>VLOOKUP(alap!K39,Sheet3!$A$4:$C$7,3,0)</f>
        <v>3</v>
      </c>
      <c r="L39" s="4">
        <v>3</v>
      </c>
      <c r="M39" s="4" t="s">
        <v>73</v>
      </c>
      <c r="N39" s="4" t="s">
        <v>74</v>
      </c>
      <c r="O39" s="4" t="s">
        <v>74</v>
      </c>
      <c r="P39" s="4" t="s">
        <v>101</v>
      </c>
      <c r="Q39" s="4" t="s">
        <v>76</v>
      </c>
      <c r="R39" s="4" t="s">
        <v>76</v>
      </c>
      <c r="S39" s="4" t="s">
        <v>78</v>
      </c>
      <c r="T39" s="4" t="s">
        <v>76</v>
      </c>
      <c r="U39" s="4" t="s">
        <v>76</v>
      </c>
      <c r="V39" s="4" t="s">
        <v>78</v>
      </c>
      <c r="W39" s="4" t="s">
        <v>102</v>
      </c>
      <c r="X39" s="4" t="s">
        <v>81</v>
      </c>
      <c r="Y39" s="4" t="s">
        <v>80</v>
      </c>
      <c r="Z39" s="4" t="s">
        <v>82</v>
      </c>
      <c r="AA39" s="4" t="s">
        <v>102</v>
      </c>
      <c r="AB39" s="4" t="s">
        <v>102</v>
      </c>
      <c r="AC39" s="4" t="s">
        <v>107</v>
      </c>
      <c r="AD39" s="4" t="s">
        <v>108</v>
      </c>
      <c r="AE39" s="4" t="s">
        <v>108</v>
      </c>
      <c r="AF39" s="4" t="s">
        <v>109</v>
      </c>
      <c r="AG39" s="4" t="s">
        <v>108</v>
      </c>
      <c r="AH39" s="4" t="s">
        <v>108</v>
      </c>
      <c r="AI39" s="4" t="s">
        <v>108</v>
      </c>
      <c r="AJ39" s="4" t="s">
        <v>109</v>
      </c>
      <c r="AK39" s="4" t="s">
        <v>110</v>
      </c>
      <c r="AL39" s="4" t="s">
        <v>85</v>
      </c>
      <c r="AM39" s="4" t="s">
        <v>85</v>
      </c>
      <c r="AN39" s="4" t="s">
        <v>85</v>
      </c>
      <c r="AO39" s="4" t="s">
        <v>104</v>
      </c>
      <c r="AP39" s="4" t="s">
        <v>89</v>
      </c>
      <c r="AQ39" s="4" t="s">
        <v>122</v>
      </c>
      <c r="AR39" s="4" t="s">
        <v>117</v>
      </c>
      <c r="AS39" s="4" t="s">
        <v>92</v>
      </c>
      <c r="AT39" s="4" t="s">
        <v>113</v>
      </c>
      <c r="AU39" s="4" t="s">
        <v>121</v>
      </c>
      <c r="AV39" s="4" t="s">
        <v>95</v>
      </c>
      <c r="AW39" s="4" t="s">
        <v>95</v>
      </c>
      <c r="AX39" s="4">
        <v>4</v>
      </c>
      <c r="AY39" s="4">
        <v>4</v>
      </c>
      <c r="AZ39" s="4">
        <v>3</v>
      </c>
      <c r="BA39" s="4" t="s">
        <v>95</v>
      </c>
      <c r="BB39" s="4">
        <v>4</v>
      </c>
      <c r="BC39" s="4">
        <v>3</v>
      </c>
      <c r="BD39" s="4">
        <v>4</v>
      </c>
      <c r="BE39" s="4" t="s">
        <v>97</v>
      </c>
      <c r="BF39" s="4">
        <v>19</v>
      </c>
      <c r="BG39" s="4" t="s">
        <v>141</v>
      </c>
      <c r="BH39" s="4" t="s">
        <v>115</v>
      </c>
      <c r="BK39" s="4" t="s">
        <v>127</v>
      </c>
    </row>
    <row r="40" spans="1:67" ht="15.75" customHeight="1" x14ac:dyDescent="0.25">
      <c r="A40" s="3">
        <v>44661.448712256941</v>
      </c>
      <c r="B40" s="4">
        <f>VLOOKUP(alap!B40,Sheet3!$A$4:$C$7,3,0)</f>
        <v>1</v>
      </c>
      <c r="C40" s="4">
        <f>VLOOKUP(alap!C40,Sheet3!$A$4:$C$7,3,0)</f>
        <v>3</v>
      </c>
      <c r="D40" s="4">
        <f>VLOOKUP(alap!D40,Sheet3!$A$4:$C$7,3,0)</f>
        <v>3</v>
      </c>
      <c r="E40" s="4">
        <f>VLOOKUP(alap!E40,Sheet3!$A$4:$C$7,3,0)</f>
        <v>3</v>
      </c>
      <c r="F40" s="4">
        <f>VLOOKUP(alap!F40,Sheet3!$A$4:$C$7,3,0)</f>
        <v>3</v>
      </c>
      <c r="G40" s="4">
        <f>VLOOKUP(alap!G40,Sheet3!$A$4:$C$7,3,0)</f>
        <v>3</v>
      </c>
      <c r="H40" s="4">
        <f>VLOOKUP(alap!H40,Sheet3!$A$4:$C$7,3,0)</f>
        <v>1</v>
      </c>
      <c r="I40" s="4">
        <f>VLOOKUP(alap!I40,Sheet3!$A$4:$C$7,3,0)</f>
        <v>2</v>
      </c>
      <c r="J40" s="4">
        <f>VLOOKUP(alap!J40,Sheet3!$A$4:$C$7,3,0)</f>
        <v>1</v>
      </c>
      <c r="K40" s="4">
        <f>VLOOKUP(alap!K40,Sheet3!$A$4:$C$7,3,0)</f>
        <v>1</v>
      </c>
      <c r="L40" s="4">
        <v>1</v>
      </c>
      <c r="M40" s="4" t="s">
        <v>74</v>
      </c>
      <c r="N40" s="4" t="s">
        <v>73</v>
      </c>
      <c r="O40" s="4" t="s">
        <v>73</v>
      </c>
      <c r="P40" s="4" t="s">
        <v>73</v>
      </c>
      <c r="Q40" s="4" t="s">
        <v>76</v>
      </c>
      <c r="R40" s="4" t="s">
        <v>78</v>
      </c>
      <c r="S40" s="4" t="s">
        <v>76</v>
      </c>
      <c r="T40" s="4" t="s">
        <v>78</v>
      </c>
      <c r="U40" s="4" t="s">
        <v>76</v>
      </c>
      <c r="V40" s="4" t="s">
        <v>76</v>
      </c>
      <c r="W40" s="4" t="s">
        <v>102</v>
      </c>
      <c r="X40" s="4" t="s">
        <v>80</v>
      </c>
      <c r="Y40" s="4" t="s">
        <v>102</v>
      </c>
      <c r="Z40" s="4" t="s">
        <v>102</v>
      </c>
      <c r="AA40" s="4" t="s">
        <v>80</v>
      </c>
      <c r="AB40" s="4" t="s">
        <v>81</v>
      </c>
      <c r="AC40" s="4" t="s">
        <v>107</v>
      </c>
      <c r="AD40" s="4" t="s">
        <v>109</v>
      </c>
      <c r="AE40" s="4" t="s">
        <v>85</v>
      </c>
      <c r="AF40" s="4" t="s">
        <v>85</v>
      </c>
      <c r="AG40" s="4" t="s">
        <v>86</v>
      </c>
      <c r="AH40" s="4" t="s">
        <v>85</v>
      </c>
      <c r="AI40" s="4" t="s">
        <v>119</v>
      </c>
      <c r="AJ40" s="4" t="s">
        <v>85</v>
      </c>
      <c r="AK40" s="4" t="s">
        <v>85</v>
      </c>
      <c r="AL40" s="4" t="s">
        <v>87</v>
      </c>
      <c r="AM40" s="4" t="s">
        <v>110</v>
      </c>
      <c r="AN40" s="4" t="s">
        <v>87</v>
      </c>
      <c r="AO40" s="4" t="s">
        <v>87</v>
      </c>
      <c r="AP40" s="4" t="s">
        <v>85</v>
      </c>
      <c r="AQ40" s="4" t="s">
        <v>122</v>
      </c>
      <c r="AR40" s="4" t="s">
        <v>155</v>
      </c>
      <c r="AS40" s="4" t="s">
        <v>139</v>
      </c>
      <c r="AT40" s="4" t="s">
        <v>113</v>
      </c>
      <c r="AU40" s="4" t="s">
        <v>124</v>
      </c>
      <c r="AV40" s="4">
        <v>4</v>
      </c>
      <c r="AW40" s="4">
        <v>4</v>
      </c>
      <c r="AX40" s="4">
        <v>4</v>
      </c>
      <c r="AY40" s="4">
        <v>2</v>
      </c>
      <c r="AZ40" s="4">
        <v>2</v>
      </c>
      <c r="BA40" s="4">
        <v>4</v>
      </c>
      <c r="BB40" s="4">
        <v>3</v>
      </c>
      <c r="BC40" s="4">
        <v>2</v>
      </c>
      <c r="BD40" s="4">
        <v>4</v>
      </c>
      <c r="BE40" s="4" t="s">
        <v>128</v>
      </c>
      <c r="BF40" s="4">
        <v>15</v>
      </c>
      <c r="BG40" s="4" t="s">
        <v>141</v>
      </c>
      <c r="BH40" s="4" t="s">
        <v>105</v>
      </c>
      <c r="BI40" s="4" t="s">
        <v>106</v>
      </c>
    </row>
    <row r="41" spans="1:67" ht="15.75" customHeight="1" x14ac:dyDescent="0.25">
      <c r="A41" s="3">
        <v>44661.449509351849</v>
      </c>
      <c r="B41" s="4">
        <f>VLOOKUP(alap!B41,Sheet3!$A$4:$C$7,3,0)</f>
        <v>1</v>
      </c>
      <c r="C41" s="4">
        <f>VLOOKUP(alap!C41,Sheet3!$A$4:$C$7,3,0)</f>
        <v>1</v>
      </c>
      <c r="D41" s="4">
        <f>VLOOKUP(alap!D41,Sheet3!$A$4:$C$7,3,0)</f>
        <v>2</v>
      </c>
      <c r="E41" s="4">
        <f>VLOOKUP(alap!E41,Sheet3!$A$4:$C$7,3,0)</f>
        <v>1</v>
      </c>
      <c r="F41" s="4">
        <f>VLOOKUP(alap!F41,Sheet3!$A$4:$C$7,3,0)</f>
        <v>3</v>
      </c>
      <c r="G41" s="4">
        <f>VLOOKUP(alap!G41,Sheet3!$A$4:$C$7,3,0)</f>
        <v>3</v>
      </c>
      <c r="H41" s="4">
        <f>VLOOKUP(alap!H41,Sheet3!$A$4:$C$7,3,0)</f>
        <v>1</v>
      </c>
      <c r="I41" s="4">
        <f>VLOOKUP(alap!I41,Sheet3!$A$4:$C$7,3,0)</f>
        <v>4</v>
      </c>
      <c r="J41" s="4">
        <f>VLOOKUP(alap!J41,Sheet3!$A$4:$C$7,3,0)</f>
        <v>1</v>
      </c>
      <c r="K41" s="4">
        <f>VLOOKUP(alap!K41,Sheet3!$A$4:$C$7,3,0)</f>
        <v>2</v>
      </c>
      <c r="L41" s="4">
        <v>2</v>
      </c>
      <c r="M41" s="4" t="s">
        <v>75</v>
      </c>
      <c r="N41" s="4" t="s">
        <v>75</v>
      </c>
      <c r="O41" s="4" t="s">
        <v>74</v>
      </c>
      <c r="P41" s="4" t="s">
        <v>74</v>
      </c>
      <c r="Q41" s="4" t="s">
        <v>76</v>
      </c>
      <c r="R41" s="4" t="s">
        <v>76</v>
      </c>
      <c r="S41" s="4" t="s">
        <v>77</v>
      </c>
      <c r="T41" s="4" t="s">
        <v>78</v>
      </c>
      <c r="U41" s="4" t="s">
        <v>76</v>
      </c>
      <c r="V41" s="4" t="s">
        <v>79</v>
      </c>
      <c r="W41" s="4" t="s">
        <v>80</v>
      </c>
      <c r="X41" s="4" t="s">
        <v>102</v>
      </c>
      <c r="Y41" s="4" t="s">
        <v>80</v>
      </c>
      <c r="Z41" s="4" t="s">
        <v>102</v>
      </c>
      <c r="AA41" s="4" t="s">
        <v>102</v>
      </c>
      <c r="AB41" s="4" t="s">
        <v>80</v>
      </c>
      <c r="AC41" s="4" t="s">
        <v>83</v>
      </c>
      <c r="AD41" s="4" t="s">
        <v>119</v>
      </c>
      <c r="AE41" s="4" t="s">
        <v>108</v>
      </c>
      <c r="AF41" s="4" t="s">
        <v>85</v>
      </c>
      <c r="AG41" s="4" t="s">
        <v>86</v>
      </c>
      <c r="AH41" s="4" t="s">
        <v>109</v>
      </c>
      <c r="AI41" s="4" t="s">
        <v>108</v>
      </c>
      <c r="AJ41" s="4" t="s">
        <v>109</v>
      </c>
      <c r="AK41" s="4" t="s">
        <v>110</v>
      </c>
      <c r="AL41" s="4" t="s">
        <v>87</v>
      </c>
      <c r="AM41" s="4" t="s">
        <v>104</v>
      </c>
      <c r="AN41" s="4" t="s">
        <v>104</v>
      </c>
      <c r="AO41" s="4" t="s">
        <v>89</v>
      </c>
      <c r="AP41" s="4" t="s">
        <v>89</v>
      </c>
      <c r="AQ41" s="4" t="s">
        <v>90</v>
      </c>
      <c r="AR41" s="4" t="s">
        <v>129</v>
      </c>
      <c r="AS41" s="4" t="s">
        <v>112</v>
      </c>
      <c r="AT41" s="4" t="s">
        <v>113</v>
      </c>
      <c r="AU41" s="4" t="s">
        <v>94</v>
      </c>
      <c r="AV41" s="4" t="s">
        <v>95</v>
      </c>
      <c r="AW41" s="4">
        <v>4</v>
      </c>
      <c r="AX41" s="4" t="s">
        <v>95</v>
      </c>
      <c r="AY41" s="4">
        <v>3</v>
      </c>
      <c r="AZ41" s="4" t="s">
        <v>96</v>
      </c>
      <c r="BA41" s="4" t="s">
        <v>95</v>
      </c>
      <c r="BB41" s="4">
        <v>3</v>
      </c>
      <c r="BC41" s="4" t="s">
        <v>95</v>
      </c>
      <c r="BD41" s="4" t="s">
        <v>95</v>
      </c>
      <c r="BE41" s="4" t="s">
        <v>128</v>
      </c>
      <c r="BF41" s="4">
        <v>25</v>
      </c>
      <c r="BG41" s="4" t="s">
        <v>98</v>
      </c>
      <c r="BH41" s="4" t="s">
        <v>156</v>
      </c>
      <c r="BL41" s="4" t="s">
        <v>127</v>
      </c>
    </row>
    <row r="42" spans="1:67" ht="15.75" customHeight="1" x14ac:dyDescent="0.25">
      <c r="A42" s="3">
        <v>44661.449533784718</v>
      </c>
      <c r="B42" s="4">
        <f>VLOOKUP(alap!B42,Sheet3!$A$4:$C$7,3,0)</f>
        <v>3</v>
      </c>
      <c r="C42" s="4">
        <f>VLOOKUP(alap!C42,Sheet3!$A$4:$C$7,3,0)</f>
        <v>1</v>
      </c>
      <c r="D42" s="4">
        <f>VLOOKUP(alap!D42,Sheet3!$A$4:$C$7,3,0)</f>
        <v>2</v>
      </c>
      <c r="E42" s="4">
        <f>VLOOKUP(alap!E42,Sheet3!$A$4:$C$7,3,0)</f>
        <v>2</v>
      </c>
      <c r="F42" s="4">
        <f>VLOOKUP(alap!F42,Sheet3!$A$4:$C$7,3,0)</f>
        <v>1</v>
      </c>
      <c r="G42" s="4">
        <f>VLOOKUP(alap!G42,Sheet3!$A$4:$C$7,3,0)</f>
        <v>1</v>
      </c>
      <c r="H42" s="4">
        <f>VLOOKUP(alap!H42,Sheet3!$A$4:$C$7,3,0)</f>
        <v>3</v>
      </c>
      <c r="I42" s="4">
        <f>VLOOKUP(alap!I42,Sheet3!$A$4:$C$7,3,0)</f>
        <v>3</v>
      </c>
      <c r="J42" s="4">
        <f>VLOOKUP(alap!J42,Sheet3!$A$4:$C$7,3,0)</f>
        <v>1</v>
      </c>
      <c r="K42" s="4">
        <f>VLOOKUP(alap!K42,Sheet3!$A$4:$C$7,3,0)</f>
        <v>1</v>
      </c>
      <c r="L42" s="4">
        <v>2</v>
      </c>
      <c r="M42" s="4" t="s">
        <v>75</v>
      </c>
      <c r="N42" s="4" t="s">
        <v>75</v>
      </c>
      <c r="O42" s="4" t="s">
        <v>75</v>
      </c>
      <c r="P42" s="4" t="s">
        <v>75</v>
      </c>
      <c r="Q42" s="4" t="s">
        <v>78</v>
      </c>
      <c r="R42" s="4" t="s">
        <v>76</v>
      </c>
      <c r="S42" s="4" t="s">
        <v>76</v>
      </c>
      <c r="T42" s="4" t="s">
        <v>76</v>
      </c>
      <c r="U42" s="4" t="s">
        <v>125</v>
      </c>
      <c r="V42" s="4" t="s">
        <v>76</v>
      </c>
      <c r="W42" s="4" t="s">
        <v>82</v>
      </c>
      <c r="X42" s="4" t="s">
        <v>81</v>
      </c>
      <c r="Y42" s="4" t="s">
        <v>102</v>
      </c>
      <c r="Z42" s="4" t="s">
        <v>102</v>
      </c>
      <c r="AA42" s="4" t="s">
        <v>82</v>
      </c>
      <c r="AB42" s="4" t="s">
        <v>82</v>
      </c>
      <c r="AC42" s="4" t="s">
        <v>83</v>
      </c>
      <c r="AD42" s="4" t="s">
        <v>108</v>
      </c>
      <c r="AE42" s="4" t="s">
        <v>85</v>
      </c>
      <c r="AF42" s="4" t="s">
        <v>119</v>
      </c>
      <c r="AG42" s="4" t="s">
        <v>119</v>
      </c>
      <c r="AH42" s="4" t="s">
        <v>119</v>
      </c>
      <c r="AI42" s="4" t="s">
        <v>119</v>
      </c>
      <c r="AJ42" s="4" t="s">
        <v>119</v>
      </c>
      <c r="AK42" s="4" t="s">
        <v>87</v>
      </c>
      <c r="AL42" s="4" t="s">
        <v>104</v>
      </c>
      <c r="AM42" s="4" t="s">
        <v>110</v>
      </c>
      <c r="AN42" s="4" t="s">
        <v>110</v>
      </c>
      <c r="AO42" s="4" t="s">
        <v>104</v>
      </c>
      <c r="AP42" s="4" t="s">
        <v>87</v>
      </c>
      <c r="AQ42" s="4" t="s">
        <v>120</v>
      </c>
      <c r="AR42" s="4" t="s">
        <v>157</v>
      </c>
      <c r="AS42" s="4" t="s">
        <v>92</v>
      </c>
      <c r="AT42" s="4" t="s">
        <v>113</v>
      </c>
      <c r="AU42" s="4" t="s">
        <v>124</v>
      </c>
      <c r="AV42" s="4">
        <v>4</v>
      </c>
      <c r="AW42" s="4">
        <v>2</v>
      </c>
      <c r="AX42" s="4">
        <v>3</v>
      </c>
      <c r="AY42" s="4" t="s">
        <v>96</v>
      </c>
      <c r="AZ42" s="4" t="s">
        <v>96</v>
      </c>
      <c r="BA42" s="4">
        <v>2</v>
      </c>
      <c r="BB42" s="4" t="s">
        <v>96</v>
      </c>
      <c r="BC42" s="4">
        <v>2</v>
      </c>
      <c r="BD42" s="4">
        <v>2</v>
      </c>
      <c r="BE42" s="4" t="s">
        <v>128</v>
      </c>
      <c r="BF42" s="4">
        <v>20</v>
      </c>
      <c r="BG42" s="4" t="s">
        <v>98</v>
      </c>
      <c r="BH42" s="4" t="s">
        <v>156</v>
      </c>
      <c r="BL42" s="4" t="s">
        <v>106</v>
      </c>
    </row>
    <row r="43" spans="1:67" ht="15.75" customHeight="1" x14ac:dyDescent="0.25">
      <c r="A43" s="3">
        <v>44661.450439583336</v>
      </c>
      <c r="B43" s="4">
        <f>VLOOKUP(alap!B43,Sheet3!$A$4:$C$7,3,0)</f>
        <v>1</v>
      </c>
      <c r="C43" s="4">
        <f>VLOOKUP(alap!C43,Sheet3!$A$4:$C$7,3,0)</f>
        <v>1</v>
      </c>
      <c r="D43" s="4">
        <f>VLOOKUP(alap!D43,Sheet3!$A$4:$C$7,3,0)</f>
        <v>4</v>
      </c>
      <c r="E43" s="4">
        <f>VLOOKUP(alap!E43,Sheet3!$A$4:$C$7,3,0)</f>
        <v>2</v>
      </c>
      <c r="F43" s="4">
        <f>VLOOKUP(alap!F43,Sheet3!$A$4:$C$7,3,0)</f>
        <v>3</v>
      </c>
      <c r="G43" s="4">
        <f>VLOOKUP(alap!G43,Sheet3!$A$4:$C$7,3,0)</f>
        <v>1</v>
      </c>
      <c r="H43" s="4">
        <f>VLOOKUP(alap!H43,Sheet3!$A$4:$C$7,3,0)</f>
        <v>1</v>
      </c>
      <c r="I43" s="4">
        <f>VLOOKUP(alap!I43,Sheet3!$A$4:$C$7,3,0)</f>
        <v>2</v>
      </c>
      <c r="J43" s="4">
        <f>VLOOKUP(alap!J43,Sheet3!$A$4:$C$7,3,0)</f>
        <v>4</v>
      </c>
      <c r="K43" s="4">
        <f>VLOOKUP(alap!K43,Sheet3!$A$4:$C$7,3,0)</f>
        <v>3</v>
      </c>
      <c r="L43" s="4">
        <v>2</v>
      </c>
      <c r="M43" s="4" t="s">
        <v>74</v>
      </c>
      <c r="N43" s="4" t="s">
        <v>75</v>
      </c>
      <c r="O43" s="4" t="s">
        <v>74</v>
      </c>
      <c r="P43" s="4" t="s">
        <v>101</v>
      </c>
      <c r="Q43" s="4" t="s">
        <v>78</v>
      </c>
      <c r="R43" s="4" t="s">
        <v>76</v>
      </c>
      <c r="S43" s="4" t="s">
        <v>77</v>
      </c>
      <c r="T43" s="4" t="s">
        <v>79</v>
      </c>
      <c r="U43" s="4" t="s">
        <v>79</v>
      </c>
      <c r="V43" s="4" t="s">
        <v>79</v>
      </c>
      <c r="W43" s="4" t="s">
        <v>102</v>
      </c>
      <c r="X43" s="4" t="s">
        <v>80</v>
      </c>
      <c r="Y43" s="4" t="s">
        <v>82</v>
      </c>
      <c r="Z43" s="4" t="s">
        <v>102</v>
      </c>
      <c r="AA43" s="4" t="s">
        <v>81</v>
      </c>
      <c r="AB43" s="4" t="s">
        <v>102</v>
      </c>
      <c r="AC43" s="4" t="s">
        <v>83</v>
      </c>
      <c r="AD43" s="4" t="s">
        <v>85</v>
      </c>
      <c r="AE43" s="4" t="s">
        <v>108</v>
      </c>
      <c r="AF43" s="4" t="s">
        <v>85</v>
      </c>
      <c r="AG43" s="4" t="s">
        <v>85</v>
      </c>
      <c r="AH43" s="4" t="s">
        <v>86</v>
      </c>
      <c r="AI43" s="4" t="s">
        <v>86</v>
      </c>
      <c r="AJ43" s="4" t="s">
        <v>85</v>
      </c>
      <c r="AK43" s="4" t="s">
        <v>87</v>
      </c>
      <c r="AL43" s="4" t="s">
        <v>110</v>
      </c>
      <c r="AM43" s="4" t="s">
        <v>104</v>
      </c>
      <c r="AN43" s="4" t="s">
        <v>85</v>
      </c>
      <c r="AO43" s="4" t="s">
        <v>104</v>
      </c>
      <c r="AP43" s="4" t="s">
        <v>89</v>
      </c>
      <c r="AQ43" s="4" t="s">
        <v>90</v>
      </c>
      <c r="AR43" s="4" t="s">
        <v>143</v>
      </c>
      <c r="AS43" s="4" t="s">
        <v>92</v>
      </c>
      <c r="AT43" s="4" t="s">
        <v>93</v>
      </c>
      <c r="AU43" s="4" t="s">
        <v>94</v>
      </c>
      <c r="AV43" s="4" t="s">
        <v>96</v>
      </c>
      <c r="AW43" s="4" t="s">
        <v>95</v>
      </c>
      <c r="AX43" s="4" t="s">
        <v>95</v>
      </c>
      <c r="AY43" s="4">
        <v>3</v>
      </c>
      <c r="AZ43" s="4">
        <v>4</v>
      </c>
      <c r="BA43" s="4">
        <v>4</v>
      </c>
      <c r="BB43" s="4" t="s">
        <v>95</v>
      </c>
      <c r="BC43" s="4" t="s">
        <v>95</v>
      </c>
      <c r="BD43" s="4" t="s">
        <v>96</v>
      </c>
      <c r="BE43" s="4" t="s">
        <v>128</v>
      </c>
      <c r="BF43" s="4">
        <v>21</v>
      </c>
      <c r="BG43" s="4" t="s">
        <v>98</v>
      </c>
      <c r="BH43" s="4" t="s">
        <v>115</v>
      </c>
      <c r="BL43" s="4" t="s">
        <v>106</v>
      </c>
    </row>
    <row r="44" spans="1:67" ht="15.75" customHeight="1" x14ac:dyDescent="0.25">
      <c r="A44" s="3">
        <v>44661.452397233792</v>
      </c>
      <c r="B44" s="4">
        <f>VLOOKUP(alap!B44,Sheet3!$A$4:$C$7,3,0)</f>
        <v>3</v>
      </c>
      <c r="C44" s="4">
        <f>VLOOKUP(alap!C44,Sheet3!$A$4:$C$7,3,0)</f>
        <v>1</v>
      </c>
      <c r="D44" s="4">
        <f>VLOOKUP(alap!D44,Sheet3!$A$4:$C$7,3,0)</f>
        <v>4</v>
      </c>
      <c r="E44" s="4">
        <f>VLOOKUP(alap!E44,Sheet3!$A$4:$C$7,3,0)</f>
        <v>1</v>
      </c>
      <c r="F44" s="4">
        <f>VLOOKUP(alap!F44,Sheet3!$A$4:$C$7,3,0)</f>
        <v>2</v>
      </c>
      <c r="G44" s="4">
        <f>VLOOKUP(alap!G44,Sheet3!$A$4:$C$7,3,0)</f>
        <v>4</v>
      </c>
      <c r="H44" s="4">
        <f>VLOOKUP(alap!H44,Sheet3!$A$4:$C$7,3,0)</f>
        <v>4</v>
      </c>
      <c r="I44" s="4">
        <f>VLOOKUP(alap!I44,Sheet3!$A$4:$C$7,3,0)</f>
        <v>4</v>
      </c>
      <c r="J44" s="4">
        <f>VLOOKUP(alap!J44,Sheet3!$A$4:$C$7,3,0)</f>
        <v>2</v>
      </c>
      <c r="K44" s="4">
        <f>VLOOKUP(alap!K44,Sheet3!$A$4:$C$7,3,0)</f>
        <v>3</v>
      </c>
      <c r="L44" s="4">
        <v>4</v>
      </c>
      <c r="M44" s="4" t="s">
        <v>74</v>
      </c>
      <c r="N44" s="4" t="s">
        <v>101</v>
      </c>
      <c r="O44" s="4" t="s">
        <v>74</v>
      </c>
      <c r="P44" s="4" t="s">
        <v>74</v>
      </c>
      <c r="Q44" s="4" t="s">
        <v>78</v>
      </c>
      <c r="R44" s="4" t="s">
        <v>76</v>
      </c>
      <c r="S44" s="4" t="s">
        <v>78</v>
      </c>
      <c r="T44" s="4" t="s">
        <v>125</v>
      </c>
      <c r="U44" s="4" t="s">
        <v>125</v>
      </c>
      <c r="V44" s="4" t="s">
        <v>78</v>
      </c>
      <c r="W44" s="4" t="s">
        <v>102</v>
      </c>
      <c r="X44" s="4" t="s">
        <v>80</v>
      </c>
      <c r="Y44" s="4" t="s">
        <v>102</v>
      </c>
      <c r="Z44" s="4" t="s">
        <v>102</v>
      </c>
      <c r="AA44" s="4" t="s">
        <v>102</v>
      </c>
      <c r="AB44" s="4" t="s">
        <v>80</v>
      </c>
      <c r="AC44" s="4" t="s">
        <v>83</v>
      </c>
      <c r="AD44" s="4" t="s">
        <v>119</v>
      </c>
      <c r="AE44" s="4" t="s">
        <v>85</v>
      </c>
      <c r="AF44" s="4" t="s">
        <v>85</v>
      </c>
      <c r="AG44" s="4" t="s">
        <v>108</v>
      </c>
      <c r="AH44" s="4" t="s">
        <v>108</v>
      </c>
      <c r="AI44" s="4" t="s">
        <v>86</v>
      </c>
      <c r="AJ44" s="4" t="s">
        <v>85</v>
      </c>
      <c r="AK44" s="4" t="s">
        <v>87</v>
      </c>
      <c r="AL44" s="4" t="s">
        <v>85</v>
      </c>
      <c r="AM44" s="4" t="s">
        <v>87</v>
      </c>
      <c r="AN44" s="4" t="s">
        <v>85</v>
      </c>
      <c r="AO44" s="4" t="s">
        <v>87</v>
      </c>
      <c r="AP44" s="4" t="s">
        <v>104</v>
      </c>
      <c r="AQ44" s="4" t="s">
        <v>122</v>
      </c>
      <c r="AR44" s="4" t="s">
        <v>129</v>
      </c>
      <c r="AS44" s="4" t="s">
        <v>139</v>
      </c>
      <c r="AT44" s="4" t="s">
        <v>113</v>
      </c>
      <c r="AU44" s="4" t="s">
        <v>124</v>
      </c>
      <c r="AV44" s="4" t="s">
        <v>95</v>
      </c>
      <c r="AW44" s="4" t="s">
        <v>95</v>
      </c>
      <c r="AX44" s="4" t="s">
        <v>95</v>
      </c>
      <c r="AY44" s="4" t="s">
        <v>95</v>
      </c>
      <c r="AZ44" s="4" t="s">
        <v>95</v>
      </c>
      <c r="BA44" s="4" t="s">
        <v>95</v>
      </c>
      <c r="BB44" s="4">
        <v>3</v>
      </c>
      <c r="BC44" s="4" t="s">
        <v>95</v>
      </c>
      <c r="BD44" s="4" t="s">
        <v>95</v>
      </c>
      <c r="BE44" s="4" t="s">
        <v>128</v>
      </c>
      <c r="BF44" s="4">
        <v>28</v>
      </c>
      <c r="BG44" s="4" t="s">
        <v>114</v>
      </c>
      <c r="BH44" s="4" t="s">
        <v>156</v>
      </c>
      <c r="BL44" s="4" t="s">
        <v>127</v>
      </c>
    </row>
    <row r="45" spans="1:67" ht="15.75" customHeight="1" x14ac:dyDescent="0.25">
      <c r="A45" s="3">
        <v>44661.454519004634</v>
      </c>
      <c r="B45" s="4">
        <f>VLOOKUP(alap!B45,Sheet3!$A$4:$C$7,3,0)</f>
        <v>2</v>
      </c>
      <c r="C45" s="4">
        <f>VLOOKUP(alap!C45,Sheet3!$A$4:$C$7,3,0)</f>
        <v>3</v>
      </c>
      <c r="D45" s="4">
        <f>VLOOKUP(alap!D45,Sheet3!$A$4:$C$7,3,0)</f>
        <v>4</v>
      </c>
      <c r="E45" s="4">
        <f>VLOOKUP(alap!E45,Sheet3!$A$4:$C$7,3,0)</f>
        <v>1</v>
      </c>
      <c r="F45" s="4">
        <f>VLOOKUP(alap!F45,Sheet3!$A$4:$C$7,3,0)</f>
        <v>1</v>
      </c>
      <c r="G45" s="4">
        <f>VLOOKUP(alap!G45,Sheet3!$A$4:$C$7,3,0)</f>
        <v>1</v>
      </c>
      <c r="H45" s="4">
        <f>VLOOKUP(alap!H45,Sheet3!$A$4:$C$7,3,0)</f>
        <v>1</v>
      </c>
      <c r="I45" s="4">
        <f>VLOOKUP(alap!I45,Sheet3!$A$4:$C$7,3,0)</f>
        <v>1</v>
      </c>
      <c r="J45" s="4">
        <f>VLOOKUP(alap!J45,Sheet3!$A$4:$C$7,3,0)</f>
        <v>3</v>
      </c>
      <c r="K45" s="4">
        <f>VLOOKUP(alap!K45,Sheet3!$A$4:$C$7,3,0)</f>
        <v>4</v>
      </c>
      <c r="L45" s="4">
        <v>2</v>
      </c>
      <c r="M45" s="4" t="s">
        <v>144</v>
      </c>
      <c r="N45" s="4" t="s">
        <v>144</v>
      </c>
      <c r="O45" s="4" t="s">
        <v>74</v>
      </c>
      <c r="P45" s="4" t="s">
        <v>74</v>
      </c>
      <c r="Q45" s="4" t="s">
        <v>77</v>
      </c>
      <c r="R45" s="4" t="s">
        <v>76</v>
      </c>
      <c r="S45" s="4" t="s">
        <v>79</v>
      </c>
      <c r="T45" s="4" t="s">
        <v>76</v>
      </c>
      <c r="U45" s="4" t="s">
        <v>77</v>
      </c>
      <c r="V45" s="4" t="s">
        <v>77</v>
      </c>
      <c r="W45" s="4" t="s">
        <v>80</v>
      </c>
      <c r="X45" s="4" t="s">
        <v>81</v>
      </c>
      <c r="Y45" s="4" t="s">
        <v>81</v>
      </c>
      <c r="Z45" s="4" t="s">
        <v>80</v>
      </c>
      <c r="AA45" s="4" t="s">
        <v>81</v>
      </c>
      <c r="AB45" s="4" t="s">
        <v>81</v>
      </c>
      <c r="AC45" s="4" t="s">
        <v>107</v>
      </c>
      <c r="AD45" s="4" t="s">
        <v>108</v>
      </c>
      <c r="AE45" s="4" t="s">
        <v>108</v>
      </c>
      <c r="AF45" s="4" t="s">
        <v>109</v>
      </c>
      <c r="AG45" s="4" t="s">
        <v>108</v>
      </c>
      <c r="AH45" s="4" t="s">
        <v>109</v>
      </c>
      <c r="AI45" s="4" t="s">
        <v>109</v>
      </c>
      <c r="AJ45" s="4" t="s">
        <v>109</v>
      </c>
      <c r="AK45" s="4" t="s">
        <v>87</v>
      </c>
      <c r="AL45" s="4" t="s">
        <v>85</v>
      </c>
      <c r="AM45" s="4" t="s">
        <v>87</v>
      </c>
      <c r="AN45" s="4" t="s">
        <v>87</v>
      </c>
      <c r="AO45" s="4" t="s">
        <v>85</v>
      </c>
      <c r="AP45" s="4" t="s">
        <v>89</v>
      </c>
      <c r="AQ45" s="4" t="s">
        <v>116</v>
      </c>
      <c r="AR45" s="4" t="s">
        <v>138</v>
      </c>
      <c r="AS45" s="4" t="s">
        <v>92</v>
      </c>
      <c r="AT45" s="4" t="s">
        <v>113</v>
      </c>
      <c r="AU45" s="4" t="s">
        <v>94</v>
      </c>
      <c r="AV45" s="4" t="s">
        <v>96</v>
      </c>
      <c r="AW45" s="4" t="s">
        <v>95</v>
      </c>
      <c r="AX45" s="4" t="s">
        <v>95</v>
      </c>
      <c r="AY45" s="4" t="s">
        <v>96</v>
      </c>
      <c r="AZ45" s="4">
        <v>3</v>
      </c>
      <c r="BA45" s="4" t="s">
        <v>95</v>
      </c>
      <c r="BB45" s="4">
        <v>3</v>
      </c>
      <c r="BC45" s="4">
        <v>3</v>
      </c>
      <c r="BD45" s="4">
        <v>3</v>
      </c>
      <c r="BE45" s="4" t="s">
        <v>97</v>
      </c>
      <c r="BF45" s="4">
        <v>17</v>
      </c>
      <c r="BG45" s="4" t="s">
        <v>134</v>
      </c>
      <c r="BH45" s="4" t="s">
        <v>105</v>
      </c>
      <c r="BI45" s="4" t="s">
        <v>106</v>
      </c>
    </row>
    <row r="46" spans="1:67" ht="15.75" customHeight="1" x14ac:dyDescent="0.25">
      <c r="A46" s="3">
        <v>44661.454598738426</v>
      </c>
      <c r="B46" s="4">
        <f>VLOOKUP(alap!B46,Sheet3!$A$4:$C$7,3,0)</f>
        <v>4</v>
      </c>
      <c r="C46" s="4">
        <f>VLOOKUP(alap!C46,Sheet3!$A$4:$C$7,3,0)</f>
        <v>3</v>
      </c>
      <c r="D46" s="4">
        <f>VLOOKUP(alap!D46,Sheet3!$A$4:$C$7,3,0)</f>
        <v>2</v>
      </c>
      <c r="E46" s="4">
        <f>VLOOKUP(alap!E46,Sheet3!$A$4:$C$7,3,0)</f>
        <v>1</v>
      </c>
      <c r="F46" s="4">
        <f>VLOOKUP(alap!F46,Sheet3!$A$4:$C$7,3,0)</f>
        <v>3</v>
      </c>
      <c r="G46" s="4">
        <f>VLOOKUP(alap!G46,Sheet3!$A$4:$C$7,3,0)</f>
        <v>1</v>
      </c>
      <c r="H46" s="4">
        <f>VLOOKUP(alap!H46,Sheet3!$A$4:$C$7,3,0)</f>
        <v>1</v>
      </c>
      <c r="I46" s="4">
        <f>VLOOKUP(alap!I46,Sheet3!$A$4:$C$7,3,0)</f>
        <v>3</v>
      </c>
      <c r="J46" s="4">
        <f>VLOOKUP(alap!J46,Sheet3!$A$4:$C$7,3,0)</f>
        <v>1</v>
      </c>
      <c r="K46" s="4">
        <f>VLOOKUP(alap!K46,Sheet3!$A$4:$C$7,3,0)</f>
        <v>1</v>
      </c>
      <c r="L46" s="4">
        <v>3</v>
      </c>
      <c r="M46" s="4" t="s">
        <v>73</v>
      </c>
      <c r="N46" s="4" t="s">
        <v>73</v>
      </c>
      <c r="O46" s="4" t="s">
        <v>73</v>
      </c>
      <c r="P46" s="4" t="s">
        <v>73</v>
      </c>
      <c r="Q46" s="4" t="s">
        <v>76</v>
      </c>
      <c r="R46" s="4" t="s">
        <v>78</v>
      </c>
      <c r="S46" s="4" t="s">
        <v>125</v>
      </c>
      <c r="T46" s="4" t="s">
        <v>76</v>
      </c>
      <c r="U46" s="4" t="s">
        <v>125</v>
      </c>
      <c r="V46" s="4" t="s">
        <v>78</v>
      </c>
      <c r="W46" s="4" t="s">
        <v>102</v>
      </c>
      <c r="X46" s="4" t="s">
        <v>102</v>
      </c>
      <c r="Y46" s="4" t="s">
        <v>81</v>
      </c>
      <c r="Z46" s="4" t="s">
        <v>81</v>
      </c>
      <c r="AA46" s="4" t="s">
        <v>80</v>
      </c>
      <c r="AB46" s="4" t="s">
        <v>82</v>
      </c>
      <c r="AC46" s="4" t="s">
        <v>107</v>
      </c>
      <c r="AD46" s="4" t="s">
        <v>86</v>
      </c>
      <c r="AE46" s="4" t="s">
        <v>108</v>
      </c>
      <c r="AF46" s="4" t="s">
        <v>85</v>
      </c>
      <c r="AG46" s="4" t="s">
        <v>109</v>
      </c>
      <c r="AH46" s="4" t="s">
        <v>109</v>
      </c>
      <c r="AI46" s="4" t="s">
        <v>86</v>
      </c>
      <c r="AJ46" s="4" t="s">
        <v>109</v>
      </c>
      <c r="AK46" s="4" t="s">
        <v>87</v>
      </c>
      <c r="AL46" s="4" t="s">
        <v>87</v>
      </c>
      <c r="AM46" s="4" t="s">
        <v>87</v>
      </c>
      <c r="AN46" s="4" t="s">
        <v>104</v>
      </c>
      <c r="AO46" s="4" t="s">
        <v>104</v>
      </c>
      <c r="AP46" s="4" t="s">
        <v>89</v>
      </c>
      <c r="AQ46" s="4" t="s">
        <v>122</v>
      </c>
      <c r="AR46" s="4" t="s">
        <v>147</v>
      </c>
      <c r="AS46" s="4" t="s">
        <v>92</v>
      </c>
      <c r="AT46" s="4" t="s">
        <v>113</v>
      </c>
      <c r="AU46" s="4" t="s">
        <v>124</v>
      </c>
      <c r="AV46" s="4">
        <v>4</v>
      </c>
      <c r="AW46" s="4" t="s">
        <v>95</v>
      </c>
      <c r="AX46" s="4" t="s">
        <v>95</v>
      </c>
      <c r="AY46" s="4">
        <v>4</v>
      </c>
      <c r="AZ46" s="4">
        <v>3</v>
      </c>
      <c r="BA46" s="4">
        <v>4</v>
      </c>
      <c r="BB46" s="4">
        <v>4</v>
      </c>
      <c r="BC46" s="4">
        <v>2</v>
      </c>
      <c r="BD46" s="4">
        <v>3</v>
      </c>
      <c r="BE46" s="4" t="s">
        <v>97</v>
      </c>
      <c r="BF46" s="4">
        <v>16</v>
      </c>
      <c r="BG46" s="4" t="s">
        <v>158</v>
      </c>
      <c r="BH46" s="4" t="s">
        <v>105</v>
      </c>
      <c r="BI46" s="4" t="s">
        <v>106</v>
      </c>
    </row>
    <row r="47" spans="1:67" ht="15.75" customHeight="1" x14ac:dyDescent="0.25">
      <c r="A47" s="3">
        <v>44661.454606585648</v>
      </c>
      <c r="B47" s="4">
        <f>VLOOKUP(alap!B47,Sheet3!$A$4:$C$7,3,0)</f>
        <v>2</v>
      </c>
      <c r="C47" s="4">
        <f>VLOOKUP(alap!C47,Sheet3!$A$4:$C$7,3,0)</f>
        <v>3</v>
      </c>
      <c r="D47" s="4">
        <f>VLOOKUP(alap!D47,Sheet3!$A$4:$C$7,3,0)</f>
        <v>4</v>
      </c>
      <c r="E47" s="4">
        <f>VLOOKUP(alap!E47,Sheet3!$A$4:$C$7,3,0)</f>
        <v>3</v>
      </c>
      <c r="F47" s="4">
        <f>VLOOKUP(alap!F47,Sheet3!$A$4:$C$7,3,0)</f>
        <v>3</v>
      </c>
      <c r="G47" s="4">
        <f>VLOOKUP(alap!G47,Sheet3!$A$4:$C$7,3,0)</f>
        <v>4</v>
      </c>
      <c r="H47" s="4">
        <f>VLOOKUP(alap!H47,Sheet3!$A$4:$C$7,3,0)</f>
        <v>3</v>
      </c>
      <c r="I47" s="4">
        <f>VLOOKUP(alap!I47,Sheet3!$A$4:$C$7,3,0)</f>
        <v>2</v>
      </c>
      <c r="J47" s="4">
        <f>VLOOKUP(alap!J47,Sheet3!$A$4:$C$7,3,0)</f>
        <v>2</v>
      </c>
      <c r="K47" s="4">
        <f>VLOOKUP(alap!K47,Sheet3!$A$4:$C$7,3,0)</f>
        <v>3</v>
      </c>
      <c r="L47" s="4">
        <v>2</v>
      </c>
      <c r="M47" s="4" t="s">
        <v>101</v>
      </c>
      <c r="N47" s="4" t="s">
        <v>101</v>
      </c>
      <c r="O47" s="4" t="s">
        <v>101</v>
      </c>
      <c r="P47" s="4" t="s">
        <v>101</v>
      </c>
      <c r="Q47" s="4" t="s">
        <v>78</v>
      </c>
      <c r="R47" s="4" t="s">
        <v>78</v>
      </c>
      <c r="S47" s="4" t="s">
        <v>125</v>
      </c>
      <c r="T47" s="4" t="s">
        <v>125</v>
      </c>
      <c r="U47" s="4" t="s">
        <v>77</v>
      </c>
      <c r="V47" s="4" t="s">
        <v>78</v>
      </c>
      <c r="W47" s="4" t="s">
        <v>102</v>
      </c>
      <c r="X47" s="4" t="s">
        <v>102</v>
      </c>
      <c r="Y47" s="4" t="s">
        <v>80</v>
      </c>
      <c r="Z47" s="4" t="s">
        <v>81</v>
      </c>
      <c r="AA47" s="4" t="s">
        <v>102</v>
      </c>
      <c r="AB47" s="4" t="s">
        <v>82</v>
      </c>
      <c r="AC47" s="4" t="s">
        <v>83</v>
      </c>
      <c r="AD47" s="4" t="s">
        <v>109</v>
      </c>
      <c r="AE47" s="4" t="s">
        <v>86</v>
      </c>
      <c r="AF47" s="4" t="s">
        <v>119</v>
      </c>
      <c r="AG47" s="4" t="s">
        <v>119</v>
      </c>
      <c r="AH47" s="4" t="s">
        <v>119</v>
      </c>
      <c r="AI47" s="4" t="s">
        <v>119</v>
      </c>
      <c r="AJ47" s="4" t="s">
        <v>119</v>
      </c>
      <c r="AK47" s="4" t="s">
        <v>85</v>
      </c>
      <c r="AL47" s="4" t="s">
        <v>110</v>
      </c>
      <c r="AM47" s="4" t="s">
        <v>110</v>
      </c>
      <c r="AN47" s="4" t="s">
        <v>110</v>
      </c>
      <c r="AO47" s="4" t="s">
        <v>110</v>
      </c>
      <c r="AP47" s="4" t="s">
        <v>110</v>
      </c>
      <c r="AQ47" s="4" t="s">
        <v>116</v>
      </c>
      <c r="AR47" s="4" t="s">
        <v>129</v>
      </c>
      <c r="AS47" s="4" t="s">
        <v>139</v>
      </c>
      <c r="AT47" s="4" t="s">
        <v>113</v>
      </c>
      <c r="AU47" s="4" t="s">
        <v>124</v>
      </c>
      <c r="AV47" s="4" t="s">
        <v>95</v>
      </c>
      <c r="AW47" s="4">
        <v>4</v>
      </c>
      <c r="AX47" s="4" t="s">
        <v>95</v>
      </c>
      <c r="AY47" s="4" t="s">
        <v>96</v>
      </c>
      <c r="AZ47" s="4">
        <v>2</v>
      </c>
      <c r="BA47" s="4">
        <v>3</v>
      </c>
      <c r="BB47" s="4" t="s">
        <v>95</v>
      </c>
      <c r="BC47" s="4" t="s">
        <v>95</v>
      </c>
      <c r="BD47" s="4" t="s">
        <v>95</v>
      </c>
      <c r="BE47" s="4" t="s">
        <v>128</v>
      </c>
      <c r="BF47" s="4">
        <v>23</v>
      </c>
      <c r="BG47" s="4" t="s">
        <v>98</v>
      </c>
      <c r="BH47" s="4" t="s">
        <v>115</v>
      </c>
      <c r="BL47" s="4" t="s">
        <v>106</v>
      </c>
    </row>
    <row r="48" spans="1:67" ht="15.75" customHeight="1" x14ac:dyDescent="0.25">
      <c r="A48" s="3">
        <v>44661.454681041665</v>
      </c>
      <c r="B48" s="4">
        <f>VLOOKUP(alap!B48,Sheet3!$A$4:$C$7,3,0)</f>
        <v>2</v>
      </c>
      <c r="C48" s="4">
        <f>VLOOKUP(alap!C48,Sheet3!$A$4:$C$7,3,0)</f>
        <v>1</v>
      </c>
      <c r="D48" s="4">
        <f>VLOOKUP(alap!D48,Sheet3!$A$4:$C$7,3,0)</f>
        <v>4</v>
      </c>
      <c r="E48" s="4">
        <f>VLOOKUP(alap!E48,Sheet3!$A$4:$C$7,3,0)</f>
        <v>3</v>
      </c>
      <c r="F48" s="4">
        <f>VLOOKUP(alap!F48,Sheet3!$A$4:$C$7,3,0)</f>
        <v>3</v>
      </c>
      <c r="G48" s="4">
        <f>VLOOKUP(alap!G48,Sheet3!$A$4:$C$7,3,0)</f>
        <v>4</v>
      </c>
      <c r="H48" s="4">
        <f>VLOOKUP(alap!H48,Sheet3!$A$4:$C$7,3,0)</f>
        <v>2</v>
      </c>
      <c r="I48" s="4">
        <f>VLOOKUP(alap!I48,Sheet3!$A$4:$C$7,3,0)</f>
        <v>3</v>
      </c>
      <c r="J48" s="4">
        <f>VLOOKUP(alap!J48,Sheet3!$A$4:$C$7,3,0)</f>
        <v>3</v>
      </c>
      <c r="K48" s="4">
        <f>VLOOKUP(alap!K48,Sheet3!$A$4:$C$7,3,0)</f>
        <v>1</v>
      </c>
      <c r="L48" s="4">
        <v>2</v>
      </c>
      <c r="M48" s="4" t="s">
        <v>73</v>
      </c>
      <c r="N48" s="4" t="s">
        <v>73</v>
      </c>
      <c r="O48" s="4" t="s">
        <v>75</v>
      </c>
      <c r="P48" s="4" t="s">
        <v>74</v>
      </c>
      <c r="Q48" s="4" t="s">
        <v>76</v>
      </c>
      <c r="R48" s="4" t="s">
        <v>78</v>
      </c>
      <c r="S48" s="4" t="s">
        <v>79</v>
      </c>
      <c r="T48" s="4" t="s">
        <v>77</v>
      </c>
      <c r="U48" s="4" t="s">
        <v>78</v>
      </c>
      <c r="V48" s="4" t="s">
        <v>79</v>
      </c>
      <c r="W48" s="4" t="s">
        <v>102</v>
      </c>
      <c r="X48" s="4" t="s">
        <v>81</v>
      </c>
      <c r="Y48" s="4" t="s">
        <v>102</v>
      </c>
      <c r="Z48" s="4" t="s">
        <v>80</v>
      </c>
      <c r="AA48" s="4" t="s">
        <v>81</v>
      </c>
      <c r="AB48" s="4" t="s">
        <v>80</v>
      </c>
      <c r="AC48" s="4" t="s">
        <v>83</v>
      </c>
      <c r="AD48" s="4" t="s">
        <v>86</v>
      </c>
      <c r="AE48" s="4" t="s">
        <v>86</v>
      </c>
      <c r="AF48" s="4" t="s">
        <v>85</v>
      </c>
      <c r="AG48" s="4" t="s">
        <v>109</v>
      </c>
      <c r="AH48" s="4" t="s">
        <v>85</v>
      </c>
      <c r="AI48" s="4" t="s">
        <v>86</v>
      </c>
      <c r="AJ48" s="4" t="s">
        <v>85</v>
      </c>
      <c r="AK48" s="4" t="s">
        <v>87</v>
      </c>
      <c r="AL48" s="4" t="s">
        <v>87</v>
      </c>
      <c r="AM48" s="4" t="s">
        <v>104</v>
      </c>
      <c r="AN48" s="4" t="s">
        <v>104</v>
      </c>
      <c r="AO48" s="4" t="s">
        <v>87</v>
      </c>
      <c r="AP48" s="4" t="s">
        <v>104</v>
      </c>
      <c r="AQ48" s="4" t="s">
        <v>90</v>
      </c>
      <c r="AR48" s="4" t="s">
        <v>131</v>
      </c>
      <c r="AS48" s="4" t="s">
        <v>112</v>
      </c>
      <c r="AT48" s="4" t="s">
        <v>113</v>
      </c>
      <c r="AU48" s="4" t="s">
        <v>94</v>
      </c>
      <c r="AV48" s="4">
        <v>4</v>
      </c>
      <c r="AW48" s="4" t="s">
        <v>95</v>
      </c>
      <c r="AX48" s="4" t="s">
        <v>95</v>
      </c>
      <c r="AY48" s="4">
        <v>4</v>
      </c>
      <c r="AZ48" s="4">
        <v>3</v>
      </c>
      <c r="BA48" s="4" t="s">
        <v>95</v>
      </c>
      <c r="BB48" s="4">
        <v>3</v>
      </c>
      <c r="BC48" s="4" t="s">
        <v>95</v>
      </c>
      <c r="BD48" s="4">
        <v>3</v>
      </c>
      <c r="BE48" s="4" t="s">
        <v>97</v>
      </c>
      <c r="BF48" s="4">
        <v>19</v>
      </c>
      <c r="BG48" s="4" t="s">
        <v>158</v>
      </c>
      <c r="BH48" s="4" t="s">
        <v>115</v>
      </c>
      <c r="BK48" s="4" t="s">
        <v>106</v>
      </c>
    </row>
    <row r="49" spans="1:67" ht="15.75" customHeight="1" x14ac:dyDescent="0.25">
      <c r="A49" s="3">
        <v>44661.454746250005</v>
      </c>
      <c r="B49" s="4">
        <f>VLOOKUP(alap!B49,Sheet3!$A$4:$C$7,3,0)</f>
        <v>3</v>
      </c>
      <c r="C49" s="4">
        <f>VLOOKUP(alap!C49,Sheet3!$A$4:$C$7,3,0)</f>
        <v>1</v>
      </c>
      <c r="D49" s="4">
        <f>VLOOKUP(alap!D49,Sheet3!$A$4:$C$7,3,0)</f>
        <v>4</v>
      </c>
      <c r="E49" s="4">
        <f>VLOOKUP(alap!E49,Sheet3!$A$4:$C$7,3,0)</f>
        <v>2</v>
      </c>
      <c r="F49" s="4">
        <f>VLOOKUP(alap!F49,Sheet3!$A$4:$C$7,3,0)</f>
        <v>2</v>
      </c>
      <c r="G49" s="4">
        <f>VLOOKUP(alap!G49,Sheet3!$A$4:$C$7,3,0)</f>
        <v>2</v>
      </c>
      <c r="H49" s="4">
        <f>VLOOKUP(alap!H49,Sheet3!$A$4:$C$7,3,0)</f>
        <v>4</v>
      </c>
      <c r="I49" s="4">
        <f>VLOOKUP(alap!I49,Sheet3!$A$4:$C$7,3,0)</f>
        <v>4</v>
      </c>
      <c r="J49" s="4">
        <f>VLOOKUP(alap!J49,Sheet3!$A$4:$C$7,3,0)</f>
        <v>3</v>
      </c>
      <c r="K49" s="4">
        <f>VLOOKUP(alap!K49,Sheet3!$A$4:$C$7,3,0)</f>
        <v>3</v>
      </c>
      <c r="L49" s="4">
        <v>1</v>
      </c>
      <c r="M49" s="4" t="s">
        <v>74</v>
      </c>
      <c r="N49" s="4" t="s">
        <v>74</v>
      </c>
      <c r="O49" s="4" t="s">
        <v>74</v>
      </c>
      <c r="P49" s="4" t="s">
        <v>74</v>
      </c>
      <c r="Q49" s="4" t="s">
        <v>76</v>
      </c>
      <c r="R49" s="4" t="s">
        <v>125</v>
      </c>
      <c r="S49" s="4" t="s">
        <v>78</v>
      </c>
      <c r="T49" s="4" t="s">
        <v>79</v>
      </c>
      <c r="U49" s="4" t="s">
        <v>78</v>
      </c>
      <c r="V49" s="4" t="s">
        <v>78</v>
      </c>
      <c r="W49" s="4" t="s">
        <v>102</v>
      </c>
      <c r="X49" s="4" t="s">
        <v>102</v>
      </c>
      <c r="Y49" s="4" t="s">
        <v>102</v>
      </c>
      <c r="Z49" s="4" t="s">
        <v>80</v>
      </c>
      <c r="AA49" s="4" t="s">
        <v>80</v>
      </c>
      <c r="AB49" s="4" t="s">
        <v>102</v>
      </c>
      <c r="AC49" s="4" t="s">
        <v>83</v>
      </c>
      <c r="AD49" s="4" t="s">
        <v>108</v>
      </c>
      <c r="AE49" s="4" t="s">
        <v>86</v>
      </c>
      <c r="AF49" s="4" t="s">
        <v>119</v>
      </c>
      <c r="AG49" s="4" t="s">
        <v>119</v>
      </c>
      <c r="AH49" s="4" t="s">
        <v>119</v>
      </c>
      <c r="AI49" s="4" t="s">
        <v>119</v>
      </c>
      <c r="AJ49" s="4" t="s">
        <v>119</v>
      </c>
      <c r="AK49" s="4" t="s">
        <v>104</v>
      </c>
      <c r="AL49" s="4" t="s">
        <v>87</v>
      </c>
      <c r="AM49" s="4" t="s">
        <v>87</v>
      </c>
      <c r="AN49" s="4" t="s">
        <v>87</v>
      </c>
      <c r="AO49" s="4" t="s">
        <v>87</v>
      </c>
      <c r="AP49" s="4" t="s">
        <v>85</v>
      </c>
      <c r="AQ49" s="4" t="s">
        <v>122</v>
      </c>
      <c r="AR49" s="4" t="s">
        <v>143</v>
      </c>
      <c r="AS49" s="4" t="s">
        <v>112</v>
      </c>
      <c r="AT49" s="4" t="s">
        <v>113</v>
      </c>
      <c r="AU49" s="4" t="s">
        <v>94</v>
      </c>
      <c r="AV49" s="4">
        <v>3</v>
      </c>
      <c r="AW49" s="4">
        <v>3</v>
      </c>
      <c r="AX49" s="4">
        <v>3</v>
      </c>
      <c r="AY49" s="4">
        <v>3</v>
      </c>
      <c r="AZ49" s="4">
        <v>3</v>
      </c>
      <c r="BA49" s="4">
        <v>3</v>
      </c>
      <c r="BB49" s="4">
        <v>3</v>
      </c>
      <c r="BC49" s="4">
        <v>3</v>
      </c>
      <c r="BD49" s="4">
        <v>3</v>
      </c>
      <c r="BE49" s="4" t="s">
        <v>128</v>
      </c>
      <c r="BF49" s="4">
        <v>33</v>
      </c>
      <c r="BG49" s="4" t="s">
        <v>134</v>
      </c>
      <c r="BH49" s="4" t="s">
        <v>150</v>
      </c>
      <c r="BL49" s="4" t="s">
        <v>127</v>
      </c>
    </row>
    <row r="50" spans="1:67" ht="15.75" customHeight="1" x14ac:dyDescent="0.25">
      <c r="A50" s="3">
        <v>44661.456497789353</v>
      </c>
      <c r="B50" s="4">
        <f>VLOOKUP(alap!B50,Sheet3!$A$4:$C$7,3,0)</f>
        <v>2</v>
      </c>
      <c r="C50" s="4">
        <f>VLOOKUP(alap!C50,Sheet3!$A$4:$C$7,3,0)</f>
        <v>1</v>
      </c>
      <c r="D50" s="4">
        <f>VLOOKUP(alap!D50,Sheet3!$A$4:$C$7,3,0)</f>
        <v>2</v>
      </c>
      <c r="E50" s="4">
        <f>VLOOKUP(alap!E50,Sheet3!$A$4:$C$7,3,0)</f>
        <v>1</v>
      </c>
      <c r="F50" s="4">
        <f>VLOOKUP(alap!F50,Sheet3!$A$4:$C$7,3,0)</f>
        <v>2</v>
      </c>
      <c r="G50" s="4">
        <f>VLOOKUP(alap!G50,Sheet3!$A$4:$C$7,3,0)</f>
        <v>1</v>
      </c>
      <c r="H50" s="4">
        <f>VLOOKUP(alap!H50,Sheet3!$A$4:$C$7,3,0)</f>
        <v>1</v>
      </c>
      <c r="I50" s="4">
        <f>VLOOKUP(alap!I50,Sheet3!$A$4:$C$7,3,0)</f>
        <v>4</v>
      </c>
      <c r="J50" s="4">
        <f>VLOOKUP(alap!J50,Sheet3!$A$4:$C$7,3,0)</f>
        <v>3</v>
      </c>
      <c r="K50" s="4">
        <f>VLOOKUP(alap!K50,Sheet3!$A$4:$C$7,3,0)</f>
        <v>1</v>
      </c>
      <c r="L50" s="4">
        <v>3</v>
      </c>
      <c r="M50" s="4" t="s">
        <v>75</v>
      </c>
      <c r="N50" s="4" t="s">
        <v>75</v>
      </c>
      <c r="O50" s="4" t="s">
        <v>75</v>
      </c>
      <c r="P50" s="4" t="s">
        <v>75</v>
      </c>
      <c r="Q50" s="4" t="s">
        <v>76</v>
      </c>
      <c r="R50" s="4" t="s">
        <v>125</v>
      </c>
      <c r="S50" s="4" t="s">
        <v>79</v>
      </c>
      <c r="T50" s="4" t="s">
        <v>125</v>
      </c>
      <c r="U50" s="4" t="s">
        <v>125</v>
      </c>
      <c r="V50" s="4" t="s">
        <v>76</v>
      </c>
      <c r="W50" s="4" t="s">
        <v>102</v>
      </c>
      <c r="X50" s="4" t="s">
        <v>80</v>
      </c>
      <c r="Y50" s="4" t="s">
        <v>81</v>
      </c>
      <c r="Z50" s="4" t="s">
        <v>102</v>
      </c>
      <c r="AA50" s="4" t="s">
        <v>102</v>
      </c>
      <c r="AB50" s="4" t="s">
        <v>82</v>
      </c>
      <c r="AC50" s="4" t="s">
        <v>83</v>
      </c>
      <c r="AD50" s="4" t="s">
        <v>85</v>
      </c>
      <c r="AE50" s="4" t="s">
        <v>119</v>
      </c>
      <c r="AF50" s="4" t="s">
        <v>86</v>
      </c>
      <c r="AG50" s="4" t="s">
        <v>119</v>
      </c>
      <c r="AH50" s="4" t="s">
        <v>119</v>
      </c>
      <c r="AI50" s="4" t="s">
        <v>119</v>
      </c>
      <c r="AJ50" s="4" t="s">
        <v>119</v>
      </c>
      <c r="AK50" s="4" t="s">
        <v>85</v>
      </c>
      <c r="AL50" s="4" t="s">
        <v>85</v>
      </c>
      <c r="AM50" s="4" t="s">
        <v>87</v>
      </c>
      <c r="AN50" s="4" t="s">
        <v>110</v>
      </c>
      <c r="AO50" s="4" t="s">
        <v>110</v>
      </c>
      <c r="AP50" s="4" t="s">
        <v>85</v>
      </c>
      <c r="AQ50" s="4" t="s">
        <v>120</v>
      </c>
      <c r="AR50" s="4" t="s">
        <v>159</v>
      </c>
      <c r="AS50" s="4" t="s">
        <v>92</v>
      </c>
      <c r="AT50" s="4" t="s">
        <v>93</v>
      </c>
      <c r="AU50" s="4" t="s">
        <v>94</v>
      </c>
      <c r="AV50" s="4">
        <v>2</v>
      </c>
      <c r="AW50" s="4">
        <v>3</v>
      </c>
      <c r="AX50" s="4">
        <v>3</v>
      </c>
      <c r="AY50" s="4">
        <v>2</v>
      </c>
      <c r="AZ50" s="4">
        <v>2</v>
      </c>
      <c r="BA50" s="4">
        <v>4</v>
      </c>
      <c r="BB50" s="4">
        <v>3</v>
      </c>
      <c r="BC50" s="4">
        <v>2</v>
      </c>
      <c r="BD50" s="4">
        <v>2</v>
      </c>
      <c r="BE50" s="4" t="s">
        <v>128</v>
      </c>
      <c r="BF50" s="4">
        <v>25</v>
      </c>
      <c r="BG50" s="4" t="s">
        <v>114</v>
      </c>
      <c r="BH50" s="4" t="s">
        <v>156</v>
      </c>
      <c r="BL50" s="4" t="s">
        <v>106</v>
      </c>
    </row>
    <row r="51" spans="1:67" ht="15.75" customHeight="1" x14ac:dyDescent="0.25">
      <c r="A51" s="3">
        <v>44661.456508518517</v>
      </c>
      <c r="B51" s="4">
        <f>VLOOKUP(alap!B51,Sheet3!$A$4:$C$7,3,0)</f>
        <v>3</v>
      </c>
      <c r="C51" s="4">
        <f>VLOOKUP(alap!C51,Sheet3!$A$4:$C$7,3,0)</f>
        <v>1</v>
      </c>
      <c r="D51" s="4">
        <f>VLOOKUP(alap!D51,Sheet3!$A$4:$C$7,3,0)</f>
        <v>2</v>
      </c>
      <c r="E51" s="4">
        <f>VLOOKUP(alap!E51,Sheet3!$A$4:$C$7,3,0)</f>
        <v>2</v>
      </c>
      <c r="F51" s="4">
        <f>VLOOKUP(alap!F51,Sheet3!$A$4:$C$7,3,0)</f>
        <v>1</v>
      </c>
      <c r="G51" s="4">
        <f>VLOOKUP(alap!G51,Sheet3!$A$4:$C$7,3,0)</f>
        <v>3</v>
      </c>
      <c r="H51" s="4">
        <f>VLOOKUP(alap!H51,Sheet3!$A$4:$C$7,3,0)</f>
        <v>3</v>
      </c>
      <c r="I51" s="4">
        <f>VLOOKUP(alap!I51,Sheet3!$A$4:$C$7,3,0)</f>
        <v>4</v>
      </c>
      <c r="J51" s="4">
        <f>VLOOKUP(alap!J51,Sheet3!$A$4:$C$7,3,0)</f>
        <v>3</v>
      </c>
      <c r="K51" s="4">
        <f>VLOOKUP(alap!K51,Sheet3!$A$4:$C$7,3,0)</f>
        <v>3</v>
      </c>
      <c r="L51" s="4">
        <v>2</v>
      </c>
      <c r="M51" s="4" t="s">
        <v>144</v>
      </c>
      <c r="N51" s="4" t="s">
        <v>144</v>
      </c>
      <c r="O51" s="4" t="s">
        <v>144</v>
      </c>
      <c r="P51" s="4" t="s">
        <v>144</v>
      </c>
      <c r="Q51" s="4" t="s">
        <v>78</v>
      </c>
      <c r="R51" s="4" t="s">
        <v>78</v>
      </c>
      <c r="S51" s="4" t="s">
        <v>78</v>
      </c>
      <c r="T51" s="4" t="s">
        <v>78</v>
      </c>
      <c r="U51" s="4" t="s">
        <v>78</v>
      </c>
      <c r="V51" s="4" t="s">
        <v>78</v>
      </c>
      <c r="W51" s="4" t="s">
        <v>80</v>
      </c>
      <c r="X51" s="4" t="s">
        <v>81</v>
      </c>
      <c r="Y51" s="4" t="s">
        <v>82</v>
      </c>
      <c r="Z51" s="4" t="s">
        <v>102</v>
      </c>
      <c r="AA51" s="4" t="s">
        <v>80</v>
      </c>
      <c r="AB51" s="4" t="s">
        <v>80</v>
      </c>
      <c r="AC51" s="4" t="s">
        <v>83</v>
      </c>
      <c r="AD51" s="4" t="s">
        <v>108</v>
      </c>
      <c r="AE51" s="4" t="s">
        <v>108</v>
      </c>
      <c r="AF51" s="4" t="s">
        <v>108</v>
      </c>
      <c r="AG51" s="4" t="s">
        <v>86</v>
      </c>
      <c r="AH51" s="4" t="s">
        <v>85</v>
      </c>
      <c r="AI51" s="4" t="s">
        <v>85</v>
      </c>
      <c r="AJ51" s="4" t="s">
        <v>109</v>
      </c>
      <c r="AK51" s="4" t="s">
        <v>85</v>
      </c>
      <c r="AL51" s="4" t="s">
        <v>87</v>
      </c>
      <c r="AM51" s="4" t="s">
        <v>87</v>
      </c>
      <c r="AN51" s="4" t="s">
        <v>85</v>
      </c>
      <c r="AO51" s="4" t="s">
        <v>85</v>
      </c>
      <c r="AP51" s="4" t="s">
        <v>104</v>
      </c>
      <c r="AQ51" s="4" t="s">
        <v>90</v>
      </c>
      <c r="AR51" s="4" t="s">
        <v>160</v>
      </c>
      <c r="AS51" s="4" t="s">
        <v>112</v>
      </c>
      <c r="AT51" s="4" t="s">
        <v>113</v>
      </c>
      <c r="AU51" s="4" t="s">
        <v>94</v>
      </c>
      <c r="AV51" s="4">
        <v>4</v>
      </c>
      <c r="AW51" s="4">
        <v>4</v>
      </c>
      <c r="AX51" s="4">
        <v>4</v>
      </c>
      <c r="AY51" s="4" t="s">
        <v>96</v>
      </c>
      <c r="AZ51" s="4">
        <v>3</v>
      </c>
      <c r="BA51" s="4">
        <v>4</v>
      </c>
      <c r="BB51" s="4">
        <v>4</v>
      </c>
      <c r="BC51" s="4" t="s">
        <v>95</v>
      </c>
      <c r="BD51" s="4">
        <v>4</v>
      </c>
      <c r="BE51" s="4" t="s">
        <v>128</v>
      </c>
      <c r="BF51" s="4">
        <v>23</v>
      </c>
      <c r="BG51" s="4" t="s">
        <v>114</v>
      </c>
      <c r="BH51" s="4" t="s">
        <v>156</v>
      </c>
      <c r="BL51" s="4" t="s">
        <v>127</v>
      </c>
    </row>
    <row r="52" spans="1:67" ht="15.75" customHeight="1" x14ac:dyDescent="0.25">
      <c r="A52" s="3">
        <v>44661.456669768522</v>
      </c>
      <c r="B52" s="4">
        <f>VLOOKUP(alap!B52,Sheet3!$A$4:$C$7,3,0)</f>
        <v>1</v>
      </c>
      <c r="C52" s="4">
        <f>VLOOKUP(alap!C52,Sheet3!$A$4:$C$7,3,0)</f>
        <v>1</v>
      </c>
      <c r="D52" s="4">
        <f>VLOOKUP(alap!D52,Sheet3!$A$4:$C$7,3,0)</f>
        <v>4</v>
      </c>
      <c r="E52" s="4">
        <f>VLOOKUP(alap!E52,Sheet3!$A$4:$C$7,3,0)</f>
        <v>2</v>
      </c>
      <c r="F52" s="4">
        <f>VLOOKUP(alap!F52,Sheet3!$A$4:$C$7,3,0)</f>
        <v>4</v>
      </c>
      <c r="G52" s="4">
        <f>VLOOKUP(alap!G52,Sheet3!$A$4:$C$7,3,0)</f>
        <v>3</v>
      </c>
      <c r="H52" s="4">
        <f>VLOOKUP(alap!H52,Sheet3!$A$4:$C$7,3,0)</f>
        <v>1</v>
      </c>
      <c r="I52" s="4">
        <f>VLOOKUP(alap!I52,Sheet3!$A$4:$C$7,3,0)</f>
        <v>3</v>
      </c>
      <c r="J52" s="4">
        <f>VLOOKUP(alap!J52,Sheet3!$A$4:$C$7,3,0)</f>
        <v>4</v>
      </c>
      <c r="K52" s="4">
        <f>VLOOKUP(alap!K52,Sheet3!$A$4:$C$7,3,0)</f>
        <v>3</v>
      </c>
      <c r="L52" s="4">
        <v>5</v>
      </c>
      <c r="M52" s="4" t="s">
        <v>74</v>
      </c>
      <c r="N52" s="4" t="s">
        <v>73</v>
      </c>
      <c r="O52" s="4" t="s">
        <v>74</v>
      </c>
      <c r="P52" s="4" t="s">
        <v>74</v>
      </c>
      <c r="Q52" s="4" t="s">
        <v>78</v>
      </c>
      <c r="R52" s="4" t="s">
        <v>78</v>
      </c>
      <c r="S52" s="4" t="s">
        <v>78</v>
      </c>
      <c r="T52" s="4" t="s">
        <v>78</v>
      </c>
      <c r="U52" s="4" t="s">
        <v>78</v>
      </c>
      <c r="V52" s="4" t="s">
        <v>78</v>
      </c>
      <c r="W52" s="4" t="s">
        <v>82</v>
      </c>
      <c r="X52" s="4" t="s">
        <v>81</v>
      </c>
      <c r="Y52" s="4" t="s">
        <v>80</v>
      </c>
      <c r="Z52" s="4" t="s">
        <v>80</v>
      </c>
      <c r="AA52" s="4" t="s">
        <v>80</v>
      </c>
      <c r="AB52" s="4" t="s">
        <v>102</v>
      </c>
      <c r="AC52" s="4" t="s">
        <v>83</v>
      </c>
      <c r="AD52" s="4" t="s">
        <v>108</v>
      </c>
      <c r="AE52" s="4" t="s">
        <v>85</v>
      </c>
      <c r="AF52" s="4" t="s">
        <v>86</v>
      </c>
      <c r="AG52" s="4" t="s">
        <v>86</v>
      </c>
      <c r="AH52" s="4" t="s">
        <v>119</v>
      </c>
      <c r="AI52" s="4" t="s">
        <v>119</v>
      </c>
      <c r="AJ52" s="4" t="s">
        <v>86</v>
      </c>
      <c r="AK52" s="4" t="s">
        <v>85</v>
      </c>
      <c r="AL52" s="4" t="s">
        <v>110</v>
      </c>
      <c r="AM52" s="4" t="s">
        <v>110</v>
      </c>
      <c r="AN52" s="4" t="s">
        <v>110</v>
      </c>
      <c r="AO52" s="4" t="s">
        <v>110</v>
      </c>
      <c r="AP52" s="4" t="s">
        <v>87</v>
      </c>
      <c r="AQ52" s="4" t="s">
        <v>116</v>
      </c>
      <c r="AR52" s="4" t="s">
        <v>123</v>
      </c>
      <c r="AS52" s="4" t="s">
        <v>92</v>
      </c>
      <c r="AT52" s="4" t="s">
        <v>113</v>
      </c>
      <c r="AU52" s="4" t="s">
        <v>94</v>
      </c>
      <c r="AV52" s="4">
        <v>3</v>
      </c>
      <c r="AW52" s="4">
        <v>4</v>
      </c>
      <c r="AX52" s="4" t="s">
        <v>96</v>
      </c>
      <c r="AY52" s="4" t="s">
        <v>96</v>
      </c>
      <c r="AZ52" s="4" t="s">
        <v>96</v>
      </c>
      <c r="BA52" s="4" t="s">
        <v>96</v>
      </c>
      <c r="BB52" s="4" t="s">
        <v>95</v>
      </c>
      <c r="BC52" s="4" t="s">
        <v>95</v>
      </c>
      <c r="BD52" s="4" t="s">
        <v>96</v>
      </c>
      <c r="BE52" s="4" t="s">
        <v>128</v>
      </c>
      <c r="BF52" s="4">
        <v>22</v>
      </c>
      <c r="BG52" s="4" t="s">
        <v>98</v>
      </c>
      <c r="BH52" s="4" t="s">
        <v>115</v>
      </c>
      <c r="BL52" s="4" t="s">
        <v>106</v>
      </c>
    </row>
    <row r="53" spans="1:67" ht="15.75" customHeight="1" x14ac:dyDescent="0.25">
      <c r="A53" s="3">
        <v>44661.458506539348</v>
      </c>
      <c r="B53" s="4">
        <f>VLOOKUP(alap!B53,Sheet3!$A$4:$C$7,3,0)</f>
        <v>1</v>
      </c>
      <c r="C53" s="4">
        <f>VLOOKUP(alap!C53,Sheet3!$A$4:$C$7,3,0)</f>
        <v>3</v>
      </c>
      <c r="D53" s="4">
        <f>VLOOKUP(alap!D53,Sheet3!$A$4:$C$7,3,0)</f>
        <v>4</v>
      </c>
      <c r="E53" s="4">
        <f>VLOOKUP(alap!E53,Sheet3!$A$4:$C$7,3,0)</f>
        <v>1</v>
      </c>
      <c r="F53" s="4">
        <f>VLOOKUP(alap!F53,Sheet3!$A$4:$C$7,3,0)</f>
        <v>4</v>
      </c>
      <c r="G53" s="4">
        <f>VLOOKUP(alap!G53,Sheet3!$A$4:$C$7,3,0)</f>
        <v>2</v>
      </c>
      <c r="H53" s="4">
        <f>VLOOKUP(alap!H53,Sheet3!$A$4:$C$7,3,0)</f>
        <v>4</v>
      </c>
      <c r="I53" s="4">
        <f>VLOOKUP(alap!I53,Sheet3!$A$4:$C$7,3,0)</f>
        <v>3</v>
      </c>
      <c r="J53" s="4">
        <f>VLOOKUP(alap!J53,Sheet3!$A$4:$C$7,3,0)</f>
        <v>1</v>
      </c>
      <c r="K53" s="4">
        <f>VLOOKUP(alap!K53,Sheet3!$A$4:$C$7,3,0)</f>
        <v>3</v>
      </c>
      <c r="L53" s="4">
        <v>3</v>
      </c>
      <c r="M53" s="4" t="s">
        <v>74</v>
      </c>
      <c r="N53" s="4" t="s">
        <v>73</v>
      </c>
      <c r="O53" s="4" t="s">
        <v>101</v>
      </c>
      <c r="P53" s="4" t="s">
        <v>101</v>
      </c>
      <c r="Q53" s="4" t="s">
        <v>125</v>
      </c>
      <c r="R53" s="4" t="s">
        <v>78</v>
      </c>
      <c r="S53" s="4" t="s">
        <v>77</v>
      </c>
      <c r="T53" s="4" t="s">
        <v>76</v>
      </c>
      <c r="U53" s="4" t="s">
        <v>125</v>
      </c>
      <c r="V53" s="4" t="s">
        <v>78</v>
      </c>
      <c r="W53" s="4" t="s">
        <v>81</v>
      </c>
      <c r="X53" s="4" t="s">
        <v>80</v>
      </c>
      <c r="Y53" s="4" t="s">
        <v>81</v>
      </c>
      <c r="Z53" s="4" t="s">
        <v>102</v>
      </c>
      <c r="AA53" s="4" t="s">
        <v>81</v>
      </c>
      <c r="AB53" s="4" t="s">
        <v>102</v>
      </c>
      <c r="AC53" s="4" t="s">
        <v>83</v>
      </c>
      <c r="AD53" s="4" t="s">
        <v>108</v>
      </c>
      <c r="AE53" s="4" t="s">
        <v>85</v>
      </c>
      <c r="AF53" s="4" t="s">
        <v>119</v>
      </c>
      <c r="AG53" s="4" t="s">
        <v>85</v>
      </c>
      <c r="AH53" s="4" t="s">
        <v>119</v>
      </c>
      <c r="AI53" s="4" t="s">
        <v>119</v>
      </c>
      <c r="AJ53" s="4" t="s">
        <v>119</v>
      </c>
      <c r="AK53" s="4" t="s">
        <v>104</v>
      </c>
      <c r="AL53" s="4" t="s">
        <v>104</v>
      </c>
      <c r="AM53" s="4" t="s">
        <v>110</v>
      </c>
      <c r="AN53" s="4" t="s">
        <v>110</v>
      </c>
      <c r="AO53" s="4" t="s">
        <v>110</v>
      </c>
      <c r="AP53" s="4" t="s">
        <v>89</v>
      </c>
      <c r="AQ53" s="4" t="s">
        <v>116</v>
      </c>
      <c r="AR53" s="4" t="s">
        <v>161</v>
      </c>
      <c r="AS53" s="4" t="s">
        <v>112</v>
      </c>
      <c r="AT53" s="4" t="s">
        <v>113</v>
      </c>
      <c r="AU53" s="4" t="s">
        <v>124</v>
      </c>
      <c r="AV53" s="4" t="s">
        <v>95</v>
      </c>
      <c r="AW53" s="4" t="s">
        <v>96</v>
      </c>
      <c r="AX53" s="4">
        <v>2</v>
      </c>
      <c r="AY53" s="4" t="s">
        <v>96</v>
      </c>
      <c r="AZ53" s="4" t="s">
        <v>96</v>
      </c>
      <c r="BA53" s="4" t="s">
        <v>95</v>
      </c>
      <c r="BB53" s="4" t="s">
        <v>96</v>
      </c>
      <c r="BC53" s="4" t="s">
        <v>96</v>
      </c>
      <c r="BD53" s="4" t="s">
        <v>95</v>
      </c>
      <c r="BE53" s="4" t="s">
        <v>128</v>
      </c>
      <c r="BF53" s="4">
        <v>22</v>
      </c>
      <c r="BG53" s="4" t="s">
        <v>158</v>
      </c>
      <c r="BH53" s="4" t="s">
        <v>115</v>
      </c>
      <c r="BL53" s="4" t="s">
        <v>127</v>
      </c>
    </row>
    <row r="54" spans="1:67" ht="15.75" customHeight="1" x14ac:dyDescent="0.25">
      <c r="A54" s="3">
        <v>44661.459264340279</v>
      </c>
      <c r="B54" s="4">
        <f>VLOOKUP(alap!B54,Sheet3!$A$4:$C$7,3,0)</f>
        <v>2</v>
      </c>
      <c r="C54" s="4">
        <f>VLOOKUP(alap!C54,Sheet3!$A$4:$C$7,3,0)</f>
        <v>3</v>
      </c>
      <c r="D54" s="4">
        <f>VLOOKUP(alap!D54,Sheet3!$A$4:$C$7,3,0)</f>
        <v>2</v>
      </c>
      <c r="E54" s="4">
        <f>VLOOKUP(alap!E54,Sheet3!$A$4:$C$7,3,0)</f>
        <v>1</v>
      </c>
      <c r="F54" s="4">
        <f>VLOOKUP(alap!F54,Sheet3!$A$4:$C$7,3,0)</f>
        <v>3</v>
      </c>
      <c r="G54" s="4">
        <f>VLOOKUP(alap!G54,Sheet3!$A$4:$C$7,3,0)</f>
        <v>3</v>
      </c>
      <c r="H54" s="4">
        <f>VLOOKUP(alap!H54,Sheet3!$A$4:$C$7,3,0)</f>
        <v>3</v>
      </c>
      <c r="I54" s="4">
        <f>VLOOKUP(alap!I54,Sheet3!$A$4:$C$7,3,0)</f>
        <v>2</v>
      </c>
      <c r="J54" s="4">
        <f>VLOOKUP(alap!J54,Sheet3!$A$4:$C$7,3,0)</f>
        <v>1</v>
      </c>
      <c r="K54" s="4">
        <f>VLOOKUP(alap!K54,Sheet3!$A$4:$C$7,3,0)</f>
        <v>3</v>
      </c>
      <c r="L54" s="4">
        <v>1</v>
      </c>
      <c r="M54" s="4" t="s">
        <v>73</v>
      </c>
      <c r="N54" s="4" t="s">
        <v>74</v>
      </c>
      <c r="O54" s="4" t="s">
        <v>73</v>
      </c>
      <c r="P54" s="4" t="s">
        <v>73</v>
      </c>
      <c r="Q54" s="4" t="s">
        <v>76</v>
      </c>
      <c r="R54" s="4" t="s">
        <v>78</v>
      </c>
      <c r="S54" s="4" t="s">
        <v>79</v>
      </c>
      <c r="T54" s="4" t="s">
        <v>78</v>
      </c>
      <c r="U54" s="4" t="s">
        <v>76</v>
      </c>
      <c r="V54" s="4" t="s">
        <v>76</v>
      </c>
      <c r="W54" s="4" t="s">
        <v>102</v>
      </c>
      <c r="X54" s="4" t="s">
        <v>102</v>
      </c>
      <c r="Y54" s="4" t="s">
        <v>102</v>
      </c>
      <c r="Z54" s="4" t="s">
        <v>80</v>
      </c>
      <c r="AA54" s="4" t="s">
        <v>81</v>
      </c>
      <c r="AB54" s="4" t="s">
        <v>81</v>
      </c>
      <c r="AC54" s="4" t="s">
        <v>83</v>
      </c>
      <c r="AD54" s="4" t="s">
        <v>109</v>
      </c>
      <c r="AE54" s="4" t="s">
        <v>109</v>
      </c>
      <c r="AF54" s="4" t="s">
        <v>85</v>
      </c>
      <c r="AG54" s="4" t="s">
        <v>85</v>
      </c>
      <c r="AH54" s="4" t="s">
        <v>85</v>
      </c>
      <c r="AI54" s="4" t="s">
        <v>109</v>
      </c>
      <c r="AJ54" s="4" t="s">
        <v>109</v>
      </c>
      <c r="AK54" s="4" t="s">
        <v>87</v>
      </c>
      <c r="AL54" s="4" t="s">
        <v>87</v>
      </c>
      <c r="AM54" s="4" t="s">
        <v>87</v>
      </c>
      <c r="AN54" s="4" t="s">
        <v>87</v>
      </c>
      <c r="AO54" s="4" t="s">
        <v>104</v>
      </c>
      <c r="AP54" s="4" t="s">
        <v>104</v>
      </c>
      <c r="AQ54" s="4" t="s">
        <v>130</v>
      </c>
      <c r="AR54" s="4" t="s">
        <v>126</v>
      </c>
      <c r="AS54" s="4" t="s">
        <v>92</v>
      </c>
      <c r="AT54" s="4" t="s">
        <v>113</v>
      </c>
      <c r="AU54" s="4" t="s">
        <v>124</v>
      </c>
      <c r="AV54" s="4">
        <v>4</v>
      </c>
      <c r="AW54" s="4" t="s">
        <v>95</v>
      </c>
      <c r="AX54" s="4">
        <v>3</v>
      </c>
      <c r="AY54" s="4">
        <v>3</v>
      </c>
      <c r="AZ54" s="4">
        <v>3</v>
      </c>
      <c r="BA54" s="4">
        <v>4</v>
      </c>
      <c r="BB54" s="4">
        <v>4</v>
      </c>
      <c r="BC54" s="4" t="s">
        <v>95</v>
      </c>
      <c r="BD54" s="4">
        <v>3</v>
      </c>
      <c r="BE54" s="4" t="s">
        <v>97</v>
      </c>
      <c r="BF54" s="4">
        <v>25</v>
      </c>
      <c r="BG54" s="4" t="s">
        <v>98</v>
      </c>
      <c r="BH54" s="4" t="s">
        <v>156</v>
      </c>
      <c r="BL54" s="4" t="s">
        <v>127</v>
      </c>
    </row>
    <row r="55" spans="1:67" ht="15.75" customHeight="1" x14ac:dyDescent="0.25">
      <c r="A55" s="3">
        <v>44661.459446620371</v>
      </c>
      <c r="B55" s="4">
        <f>VLOOKUP(alap!B55,Sheet3!$A$4:$C$7,3,0)</f>
        <v>3</v>
      </c>
      <c r="C55" s="4">
        <f>VLOOKUP(alap!C55,Sheet3!$A$4:$C$7,3,0)</f>
        <v>2</v>
      </c>
      <c r="D55" s="4">
        <f>VLOOKUP(alap!D55,Sheet3!$A$4:$C$7,3,0)</f>
        <v>4</v>
      </c>
      <c r="E55" s="4">
        <f>VLOOKUP(alap!E55,Sheet3!$A$4:$C$7,3,0)</f>
        <v>1</v>
      </c>
      <c r="F55" s="4">
        <f>VLOOKUP(alap!F55,Sheet3!$A$4:$C$7,3,0)</f>
        <v>1</v>
      </c>
      <c r="G55" s="4">
        <f>VLOOKUP(alap!G55,Sheet3!$A$4:$C$7,3,0)</f>
        <v>2</v>
      </c>
      <c r="H55" s="4">
        <f>VLOOKUP(alap!H55,Sheet3!$A$4:$C$7,3,0)</f>
        <v>4</v>
      </c>
      <c r="I55" s="4">
        <f>VLOOKUP(alap!I55,Sheet3!$A$4:$C$7,3,0)</f>
        <v>4</v>
      </c>
      <c r="J55" s="4">
        <f>VLOOKUP(alap!J55,Sheet3!$A$4:$C$7,3,0)</f>
        <v>3</v>
      </c>
      <c r="K55" s="4">
        <f>VLOOKUP(alap!K55,Sheet3!$A$4:$C$7,3,0)</f>
        <v>3</v>
      </c>
      <c r="L55" s="4">
        <v>2</v>
      </c>
      <c r="M55" s="4" t="s">
        <v>75</v>
      </c>
      <c r="N55" s="4" t="s">
        <v>74</v>
      </c>
      <c r="O55" s="4" t="s">
        <v>101</v>
      </c>
      <c r="P55" s="4" t="s">
        <v>74</v>
      </c>
      <c r="Q55" s="4" t="s">
        <v>76</v>
      </c>
      <c r="R55" s="4" t="s">
        <v>125</v>
      </c>
      <c r="S55" s="4" t="s">
        <v>77</v>
      </c>
      <c r="T55" s="4" t="s">
        <v>76</v>
      </c>
      <c r="U55" s="4" t="s">
        <v>78</v>
      </c>
      <c r="V55" s="4" t="s">
        <v>76</v>
      </c>
      <c r="W55" s="4" t="s">
        <v>80</v>
      </c>
      <c r="X55" s="4" t="s">
        <v>80</v>
      </c>
      <c r="Y55" s="4" t="s">
        <v>82</v>
      </c>
      <c r="Z55" s="4" t="s">
        <v>102</v>
      </c>
      <c r="AA55" s="4" t="s">
        <v>80</v>
      </c>
      <c r="AB55" s="4" t="s">
        <v>82</v>
      </c>
      <c r="AC55" s="4" t="s">
        <v>83</v>
      </c>
      <c r="AD55" s="4" t="s">
        <v>85</v>
      </c>
      <c r="AE55" s="4" t="s">
        <v>108</v>
      </c>
      <c r="AF55" s="4" t="s">
        <v>108</v>
      </c>
      <c r="AG55" s="4" t="s">
        <v>85</v>
      </c>
      <c r="AH55" s="4" t="s">
        <v>86</v>
      </c>
      <c r="AI55" s="4" t="s">
        <v>119</v>
      </c>
      <c r="AJ55" s="4" t="s">
        <v>85</v>
      </c>
      <c r="AK55" s="4" t="s">
        <v>87</v>
      </c>
      <c r="AL55" s="4" t="s">
        <v>110</v>
      </c>
      <c r="AM55" s="4" t="s">
        <v>87</v>
      </c>
      <c r="AN55" s="4" t="s">
        <v>85</v>
      </c>
      <c r="AO55" s="4" t="s">
        <v>104</v>
      </c>
      <c r="AP55" s="4" t="s">
        <v>89</v>
      </c>
      <c r="AQ55" s="4" t="s">
        <v>90</v>
      </c>
      <c r="AR55" s="4" t="s">
        <v>162</v>
      </c>
      <c r="AS55" s="4" t="s">
        <v>112</v>
      </c>
      <c r="AT55" s="4" t="s">
        <v>113</v>
      </c>
      <c r="AU55" s="4" t="s">
        <v>124</v>
      </c>
      <c r="AV55" s="4" t="s">
        <v>95</v>
      </c>
      <c r="AW55" s="4" t="s">
        <v>95</v>
      </c>
      <c r="AX55" s="4">
        <v>4</v>
      </c>
      <c r="AY55" s="4">
        <v>3</v>
      </c>
      <c r="AZ55" s="4" t="s">
        <v>96</v>
      </c>
      <c r="BA55" s="4" t="s">
        <v>95</v>
      </c>
      <c r="BB55" s="4">
        <v>2</v>
      </c>
      <c r="BC55" s="4">
        <v>3</v>
      </c>
      <c r="BD55" s="4" t="s">
        <v>96</v>
      </c>
      <c r="BE55" s="4" t="s">
        <v>128</v>
      </c>
      <c r="BF55" s="4">
        <v>37</v>
      </c>
      <c r="BG55" s="4" t="s">
        <v>134</v>
      </c>
      <c r="BH55" s="4" t="s">
        <v>156</v>
      </c>
      <c r="BL55" s="4" t="s">
        <v>106</v>
      </c>
      <c r="BO55" s="4" t="s">
        <v>100</v>
      </c>
    </row>
    <row r="56" spans="1:67" ht="15.75" customHeight="1" x14ac:dyDescent="0.25">
      <c r="A56" s="3">
        <v>44661.461813078698</v>
      </c>
      <c r="B56" s="4">
        <f>VLOOKUP(alap!B56,Sheet3!$A$4:$C$7,3,0)</f>
        <v>3</v>
      </c>
      <c r="C56" s="4">
        <f>VLOOKUP(alap!C56,Sheet3!$A$4:$C$7,3,0)</f>
        <v>1</v>
      </c>
      <c r="D56" s="4">
        <f>VLOOKUP(alap!D56,Sheet3!$A$4:$C$7,3,0)</f>
        <v>2</v>
      </c>
      <c r="E56" s="4">
        <f>VLOOKUP(alap!E56,Sheet3!$A$4:$C$7,3,0)</f>
        <v>3</v>
      </c>
      <c r="F56" s="4">
        <f>VLOOKUP(alap!F56,Sheet3!$A$4:$C$7,3,0)</f>
        <v>3</v>
      </c>
      <c r="G56" s="4">
        <f>VLOOKUP(alap!G56,Sheet3!$A$4:$C$7,3,0)</f>
        <v>2</v>
      </c>
      <c r="H56" s="4">
        <f>VLOOKUP(alap!H56,Sheet3!$A$4:$C$7,3,0)</f>
        <v>2</v>
      </c>
      <c r="I56" s="4">
        <f>VLOOKUP(alap!I56,Sheet3!$A$4:$C$7,3,0)</f>
        <v>4</v>
      </c>
      <c r="J56" s="4">
        <f>VLOOKUP(alap!J56,Sheet3!$A$4:$C$7,3,0)</f>
        <v>1</v>
      </c>
      <c r="K56" s="4">
        <f>VLOOKUP(alap!K56,Sheet3!$A$4:$C$7,3,0)</f>
        <v>1</v>
      </c>
      <c r="L56" s="4" t="s">
        <v>163</v>
      </c>
      <c r="M56" s="4" t="s">
        <v>74</v>
      </c>
      <c r="N56" s="4" t="s">
        <v>73</v>
      </c>
      <c r="O56" s="4" t="s">
        <v>73</v>
      </c>
      <c r="P56" s="4" t="s">
        <v>75</v>
      </c>
      <c r="Q56" s="4" t="s">
        <v>76</v>
      </c>
      <c r="R56" s="4" t="s">
        <v>76</v>
      </c>
      <c r="S56" s="4" t="s">
        <v>79</v>
      </c>
      <c r="T56" s="4" t="s">
        <v>79</v>
      </c>
      <c r="U56" s="4" t="s">
        <v>76</v>
      </c>
      <c r="V56" s="4" t="s">
        <v>78</v>
      </c>
      <c r="W56" s="4" t="s">
        <v>102</v>
      </c>
      <c r="X56" s="4" t="s">
        <v>80</v>
      </c>
      <c r="Y56" s="4" t="s">
        <v>102</v>
      </c>
      <c r="Z56" s="4" t="s">
        <v>81</v>
      </c>
      <c r="AA56" s="4" t="s">
        <v>81</v>
      </c>
      <c r="AB56" s="4" t="s">
        <v>102</v>
      </c>
      <c r="AC56" s="4" t="s">
        <v>83</v>
      </c>
      <c r="AD56" s="4" t="s">
        <v>119</v>
      </c>
      <c r="AE56" s="4" t="s">
        <v>108</v>
      </c>
      <c r="AF56" s="4" t="s">
        <v>109</v>
      </c>
      <c r="AG56" s="4" t="s">
        <v>108</v>
      </c>
      <c r="AH56" s="4" t="s">
        <v>109</v>
      </c>
      <c r="AI56" s="4" t="s">
        <v>108</v>
      </c>
      <c r="AJ56" s="4" t="s">
        <v>108</v>
      </c>
      <c r="AK56" s="4" t="s">
        <v>85</v>
      </c>
      <c r="AL56" s="4" t="s">
        <v>104</v>
      </c>
      <c r="AM56" s="4" t="s">
        <v>110</v>
      </c>
      <c r="AN56" s="4" t="s">
        <v>104</v>
      </c>
      <c r="AO56" s="4" t="s">
        <v>89</v>
      </c>
      <c r="AP56" s="4" t="s">
        <v>89</v>
      </c>
      <c r="AQ56" s="4" t="s">
        <v>90</v>
      </c>
      <c r="AR56" s="4" t="s">
        <v>117</v>
      </c>
      <c r="AS56" s="4" t="s">
        <v>139</v>
      </c>
      <c r="AT56" s="4" t="s">
        <v>113</v>
      </c>
      <c r="AU56" s="4" t="s">
        <v>124</v>
      </c>
      <c r="AV56" s="4" t="s">
        <v>95</v>
      </c>
      <c r="AW56" s="4" t="s">
        <v>95</v>
      </c>
      <c r="AX56" s="4">
        <v>3</v>
      </c>
      <c r="AY56" s="4" t="s">
        <v>95</v>
      </c>
      <c r="AZ56" s="4" t="s">
        <v>95</v>
      </c>
      <c r="BA56" s="4" t="s">
        <v>95</v>
      </c>
      <c r="BB56" s="4" t="s">
        <v>95</v>
      </c>
      <c r="BC56" s="4" t="s">
        <v>95</v>
      </c>
      <c r="BD56" s="4" t="s">
        <v>95</v>
      </c>
      <c r="BE56" s="4" t="s">
        <v>97</v>
      </c>
      <c r="BF56" s="4">
        <v>21</v>
      </c>
      <c r="BG56" s="4" t="s">
        <v>98</v>
      </c>
      <c r="BH56" s="4" t="s">
        <v>115</v>
      </c>
      <c r="BK56" s="4" t="s">
        <v>106</v>
      </c>
    </row>
    <row r="57" spans="1:67" ht="15.75" customHeight="1" x14ac:dyDescent="0.25">
      <c r="A57" s="3">
        <v>44661.462109189815</v>
      </c>
      <c r="B57" s="4">
        <f>VLOOKUP(alap!B57,Sheet3!$A$4:$C$7,3,0)</f>
        <v>3</v>
      </c>
      <c r="C57" s="4">
        <f>VLOOKUP(alap!C57,Sheet3!$A$4:$C$7,3,0)</f>
        <v>1</v>
      </c>
      <c r="D57" s="4">
        <f>VLOOKUP(alap!D57,Sheet3!$A$4:$C$7,3,0)</f>
        <v>4</v>
      </c>
      <c r="E57" s="4">
        <f>VLOOKUP(alap!E57,Sheet3!$A$4:$C$7,3,0)</f>
        <v>4</v>
      </c>
      <c r="F57" s="4">
        <f>VLOOKUP(alap!F57,Sheet3!$A$4:$C$7,3,0)</f>
        <v>3</v>
      </c>
      <c r="G57" s="4">
        <f>VLOOKUP(alap!G57,Sheet3!$A$4:$C$7,3,0)</f>
        <v>2</v>
      </c>
      <c r="H57" s="4">
        <f>VLOOKUP(alap!H57,Sheet3!$A$4:$C$7,3,0)</f>
        <v>2</v>
      </c>
      <c r="I57" s="4">
        <f>VLOOKUP(alap!I57,Sheet3!$A$4:$C$7,3,0)</f>
        <v>4</v>
      </c>
      <c r="J57" s="4">
        <f>VLOOKUP(alap!J57,Sheet3!$A$4:$C$7,3,0)</f>
        <v>3</v>
      </c>
      <c r="K57" s="4">
        <f>VLOOKUP(alap!K57,Sheet3!$A$4:$C$7,3,0)</f>
        <v>1</v>
      </c>
      <c r="L57" s="4">
        <v>3</v>
      </c>
      <c r="M57" s="4" t="s">
        <v>73</v>
      </c>
      <c r="N57" s="4" t="s">
        <v>73</v>
      </c>
      <c r="O57" s="4" t="s">
        <v>74</v>
      </c>
      <c r="P57" s="4" t="s">
        <v>74</v>
      </c>
      <c r="Q57" s="4" t="s">
        <v>78</v>
      </c>
      <c r="R57" s="4" t="s">
        <v>78</v>
      </c>
      <c r="S57" s="4" t="s">
        <v>79</v>
      </c>
      <c r="T57" s="4" t="s">
        <v>79</v>
      </c>
      <c r="U57" s="4" t="s">
        <v>76</v>
      </c>
      <c r="V57" s="4" t="s">
        <v>76</v>
      </c>
      <c r="W57" s="4" t="s">
        <v>82</v>
      </c>
      <c r="X57" s="4" t="s">
        <v>81</v>
      </c>
      <c r="Y57" s="4" t="s">
        <v>82</v>
      </c>
      <c r="Z57" s="4" t="s">
        <v>80</v>
      </c>
      <c r="AA57" s="4" t="s">
        <v>82</v>
      </c>
      <c r="AB57" s="4" t="s">
        <v>81</v>
      </c>
      <c r="AC57" s="4" t="s">
        <v>83</v>
      </c>
      <c r="AD57" s="4" t="s">
        <v>108</v>
      </c>
      <c r="AE57" s="4" t="s">
        <v>108</v>
      </c>
      <c r="AF57" s="4" t="s">
        <v>108</v>
      </c>
      <c r="AG57" s="4" t="s">
        <v>109</v>
      </c>
      <c r="AH57" s="4" t="s">
        <v>85</v>
      </c>
      <c r="AI57" s="4" t="s">
        <v>108</v>
      </c>
      <c r="AJ57" s="4" t="s">
        <v>108</v>
      </c>
      <c r="AK57" s="4" t="s">
        <v>110</v>
      </c>
      <c r="AL57" s="4" t="s">
        <v>87</v>
      </c>
      <c r="AM57" s="4" t="s">
        <v>85</v>
      </c>
      <c r="AN57" s="4" t="s">
        <v>89</v>
      </c>
      <c r="AO57" s="4" t="s">
        <v>89</v>
      </c>
      <c r="AP57" s="4" t="s">
        <v>89</v>
      </c>
      <c r="AQ57" s="4" t="s">
        <v>130</v>
      </c>
      <c r="AR57" s="4" t="s">
        <v>117</v>
      </c>
      <c r="AS57" s="4" t="s">
        <v>112</v>
      </c>
      <c r="AT57" s="4" t="s">
        <v>113</v>
      </c>
      <c r="AU57" s="4" t="s">
        <v>94</v>
      </c>
      <c r="AV57" s="4">
        <v>4</v>
      </c>
      <c r="AW57" s="4">
        <v>4</v>
      </c>
      <c r="AX57" s="4" t="s">
        <v>95</v>
      </c>
      <c r="AY57" s="4">
        <v>2</v>
      </c>
      <c r="AZ57" s="4">
        <v>2</v>
      </c>
      <c r="BA57" s="4">
        <v>3</v>
      </c>
      <c r="BB57" s="4" t="s">
        <v>96</v>
      </c>
      <c r="BC57" s="4" t="s">
        <v>95</v>
      </c>
      <c r="BD57" s="4">
        <v>4</v>
      </c>
      <c r="BE57" s="4" t="s">
        <v>128</v>
      </c>
      <c r="BF57" s="4">
        <v>21</v>
      </c>
      <c r="BG57" s="4" t="s">
        <v>98</v>
      </c>
      <c r="BH57" s="4" t="s">
        <v>115</v>
      </c>
      <c r="BL57" s="4" t="s">
        <v>106</v>
      </c>
    </row>
    <row r="58" spans="1:67" ht="15.75" customHeight="1" x14ac:dyDescent="0.25">
      <c r="A58" s="3">
        <v>44661.466393668983</v>
      </c>
      <c r="B58" s="4">
        <f>VLOOKUP(alap!B58,Sheet3!$A$4:$C$7,3,0)</f>
        <v>3</v>
      </c>
      <c r="C58" s="4">
        <f>VLOOKUP(alap!C58,Sheet3!$A$4:$C$7,3,0)</f>
        <v>1</v>
      </c>
      <c r="D58" s="4">
        <f>VLOOKUP(alap!D58,Sheet3!$A$4:$C$7,3,0)</f>
        <v>1</v>
      </c>
      <c r="E58" s="4">
        <f>VLOOKUP(alap!E58,Sheet3!$A$4:$C$7,3,0)</f>
        <v>1</v>
      </c>
      <c r="F58" s="4">
        <f>VLOOKUP(alap!F58,Sheet3!$A$4:$C$7,3,0)</f>
        <v>3</v>
      </c>
      <c r="G58" s="4">
        <f>VLOOKUP(alap!G58,Sheet3!$A$4:$C$7,3,0)</f>
        <v>2</v>
      </c>
      <c r="H58" s="4">
        <f>VLOOKUP(alap!H58,Sheet3!$A$4:$C$7,3,0)</f>
        <v>4</v>
      </c>
      <c r="I58" s="4">
        <f>VLOOKUP(alap!I58,Sheet3!$A$4:$C$7,3,0)</f>
        <v>2</v>
      </c>
      <c r="J58" s="4">
        <f>VLOOKUP(alap!J58,Sheet3!$A$4:$C$7,3,0)</f>
        <v>1</v>
      </c>
      <c r="K58" s="4">
        <f>VLOOKUP(alap!K58,Sheet3!$A$4:$C$7,3,0)</f>
        <v>3</v>
      </c>
      <c r="L58" s="4">
        <v>2</v>
      </c>
      <c r="M58" s="4" t="s">
        <v>75</v>
      </c>
      <c r="N58" s="4" t="s">
        <v>75</v>
      </c>
      <c r="O58" s="4" t="s">
        <v>75</v>
      </c>
      <c r="P58" s="4" t="s">
        <v>75</v>
      </c>
      <c r="Q58" s="4" t="s">
        <v>78</v>
      </c>
      <c r="R58" s="4" t="s">
        <v>76</v>
      </c>
      <c r="S58" s="4" t="s">
        <v>76</v>
      </c>
      <c r="T58" s="4" t="s">
        <v>78</v>
      </c>
      <c r="U58" s="4" t="s">
        <v>76</v>
      </c>
      <c r="V58" s="4" t="s">
        <v>76</v>
      </c>
      <c r="W58" s="4" t="s">
        <v>80</v>
      </c>
      <c r="X58" s="4" t="s">
        <v>81</v>
      </c>
      <c r="Y58" s="4" t="s">
        <v>80</v>
      </c>
      <c r="Z58" s="4" t="s">
        <v>102</v>
      </c>
      <c r="AA58" s="4" t="s">
        <v>82</v>
      </c>
      <c r="AB58" s="4" t="s">
        <v>80</v>
      </c>
      <c r="AC58" s="4" t="s">
        <v>83</v>
      </c>
      <c r="AD58" s="4" t="s">
        <v>108</v>
      </c>
      <c r="AE58" s="4" t="s">
        <v>86</v>
      </c>
      <c r="AF58" s="4" t="s">
        <v>86</v>
      </c>
      <c r="AG58" s="4" t="s">
        <v>85</v>
      </c>
      <c r="AH58" s="4" t="s">
        <v>86</v>
      </c>
      <c r="AI58" s="4" t="s">
        <v>119</v>
      </c>
      <c r="AJ58" s="4" t="s">
        <v>119</v>
      </c>
      <c r="AK58" s="4" t="s">
        <v>85</v>
      </c>
      <c r="AL58" s="4" t="s">
        <v>110</v>
      </c>
      <c r="AM58" s="4" t="s">
        <v>110</v>
      </c>
      <c r="AN58" s="4" t="s">
        <v>110</v>
      </c>
      <c r="AO58" s="4" t="s">
        <v>87</v>
      </c>
      <c r="AP58" s="4" t="s">
        <v>85</v>
      </c>
      <c r="AQ58" s="4" t="s">
        <v>116</v>
      </c>
      <c r="AR58" s="4" t="s">
        <v>123</v>
      </c>
      <c r="AS58" s="4" t="s">
        <v>112</v>
      </c>
      <c r="AT58" s="4" t="s">
        <v>113</v>
      </c>
      <c r="AU58" s="4" t="s">
        <v>124</v>
      </c>
      <c r="AV58" s="4">
        <v>3</v>
      </c>
      <c r="AW58" s="4">
        <v>2</v>
      </c>
      <c r="AX58" s="4">
        <v>2</v>
      </c>
      <c r="AY58" s="4" t="s">
        <v>96</v>
      </c>
      <c r="AZ58" s="4">
        <v>2</v>
      </c>
      <c r="BA58" s="4">
        <v>4</v>
      </c>
      <c r="BB58" s="4">
        <v>4</v>
      </c>
      <c r="BC58" s="4" t="s">
        <v>95</v>
      </c>
      <c r="BD58" s="4">
        <v>2</v>
      </c>
      <c r="BE58" s="4" t="s">
        <v>128</v>
      </c>
      <c r="BF58" s="4">
        <v>22</v>
      </c>
      <c r="BG58" s="4" t="s">
        <v>98</v>
      </c>
      <c r="BH58" s="4" t="s">
        <v>156</v>
      </c>
      <c r="BL58" s="4" t="s">
        <v>127</v>
      </c>
    </row>
    <row r="59" spans="1:67" ht="15.75" customHeight="1" x14ac:dyDescent="0.25">
      <c r="A59" s="3">
        <v>44661.467901157404</v>
      </c>
      <c r="B59" s="4">
        <f>VLOOKUP(alap!B59,Sheet3!$A$4:$C$7,3,0)</f>
        <v>4</v>
      </c>
      <c r="C59" s="4">
        <f>VLOOKUP(alap!C59,Sheet3!$A$4:$C$7,3,0)</f>
        <v>2</v>
      </c>
      <c r="D59" s="4">
        <f>VLOOKUP(alap!D59,Sheet3!$A$4:$C$7,3,0)</f>
        <v>4</v>
      </c>
      <c r="E59" s="4">
        <f>VLOOKUP(alap!E59,Sheet3!$A$4:$C$7,3,0)</f>
        <v>1</v>
      </c>
      <c r="F59" s="4">
        <f>VLOOKUP(alap!F59,Sheet3!$A$4:$C$7,3,0)</f>
        <v>2</v>
      </c>
      <c r="G59" s="4">
        <f>VLOOKUP(alap!G59,Sheet3!$A$4:$C$7,3,0)</f>
        <v>1</v>
      </c>
      <c r="H59" s="4">
        <f>VLOOKUP(alap!H59,Sheet3!$A$4:$C$7,3,0)</f>
        <v>1</v>
      </c>
      <c r="I59" s="4">
        <f>VLOOKUP(alap!I59,Sheet3!$A$4:$C$7,3,0)</f>
        <v>1</v>
      </c>
      <c r="J59" s="4">
        <f>VLOOKUP(alap!J59,Sheet3!$A$4:$C$7,3,0)</f>
        <v>2</v>
      </c>
      <c r="K59" s="4">
        <f>VLOOKUP(alap!K59,Sheet3!$A$4:$C$7,3,0)</f>
        <v>2</v>
      </c>
      <c r="L59" s="4">
        <v>2</v>
      </c>
      <c r="M59" s="4" t="s">
        <v>75</v>
      </c>
      <c r="N59" s="4" t="s">
        <v>75</v>
      </c>
      <c r="O59" s="4" t="s">
        <v>75</v>
      </c>
      <c r="P59" s="4" t="s">
        <v>75</v>
      </c>
      <c r="Q59" s="4" t="s">
        <v>76</v>
      </c>
      <c r="R59" s="4" t="s">
        <v>78</v>
      </c>
      <c r="S59" s="4" t="s">
        <v>79</v>
      </c>
      <c r="T59" s="4" t="s">
        <v>76</v>
      </c>
      <c r="U59" s="4" t="s">
        <v>78</v>
      </c>
      <c r="V59" s="4" t="s">
        <v>78</v>
      </c>
      <c r="W59" s="4" t="s">
        <v>80</v>
      </c>
      <c r="X59" s="4" t="s">
        <v>102</v>
      </c>
      <c r="Y59" s="4" t="s">
        <v>81</v>
      </c>
      <c r="Z59" s="4" t="s">
        <v>80</v>
      </c>
      <c r="AA59" s="4" t="s">
        <v>82</v>
      </c>
      <c r="AB59" s="4" t="s">
        <v>80</v>
      </c>
      <c r="AC59" s="4" t="s">
        <v>83</v>
      </c>
      <c r="AD59" s="4" t="s">
        <v>108</v>
      </c>
      <c r="AE59" s="4" t="s">
        <v>119</v>
      </c>
      <c r="AF59" s="4" t="s">
        <v>119</v>
      </c>
      <c r="AG59" s="4" t="s">
        <v>119</v>
      </c>
      <c r="AH59" s="4" t="s">
        <v>85</v>
      </c>
      <c r="AI59" s="4" t="s">
        <v>119</v>
      </c>
      <c r="AJ59" s="4" t="s">
        <v>119</v>
      </c>
      <c r="AK59" s="4" t="s">
        <v>85</v>
      </c>
      <c r="AL59" s="4" t="s">
        <v>110</v>
      </c>
      <c r="AM59" s="4" t="s">
        <v>110</v>
      </c>
      <c r="AN59" s="4" t="s">
        <v>110</v>
      </c>
      <c r="AO59" s="4" t="s">
        <v>87</v>
      </c>
      <c r="AP59" s="4" t="s">
        <v>110</v>
      </c>
      <c r="AQ59" s="4" t="s">
        <v>122</v>
      </c>
      <c r="AR59" s="4" t="s">
        <v>123</v>
      </c>
      <c r="AS59" s="4" t="s">
        <v>92</v>
      </c>
      <c r="AT59" s="4" t="s">
        <v>113</v>
      </c>
      <c r="AU59" s="4" t="s">
        <v>94</v>
      </c>
      <c r="AV59" s="4" t="s">
        <v>96</v>
      </c>
      <c r="AW59" s="4">
        <v>3</v>
      </c>
      <c r="AX59" s="4">
        <v>2</v>
      </c>
      <c r="AY59" s="4" t="s">
        <v>96</v>
      </c>
      <c r="AZ59" s="4" t="s">
        <v>96</v>
      </c>
      <c r="BA59" s="4">
        <v>3</v>
      </c>
      <c r="BB59" s="4" t="s">
        <v>95</v>
      </c>
      <c r="BC59" s="4" t="s">
        <v>96</v>
      </c>
      <c r="BD59" s="4">
        <v>3</v>
      </c>
      <c r="BE59" s="4" t="s">
        <v>128</v>
      </c>
      <c r="BF59" s="4">
        <v>22</v>
      </c>
      <c r="BG59" s="4" t="s">
        <v>98</v>
      </c>
      <c r="BH59" s="4" t="s">
        <v>156</v>
      </c>
      <c r="BL59" s="4" t="s">
        <v>127</v>
      </c>
    </row>
    <row r="60" spans="1:67" ht="15.75" customHeight="1" x14ac:dyDescent="0.25">
      <c r="A60" s="3">
        <v>44661.470221979165</v>
      </c>
      <c r="B60" s="4">
        <f>VLOOKUP(alap!B60,Sheet3!$A$4:$C$7,3,0)</f>
        <v>2</v>
      </c>
      <c r="C60" s="4">
        <f>VLOOKUP(alap!C60,Sheet3!$A$4:$C$7,3,0)</f>
        <v>3</v>
      </c>
      <c r="D60" s="4">
        <f>VLOOKUP(alap!D60,Sheet3!$A$4:$C$7,3,0)</f>
        <v>2</v>
      </c>
      <c r="E60" s="4">
        <f>VLOOKUP(alap!E60,Sheet3!$A$4:$C$7,3,0)</f>
        <v>1</v>
      </c>
      <c r="F60" s="4">
        <f>VLOOKUP(alap!F60,Sheet3!$A$4:$C$7,3,0)</f>
        <v>3</v>
      </c>
      <c r="G60" s="4">
        <f>VLOOKUP(alap!G60,Sheet3!$A$4:$C$7,3,0)</f>
        <v>3</v>
      </c>
      <c r="H60" s="4">
        <f>VLOOKUP(alap!H60,Sheet3!$A$4:$C$7,3,0)</f>
        <v>1</v>
      </c>
      <c r="I60" s="4">
        <f>VLOOKUP(alap!I60,Sheet3!$A$4:$C$7,3,0)</f>
        <v>2</v>
      </c>
      <c r="J60" s="4">
        <f>VLOOKUP(alap!J60,Sheet3!$A$4:$C$7,3,0)</f>
        <v>3</v>
      </c>
      <c r="K60" s="4">
        <f>VLOOKUP(alap!K60,Sheet3!$A$4:$C$7,3,0)</f>
        <v>2</v>
      </c>
      <c r="L60" s="4" t="s">
        <v>164</v>
      </c>
      <c r="M60" s="4" t="s">
        <v>75</v>
      </c>
      <c r="N60" s="4" t="s">
        <v>73</v>
      </c>
      <c r="O60" s="4" t="s">
        <v>73</v>
      </c>
      <c r="P60" s="4" t="s">
        <v>73</v>
      </c>
      <c r="Q60" s="4" t="s">
        <v>76</v>
      </c>
      <c r="R60" s="4" t="s">
        <v>78</v>
      </c>
      <c r="S60" s="4" t="s">
        <v>78</v>
      </c>
      <c r="T60" s="4" t="s">
        <v>76</v>
      </c>
      <c r="U60" s="4" t="s">
        <v>78</v>
      </c>
      <c r="V60" s="4" t="s">
        <v>78</v>
      </c>
      <c r="W60" s="4" t="s">
        <v>102</v>
      </c>
      <c r="X60" s="4" t="s">
        <v>81</v>
      </c>
      <c r="Y60" s="4" t="s">
        <v>80</v>
      </c>
      <c r="Z60" s="4" t="s">
        <v>80</v>
      </c>
      <c r="AA60" s="4" t="s">
        <v>80</v>
      </c>
      <c r="AB60" s="4" t="s">
        <v>80</v>
      </c>
      <c r="AC60" s="4" t="s">
        <v>83</v>
      </c>
      <c r="AD60" s="4" t="s">
        <v>108</v>
      </c>
      <c r="AE60" s="4" t="s">
        <v>85</v>
      </c>
      <c r="AF60" s="4" t="s">
        <v>119</v>
      </c>
      <c r="AG60" s="4" t="s">
        <v>85</v>
      </c>
      <c r="AH60" s="4" t="s">
        <v>119</v>
      </c>
      <c r="AI60" s="4" t="s">
        <v>119</v>
      </c>
      <c r="AJ60" s="4" t="s">
        <v>85</v>
      </c>
      <c r="AK60" s="4" t="s">
        <v>87</v>
      </c>
      <c r="AL60" s="4" t="s">
        <v>110</v>
      </c>
      <c r="AM60" s="4" t="s">
        <v>85</v>
      </c>
      <c r="AN60" s="4" t="s">
        <v>87</v>
      </c>
      <c r="AO60" s="4" t="s">
        <v>87</v>
      </c>
      <c r="AP60" s="4" t="s">
        <v>110</v>
      </c>
      <c r="AQ60" s="4" t="s">
        <v>122</v>
      </c>
      <c r="AR60" s="4" t="s">
        <v>111</v>
      </c>
      <c r="AS60" s="4" t="s">
        <v>112</v>
      </c>
      <c r="AT60" s="4" t="s">
        <v>113</v>
      </c>
      <c r="AU60" s="4" t="s">
        <v>94</v>
      </c>
      <c r="AV60" s="4">
        <v>3</v>
      </c>
      <c r="AW60" s="4">
        <v>4</v>
      </c>
      <c r="AX60" s="4">
        <v>3</v>
      </c>
      <c r="AY60" s="4">
        <v>2</v>
      </c>
      <c r="AZ60" s="4">
        <v>2</v>
      </c>
      <c r="BA60" s="4">
        <v>3</v>
      </c>
      <c r="BB60" s="4" t="s">
        <v>95</v>
      </c>
      <c r="BC60" s="4">
        <v>4</v>
      </c>
      <c r="BD60" s="4">
        <v>3</v>
      </c>
      <c r="BE60" s="4" t="s">
        <v>128</v>
      </c>
      <c r="BF60" s="4">
        <v>20</v>
      </c>
      <c r="BG60" s="4" t="s">
        <v>98</v>
      </c>
      <c r="BH60" s="4" t="s">
        <v>115</v>
      </c>
      <c r="BL60" s="4" t="s">
        <v>106</v>
      </c>
    </row>
    <row r="61" spans="1:67" ht="15.75" customHeight="1" x14ac:dyDescent="0.25">
      <c r="A61" s="3">
        <v>44661.474819664349</v>
      </c>
      <c r="B61" s="4">
        <f>VLOOKUP(alap!B61,Sheet3!$A$4:$C$7,3,0)</f>
        <v>3</v>
      </c>
      <c r="C61" s="4">
        <f>VLOOKUP(alap!C61,Sheet3!$A$4:$C$7,3,0)</f>
        <v>2</v>
      </c>
      <c r="D61" s="4">
        <f>VLOOKUP(alap!D61,Sheet3!$A$4:$C$7,3,0)</f>
        <v>4</v>
      </c>
      <c r="E61" s="4">
        <f>VLOOKUP(alap!E61,Sheet3!$A$4:$C$7,3,0)</f>
        <v>3</v>
      </c>
      <c r="F61" s="4">
        <f>VLOOKUP(alap!F61,Sheet3!$A$4:$C$7,3,0)</f>
        <v>3</v>
      </c>
      <c r="G61" s="4">
        <f>VLOOKUP(alap!G61,Sheet3!$A$4:$C$7,3,0)</f>
        <v>1</v>
      </c>
      <c r="H61" s="4">
        <f>VLOOKUP(alap!H61,Sheet3!$A$4:$C$7,3,0)</f>
        <v>1</v>
      </c>
      <c r="I61" s="4">
        <f>VLOOKUP(alap!I61,Sheet3!$A$4:$C$7,3,0)</f>
        <v>3</v>
      </c>
      <c r="J61" s="4">
        <f>VLOOKUP(alap!J61,Sheet3!$A$4:$C$7,3,0)</f>
        <v>3</v>
      </c>
      <c r="K61" s="4">
        <f>VLOOKUP(alap!K61,Sheet3!$A$4:$C$7,3,0)</f>
        <v>3</v>
      </c>
      <c r="L61" s="4">
        <v>2</v>
      </c>
      <c r="M61" s="4" t="s">
        <v>75</v>
      </c>
      <c r="N61" s="4" t="s">
        <v>75</v>
      </c>
      <c r="O61" s="4" t="s">
        <v>75</v>
      </c>
      <c r="P61" s="4" t="s">
        <v>75</v>
      </c>
      <c r="Q61" s="4" t="s">
        <v>78</v>
      </c>
      <c r="R61" s="4" t="s">
        <v>76</v>
      </c>
      <c r="S61" s="4" t="s">
        <v>79</v>
      </c>
      <c r="T61" s="4" t="s">
        <v>78</v>
      </c>
      <c r="U61" s="4" t="s">
        <v>76</v>
      </c>
      <c r="V61" s="4" t="s">
        <v>76</v>
      </c>
      <c r="W61" s="4" t="s">
        <v>102</v>
      </c>
      <c r="X61" s="4" t="s">
        <v>102</v>
      </c>
      <c r="Y61" s="4" t="s">
        <v>80</v>
      </c>
      <c r="Z61" s="4" t="s">
        <v>82</v>
      </c>
      <c r="AA61" s="4" t="s">
        <v>102</v>
      </c>
      <c r="AB61" s="4" t="s">
        <v>81</v>
      </c>
      <c r="AC61" s="4" t="s">
        <v>83</v>
      </c>
      <c r="AD61" s="4" t="s">
        <v>109</v>
      </c>
      <c r="AE61" s="4" t="s">
        <v>86</v>
      </c>
      <c r="AF61" s="4" t="s">
        <v>86</v>
      </c>
      <c r="AG61" s="4" t="s">
        <v>85</v>
      </c>
      <c r="AH61" s="4" t="s">
        <v>86</v>
      </c>
      <c r="AI61" s="4" t="s">
        <v>86</v>
      </c>
      <c r="AJ61" s="4" t="s">
        <v>119</v>
      </c>
      <c r="AK61" s="4" t="s">
        <v>85</v>
      </c>
      <c r="AL61" s="4" t="s">
        <v>87</v>
      </c>
      <c r="AM61" s="4" t="s">
        <v>110</v>
      </c>
      <c r="AN61" s="4" t="s">
        <v>110</v>
      </c>
      <c r="AO61" s="4" t="s">
        <v>87</v>
      </c>
      <c r="AP61" s="4" t="s">
        <v>87</v>
      </c>
      <c r="AQ61" s="4" t="s">
        <v>116</v>
      </c>
      <c r="AR61" s="4" t="s">
        <v>165</v>
      </c>
      <c r="AS61" s="4" t="s">
        <v>92</v>
      </c>
      <c r="AT61" s="4" t="s">
        <v>93</v>
      </c>
      <c r="AU61" s="4" t="s">
        <v>94</v>
      </c>
      <c r="AV61" s="4">
        <v>2</v>
      </c>
      <c r="AW61" s="4">
        <v>4</v>
      </c>
      <c r="AX61" s="4">
        <v>3</v>
      </c>
      <c r="AY61" s="4">
        <v>3</v>
      </c>
      <c r="AZ61" s="4" t="s">
        <v>96</v>
      </c>
      <c r="BA61" s="4">
        <v>2</v>
      </c>
      <c r="BB61" s="4">
        <v>2</v>
      </c>
      <c r="BC61" s="4" t="s">
        <v>96</v>
      </c>
      <c r="BD61" s="4" t="s">
        <v>96</v>
      </c>
      <c r="BE61" s="4" t="s">
        <v>128</v>
      </c>
      <c r="BF61" s="4">
        <v>21</v>
      </c>
      <c r="BG61" s="4" t="s">
        <v>114</v>
      </c>
      <c r="BH61" s="4" t="s">
        <v>115</v>
      </c>
      <c r="BL61" s="4" t="s">
        <v>127</v>
      </c>
    </row>
    <row r="62" spans="1:67" ht="15.75" customHeight="1" x14ac:dyDescent="0.25">
      <c r="A62" s="3">
        <v>44661.475981412033</v>
      </c>
      <c r="B62" s="4">
        <f>VLOOKUP(alap!B62,Sheet3!$A$4:$C$7,3,0)</f>
        <v>3</v>
      </c>
      <c r="C62" s="4">
        <f>VLOOKUP(alap!C62,Sheet3!$A$4:$C$7,3,0)</f>
        <v>1</v>
      </c>
      <c r="D62" s="4">
        <f>VLOOKUP(alap!D62,Sheet3!$A$4:$C$7,3,0)</f>
        <v>2</v>
      </c>
      <c r="E62" s="4">
        <f>VLOOKUP(alap!E62,Sheet3!$A$4:$C$7,3,0)</f>
        <v>3</v>
      </c>
      <c r="F62" s="4">
        <f>VLOOKUP(alap!F62,Sheet3!$A$4:$C$7,3,0)</f>
        <v>2</v>
      </c>
      <c r="G62" s="4">
        <f>VLOOKUP(alap!G62,Sheet3!$A$4:$C$7,3,0)</f>
        <v>4</v>
      </c>
      <c r="H62" s="4">
        <f>VLOOKUP(alap!H62,Sheet3!$A$4:$C$7,3,0)</f>
        <v>3</v>
      </c>
      <c r="I62" s="4">
        <f>VLOOKUP(alap!I62,Sheet3!$A$4:$C$7,3,0)</f>
        <v>2</v>
      </c>
      <c r="J62" s="4">
        <f>VLOOKUP(alap!J62,Sheet3!$A$4:$C$7,3,0)</f>
        <v>1</v>
      </c>
      <c r="K62" s="4">
        <f>VLOOKUP(alap!K62,Sheet3!$A$4:$C$7,3,0)</f>
        <v>1</v>
      </c>
      <c r="L62" s="5" t="s">
        <v>166</v>
      </c>
      <c r="M62" s="4" t="s">
        <v>75</v>
      </c>
      <c r="N62" s="4" t="s">
        <v>74</v>
      </c>
      <c r="O62" s="4" t="s">
        <v>74</v>
      </c>
      <c r="P62" s="4" t="s">
        <v>74</v>
      </c>
      <c r="Q62" s="4" t="s">
        <v>76</v>
      </c>
      <c r="R62" s="4" t="s">
        <v>76</v>
      </c>
      <c r="S62" s="4" t="s">
        <v>77</v>
      </c>
      <c r="T62" s="4" t="s">
        <v>77</v>
      </c>
      <c r="U62" s="4" t="s">
        <v>77</v>
      </c>
      <c r="V62" s="4" t="s">
        <v>125</v>
      </c>
      <c r="W62" s="4" t="s">
        <v>81</v>
      </c>
      <c r="X62" s="4" t="s">
        <v>82</v>
      </c>
      <c r="Y62" s="4" t="s">
        <v>81</v>
      </c>
      <c r="Z62" s="4" t="s">
        <v>81</v>
      </c>
      <c r="AA62" s="4" t="s">
        <v>81</v>
      </c>
      <c r="AB62" s="4" t="s">
        <v>102</v>
      </c>
      <c r="AC62" s="4" t="s">
        <v>83</v>
      </c>
      <c r="AD62" s="4" t="s">
        <v>108</v>
      </c>
      <c r="AE62" s="4" t="s">
        <v>86</v>
      </c>
      <c r="AF62" s="4" t="s">
        <v>85</v>
      </c>
      <c r="AG62" s="4" t="s">
        <v>86</v>
      </c>
      <c r="AH62" s="4" t="s">
        <v>119</v>
      </c>
      <c r="AI62" s="4" t="s">
        <v>119</v>
      </c>
      <c r="AJ62" s="4" t="s">
        <v>119</v>
      </c>
      <c r="AK62" s="4" t="s">
        <v>87</v>
      </c>
      <c r="AL62" s="4" t="s">
        <v>87</v>
      </c>
      <c r="AM62" s="4" t="s">
        <v>85</v>
      </c>
      <c r="AN62" s="4" t="s">
        <v>87</v>
      </c>
      <c r="AO62" s="4" t="s">
        <v>110</v>
      </c>
      <c r="AP62" s="4" t="s">
        <v>104</v>
      </c>
      <c r="AQ62" s="4" t="s">
        <v>122</v>
      </c>
      <c r="AR62" s="4" t="s">
        <v>167</v>
      </c>
      <c r="AS62" s="4" t="s">
        <v>112</v>
      </c>
      <c r="AT62" s="4" t="s">
        <v>93</v>
      </c>
      <c r="AU62" s="4" t="s">
        <v>121</v>
      </c>
      <c r="AV62" s="4">
        <v>2</v>
      </c>
      <c r="AW62" s="4" t="s">
        <v>95</v>
      </c>
      <c r="AX62" s="4" t="s">
        <v>95</v>
      </c>
      <c r="AY62" s="4" t="s">
        <v>96</v>
      </c>
      <c r="AZ62" s="4">
        <v>4</v>
      </c>
      <c r="BA62" s="4" t="s">
        <v>95</v>
      </c>
      <c r="BB62" s="4" t="s">
        <v>95</v>
      </c>
      <c r="BC62" s="4">
        <v>3</v>
      </c>
      <c r="BD62" s="4" t="s">
        <v>95</v>
      </c>
      <c r="BE62" s="4" t="s">
        <v>128</v>
      </c>
      <c r="BF62" s="4">
        <v>28</v>
      </c>
      <c r="BG62" s="4" t="s">
        <v>98</v>
      </c>
      <c r="BH62" s="4" t="s">
        <v>150</v>
      </c>
      <c r="BL62" s="4" t="s">
        <v>127</v>
      </c>
    </row>
    <row r="63" spans="1:67" ht="15.75" customHeight="1" x14ac:dyDescent="0.25">
      <c r="A63" s="3">
        <v>44661.475988842591</v>
      </c>
      <c r="B63" s="4">
        <f>VLOOKUP(alap!B63,Sheet3!$A$4:$C$7,3,0)</f>
        <v>4</v>
      </c>
      <c r="C63" s="4">
        <f>VLOOKUP(alap!C63,Sheet3!$A$4:$C$7,3,0)</f>
        <v>3</v>
      </c>
      <c r="D63" s="4">
        <f>VLOOKUP(alap!D63,Sheet3!$A$4:$C$7,3,0)</f>
        <v>2</v>
      </c>
      <c r="E63" s="4">
        <f>VLOOKUP(alap!E63,Sheet3!$A$4:$C$7,3,0)</f>
        <v>1</v>
      </c>
      <c r="F63" s="4">
        <f>VLOOKUP(alap!F63,Sheet3!$A$4:$C$7,3,0)</f>
        <v>3</v>
      </c>
      <c r="G63" s="4">
        <f>VLOOKUP(alap!G63,Sheet3!$A$4:$C$7,3,0)</f>
        <v>2</v>
      </c>
      <c r="H63" s="4">
        <f>VLOOKUP(alap!H63,Sheet3!$A$4:$C$7,3,0)</f>
        <v>3</v>
      </c>
      <c r="I63" s="4">
        <f>VLOOKUP(alap!I63,Sheet3!$A$4:$C$7,3,0)</f>
        <v>4</v>
      </c>
      <c r="J63" s="4">
        <f>VLOOKUP(alap!J63,Sheet3!$A$4:$C$7,3,0)</f>
        <v>1</v>
      </c>
      <c r="K63" s="4">
        <f>VLOOKUP(alap!K63,Sheet3!$A$4:$C$7,3,0)</f>
        <v>2</v>
      </c>
      <c r="L63" s="4">
        <v>3</v>
      </c>
      <c r="M63" s="4" t="s">
        <v>73</v>
      </c>
      <c r="N63" s="4" t="s">
        <v>73</v>
      </c>
      <c r="O63" s="4" t="s">
        <v>73</v>
      </c>
      <c r="P63" s="4" t="s">
        <v>73</v>
      </c>
      <c r="Q63" s="4" t="s">
        <v>76</v>
      </c>
      <c r="R63" s="4" t="s">
        <v>76</v>
      </c>
      <c r="S63" s="4" t="s">
        <v>79</v>
      </c>
      <c r="T63" s="4" t="s">
        <v>78</v>
      </c>
      <c r="U63" s="4" t="s">
        <v>78</v>
      </c>
      <c r="V63" s="4" t="s">
        <v>76</v>
      </c>
      <c r="W63" s="4" t="s">
        <v>102</v>
      </c>
      <c r="X63" s="4" t="s">
        <v>82</v>
      </c>
      <c r="Y63" s="4" t="s">
        <v>102</v>
      </c>
      <c r="Z63" s="4" t="s">
        <v>80</v>
      </c>
      <c r="AA63" s="4" t="s">
        <v>81</v>
      </c>
      <c r="AB63" s="4" t="s">
        <v>80</v>
      </c>
      <c r="AC63" s="4" t="s">
        <v>107</v>
      </c>
      <c r="AD63" s="4" t="s">
        <v>108</v>
      </c>
      <c r="AE63" s="4" t="s">
        <v>85</v>
      </c>
      <c r="AF63" s="4" t="s">
        <v>85</v>
      </c>
      <c r="AG63" s="4" t="s">
        <v>85</v>
      </c>
      <c r="AH63" s="4" t="s">
        <v>109</v>
      </c>
      <c r="AI63" s="4" t="s">
        <v>119</v>
      </c>
      <c r="AJ63" s="4" t="s">
        <v>85</v>
      </c>
      <c r="AK63" s="4" t="s">
        <v>87</v>
      </c>
      <c r="AL63" s="4" t="s">
        <v>110</v>
      </c>
      <c r="AM63" s="4" t="s">
        <v>87</v>
      </c>
      <c r="AN63" s="4" t="s">
        <v>85</v>
      </c>
      <c r="AO63" s="4" t="s">
        <v>87</v>
      </c>
      <c r="AP63" s="4" t="s">
        <v>89</v>
      </c>
      <c r="AQ63" s="4" t="s">
        <v>122</v>
      </c>
      <c r="AR63" s="4" t="s">
        <v>129</v>
      </c>
      <c r="AS63" s="4" t="s">
        <v>112</v>
      </c>
      <c r="AT63" s="4" t="s">
        <v>113</v>
      </c>
      <c r="AU63" s="4" t="s">
        <v>121</v>
      </c>
      <c r="AV63" s="4" t="s">
        <v>95</v>
      </c>
      <c r="AW63" s="4">
        <v>4</v>
      </c>
      <c r="AX63" s="4">
        <v>3</v>
      </c>
      <c r="AY63" s="4">
        <v>2</v>
      </c>
      <c r="AZ63" s="4">
        <v>4</v>
      </c>
      <c r="BA63" s="4" t="s">
        <v>95</v>
      </c>
      <c r="BB63" s="4">
        <v>3</v>
      </c>
      <c r="BC63" s="4">
        <v>4</v>
      </c>
      <c r="BD63" s="4">
        <v>4</v>
      </c>
      <c r="BE63" s="4" t="s">
        <v>128</v>
      </c>
      <c r="BF63" s="4">
        <v>22</v>
      </c>
      <c r="BG63" s="4" t="s">
        <v>114</v>
      </c>
      <c r="BH63" s="4" t="s">
        <v>115</v>
      </c>
      <c r="BL63" s="4" t="s">
        <v>106</v>
      </c>
    </row>
    <row r="64" spans="1:67" ht="15.75" customHeight="1" x14ac:dyDescent="0.25">
      <c r="A64" s="3">
        <v>44661.476752395829</v>
      </c>
      <c r="B64" s="4">
        <f>VLOOKUP(alap!B64,Sheet3!$A$4:$C$7,3,0)</f>
        <v>2</v>
      </c>
      <c r="C64" s="4">
        <f>VLOOKUP(alap!C64,Sheet3!$A$4:$C$7,3,0)</f>
        <v>3</v>
      </c>
      <c r="D64" s="4">
        <f>VLOOKUP(alap!D64,Sheet3!$A$4:$C$7,3,0)</f>
        <v>2</v>
      </c>
      <c r="E64" s="4">
        <f>VLOOKUP(alap!E64,Sheet3!$A$4:$C$7,3,0)</f>
        <v>2</v>
      </c>
      <c r="F64" s="4">
        <f>VLOOKUP(alap!F64,Sheet3!$A$4:$C$7,3,0)</f>
        <v>3</v>
      </c>
      <c r="G64" s="4">
        <f>VLOOKUP(alap!G64,Sheet3!$A$4:$C$7,3,0)</f>
        <v>3</v>
      </c>
      <c r="H64" s="4">
        <f>VLOOKUP(alap!H64,Sheet3!$A$4:$C$7,3,0)</f>
        <v>3</v>
      </c>
      <c r="I64" s="4">
        <f>VLOOKUP(alap!I64,Sheet3!$A$4:$C$7,3,0)</f>
        <v>3</v>
      </c>
      <c r="J64" s="4">
        <f>VLOOKUP(alap!J64,Sheet3!$A$4:$C$7,3,0)</f>
        <v>1</v>
      </c>
      <c r="K64" s="4">
        <f>VLOOKUP(alap!K64,Sheet3!$A$4:$C$7,3,0)</f>
        <v>3</v>
      </c>
      <c r="L64" s="4">
        <v>2</v>
      </c>
      <c r="M64" s="4" t="s">
        <v>101</v>
      </c>
      <c r="N64" s="4" t="s">
        <v>73</v>
      </c>
      <c r="O64" s="4" t="s">
        <v>73</v>
      </c>
      <c r="P64" s="4" t="s">
        <v>73</v>
      </c>
      <c r="Q64" s="4" t="s">
        <v>76</v>
      </c>
      <c r="R64" s="4" t="s">
        <v>76</v>
      </c>
      <c r="S64" s="4" t="s">
        <v>76</v>
      </c>
      <c r="T64" s="4" t="s">
        <v>78</v>
      </c>
      <c r="U64" s="4" t="s">
        <v>78</v>
      </c>
      <c r="V64" s="4" t="s">
        <v>78</v>
      </c>
      <c r="W64" s="4" t="s">
        <v>81</v>
      </c>
      <c r="X64" s="4" t="s">
        <v>80</v>
      </c>
      <c r="Y64" s="4" t="s">
        <v>102</v>
      </c>
      <c r="Z64" s="4" t="s">
        <v>80</v>
      </c>
      <c r="AA64" s="4" t="s">
        <v>102</v>
      </c>
      <c r="AB64" s="4" t="s">
        <v>102</v>
      </c>
      <c r="AC64" s="4" t="s">
        <v>103</v>
      </c>
      <c r="AD64" s="4" t="s">
        <v>86</v>
      </c>
      <c r="AE64" s="4" t="s">
        <v>85</v>
      </c>
      <c r="AF64" s="4" t="s">
        <v>85</v>
      </c>
      <c r="AG64" s="4" t="s">
        <v>109</v>
      </c>
      <c r="AH64" s="4" t="s">
        <v>86</v>
      </c>
      <c r="AI64" s="4" t="s">
        <v>85</v>
      </c>
      <c r="AJ64" s="4" t="s">
        <v>85</v>
      </c>
      <c r="AK64" s="4" t="s">
        <v>87</v>
      </c>
      <c r="AL64" s="4" t="s">
        <v>87</v>
      </c>
      <c r="AM64" s="4" t="s">
        <v>87</v>
      </c>
      <c r="AN64" s="4" t="s">
        <v>104</v>
      </c>
      <c r="AO64" s="4" t="s">
        <v>104</v>
      </c>
      <c r="AP64" s="4" t="s">
        <v>104</v>
      </c>
      <c r="AQ64" s="4" t="s">
        <v>122</v>
      </c>
      <c r="AR64" s="4" t="s">
        <v>131</v>
      </c>
      <c r="AS64" s="4" t="s">
        <v>92</v>
      </c>
      <c r="AT64" s="4" t="s">
        <v>113</v>
      </c>
      <c r="AU64" s="4" t="s">
        <v>94</v>
      </c>
      <c r="AV64" s="4">
        <v>2</v>
      </c>
      <c r="AW64" s="4">
        <v>4</v>
      </c>
      <c r="AX64" s="4">
        <v>3</v>
      </c>
      <c r="AY64" s="4">
        <v>3</v>
      </c>
      <c r="AZ64" s="4">
        <v>4</v>
      </c>
      <c r="BA64" s="4">
        <v>3</v>
      </c>
      <c r="BB64" s="4">
        <v>4</v>
      </c>
      <c r="BC64" s="4" t="s">
        <v>96</v>
      </c>
      <c r="BD64" s="4">
        <v>3</v>
      </c>
      <c r="BE64" s="4" t="s">
        <v>97</v>
      </c>
      <c r="BF64" s="4">
        <v>17</v>
      </c>
      <c r="BG64" s="4" t="s">
        <v>158</v>
      </c>
      <c r="BH64" s="4" t="s">
        <v>105</v>
      </c>
      <c r="BI64" s="4" t="s">
        <v>106</v>
      </c>
    </row>
    <row r="65" spans="1:69" ht="15.75" customHeight="1" x14ac:dyDescent="0.25">
      <c r="A65" s="3">
        <v>44661.476926828705</v>
      </c>
      <c r="B65" s="4">
        <f>VLOOKUP(alap!B65,Sheet3!$A$4:$C$7,3,0)</f>
        <v>3</v>
      </c>
      <c r="C65" s="4">
        <f>VLOOKUP(alap!C65,Sheet3!$A$4:$C$7,3,0)</f>
        <v>2</v>
      </c>
      <c r="D65" s="4">
        <f>VLOOKUP(alap!D65,Sheet3!$A$4:$C$7,3,0)</f>
        <v>4</v>
      </c>
      <c r="E65" s="4">
        <f>VLOOKUP(alap!E65,Sheet3!$A$4:$C$7,3,0)</f>
        <v>3</v>
      </c>
      <c r="F65" s="4">
        <f>VLOOKUP(alap!F65,Sheet3!$A$4:$C$7,3,0)</f>
        <v>1</v>
      </c>
      <c r="G65" s="4">
        <f>VLOOKUP(alap!G65,Sheet3!$A$4:$C$7,3,0)</f>
        <v>1</v>
      </c>
      <c r="H65" s="4">
        <f>VLOOKUP(alap!H65,Sheet3!$A$4:$C$7,3,0)</f>
        <v>1</v>
      </c>
      <c r="I65" s="4">
        <f>VLOOKUP(alap!I65,Sheet3!$A$4:$C$7,3,0)</f>
        <v>4</v>
      </c>
      <c r="J65" s="4">
        <f>VLOOKUP(alap!J65,Sheet3!$A$4:$C$7,3,0)</f>
        <v>1</v>
      </c>
      <c r="K65" s="4">
        <f>VLOOKUP(alap!K65,Sheet3!$A$4:$C$7,3,0)</f>
        <v>1</v>
      </c>
      <c r="L65" s="4">
        <v>3</v>
      </c>
      <c r="M65" s="4" t="s">
        <v>75</v>
      </c>
      <c r="N65" s="4" t="s">
        <v>75</v>
      </c>
      <c r="O65" s="4" t="s">
        <v>75</v>
      </c>
      <c r="P65" s="4" t="s">
        <v>75</v>
      </c>
      <c r="Q65" s="4" t="s">
        <v>78</v>
      </c>
      <c r="R65" s="4" t="s">
        <v>76</v>
      </c>
      <c r="S65" s="4" t="s">
        <v>78</v>
      </c>
      <c r="T65" s="4" t="s">
        <v>76</v>
      </c>
      <c r="U65" s="4" t="s">
        <v>78</v>
      </c>
      <c r="V65" s="4" t="s">
        <v>125</v>
      </c>
      <c r="W65" s="4" t="s">
        <v>102</v>
      </c>
      <c r="X65" s="4" t="s">
        <v>80</v>
      </c>
      <c r="Y65" s="4" t="s">
        <v>102</v>
      </c>
      <c r="Z65" s="4" t="s">
        <v>80</v>
      </c>
      <c r="AA65" s="4" t="s">
        <v>102</v>
      </c>
      <c r="AB65" s="4" t="s">
        <v>102</v>
      </c>
      <c r="AC65" s="4" t="s">
        <v>83</v>
      </c>
      <c r="AD65" s="4" t="s">
        <v>109</v>
      </c>
      <c r="AE65" s="4" t="s">
        <v>119</v>
      </c>
      <c r="AF65" s="4" t="s">
        <v>119</v>
      </c>
      <c r="AG65" s="4" t="s">
        <v>119</v>
      </c>
      <c r="AH65" s="4" t="s">
        <v>119</v>
      </c>
      <c r="AI65" s="4" t="s">
        <v>119</v>
      </c>
      <c r="AJ65" s="4" t="s">
        <v>119</v>
      </c>
      <c r="AK65" s="4" t="s">
        <v>104</v>
      </c>
      <c r="AL65" s="4" t="s">
        <v>85</v>
      </c>
      <c r="AM65" s="4" t="s">
        <v>87</v>
      </c>
      <c r="AN65" s="4" t="s">
        <v>87</v>
      </c>
      <c r="AO65" s="4" t="s">
        <v>87</v>
      </c>
      <c r="AP65" s="4" t="s">
        <v>87</v>
      </c>
      <c r="AQ65" s="4" t="s">
        <v>120</v>
      </c>
      <c r="AR65" s="4" t="s">
        <v>123</v>
      </c>
      <c r="AS65" s="4" t="s">
        <v>92</v>
      </c>
      <c r="AT65" s="4" t="s">
        <v>93</v>
      </c>
      <c r="AU65" s="4" t="s">
        <v>94</v>
      </c>
      <c r="AV65" s="4">
        <v>4</v>
      </c>
      <c r="AW65" s="4">
        <v>2</v>
      </c>
      <c r="AX65" s="4">
        <v>3</v>
      </c>
      <c r="AY65" s="4">
        <v>2</v>
      </c>
      <c r="AZ65" s="4" t="s">
        <v>96</v>
      </c>
      <c r="BA65" s="4" t="s">
        <v>96</v>
      </c>
      <c r="BB65" s="4">
        <v>2</v>
      </c>
      <c r="BC65" s="4">
        <v>2</v>
      </c>
      <c r="BD65" s="4" t="s">
        <v>96</v>
      </c>
      <c r="BE65" s="4" t="s">
        <v>128</v>
      </c>
      <c r="BF65" s="4">
        <v>21</v>
      </c>
      <c r="BG65" s="4" t="s">
        <v>98</v>
      </c>
      <c r="BH65" s="4" t="s">
        <v>115</v>
      </c>
      <c r="BL65" s="4" t="s">
        <v>127</v>
      </c>
    </row>
    <row r="66" spans="1:69" ht="15.75" customHeight="1" x14ac:dyDescent="0.25">
      <c r="A66" s="3">
        <v>44661.477217060186</v>
      </c>
      <c r="B66" s="4">
        <f>VLOOKUP(alap!B66,Sheet3!$A$4:$C$7,3,0)</f>
        <v>3</v>
      </c>
      <c r="C66" s="4">
        <f>VLOOKUP(alap!C66,Sheet3!$A$4:$C$7,3,0)</f>
        <v>1</v>
      </c>
      <c r="D66" s="4">
        <f>VLOOKUP(alap!D66,Sheet3!$A$4:$C$7,3,0)</f>
        <v>2</v>
      </c>
      <c r="E66" s="4">
        <f>VLOOKUP(alap!E66,Sheet3!$A$4:$C$7,3,0)</f>
        <v>1</v>
      </c>
      <c r="F66" s="4">
        <f>VLOOKUP(alap!F66,Sheet3!$A$4:$C$7,3,0)</f>
        <v>1</v>
      </c>
      <c r="G66" s="4">
        <f>VLOOKUP(alap!G66,Sheet3!$A$4:$C$7,3,0)</f>
        <v>3</v>
      </c>
      <c r="H66" s="4">
        <f>VLOOKUP(alap!H66,Sheet3!$A$4:$C$7,3,0)</f>
        <v>1</v>
      </c>
      <c r="I66" s="4">
        <f>VLOOKUP(alap!I66,Sheet3!$A$4:$C$7,3,0)</f>
        <v>4</v>
      </c>
      <c r="J66" s="4">
        <f>VLOOKUP(alap!J66,Sheet3!$A$4:$C$7,3,0)</f>
        <v>2</v>
      </c>
      <c r="K66" s="4">
        <f>VLOOKUP(alap!K66,Sheet3!$A$4:$C$7,3,0)</f>
        <v>3</v>
      </c>
      <c r="L66" s="4">
        <v>2</v>
      </c>
      <c r="M66" s="4" t="s">
        <v>73</v>
      </c>
      <c r="N66" s="4" t="s">
        <v>75</v>
      </c>
      <c r="O66" s="4" t="s">
        <v>74</v>
      </c>
      <c r="P66" s="4" t="s">
        <v>74</v>
      </c>
      <c r="Q66" s="4" t="s">
        <v>76</v>
      </c>
      <c r="R66" s="4" t="s">
        <v>78</v>
      </c>
      <c r="S66" s="4" t="s">
        <v>78</v>
      </c>
      <c r="T66" s="4" t="s">
        <v>78</v>
      </c>
      <c r="U66" s="4" t="s">
        <v>78</v>
      </c>
      <c r="V66" s="4" t="s">
        <v>76</v>
      </c>
      <c r="W66" s="4" t="s">
        <v>102</v>
      </c>
      <c r="X66" s="4" t="s">
        <v>80</v>
      </c>
      <c r="Y66" s="4" t="s">
        <v>81</v>
      </c>
      <c r="Z66" s="4" t="s">
        <v>102</v>
      </c>
      <c r="AA66" s="4" t="s">
        <v>81</v>
      </c>
      <c r="AB66" s="4" t="s">
        <v>102</v>
      </c>
      <c r="AC66" s="4" t="s">
        <v>83</v>
      </c>
      <c r="AD66" s="4" t="s">
        <v>109</v>
      </c>
      <c r="AE66" s="4" t="s">
        <v>86</v>
      </c>
      <c r="AF66" s="4" t="s">
        <v>86</v>
      </c>
      <c r="AG66" s="4" t="s">
        <v>85</v>
      </c>
      <c r="AH66" s="4" t="s">
        <v>108</v>
      </c>
      <c r="AI66" s="4" t="s">
        <v>119</v>
      </c>
      <c r="AJ66" s="4" t="s">
        <v>86</v>
      </c>
      <c r="AK66" s="4" t="s">
        <v>87</v>
      </c>
      <c r="AL66" s="4" t="s">
        <v>110</v>
      </c>
      <c r="AM66" s="4" t="s">
        <v>87</v>
      </c>
      <c r="AN66" s="4" t="s">
        <v>87</v>
      </c>
      <c r="AO66" s="4" t="s">
        <v>104</v>
      </c>
      <c r="AP66" s="4" t="s">
        <v>89</v>
      </c>
      <c r="AQ66" s="4" t="s">
        <v>90</v>
      </c>
      <c r="AR66" s="4" t="s">
        <v>117</v>
      </c>
      <c r="AS66" s="4" t="s">
        <v>112</v>
      </c>
      <c r="AT66" s="4" t="s">
        <v>113</v>
      </c>
      <c r="AU66" s="4" t="s">
        <v>124</v>
      </c>
      <c r="AV66" s="4" t="s">
        <v>96</v>
      </c>
      <c r="AW66" s="4">
        <v>4</v>
      </c>
      <c r="AX66" s="4">
        <v>4</v>
      </c>
      <c r="AY66" s="4">
        <v>2</v>
      </c>
      <c r="AZ66" s="4" t="s">
        <v>96</v>
      </c>
      <c r="BA66" s="4" t="s">
        <v>95</v>
      </c>
      <c r="BB66" s="4">
        <v>3</v>
      </c>
      <c r="BC66" s="4" t="s">
        <v>96</v>
      </c>
      <c r="BD66" s="4">
        <v>2</v>
      </c>
      <c r="BE66" s="4" t="s">
        <v>128</v>
      </c>
      <c r="BF66" s="4">
        <v>21</v>
      </c>
      <c r="BG66" s="4" t="s">
        <v>98</v>
      </c>
      <c r="BH66" s="4" t="s">
        <v>156</v>
      </c>
      <c r="BL66" s="4" t="s">
        <v>106</v>
      </c>
    </row>
    <row r="67" spans="1:69" ht="15.75" customHeight="1" x14ac:dyDescent="0.25">
      <c r="A67" s="3">
        <v>44661.479746400466</v>
      </c>
      <c r="B67" s="4">
        <f>VLOOKUP(alap!B67,Sheet3!$A$4:$C$7,3,0)</f>
        <v>4</v>
      </c>
      <c r="C67" s="4">
        <f>VLOOKUP(alap!C67,Sheet3!$A$4:$C$7,3,0)</f>
        <v>4</v>
      </c>
      <c r="D67" s="4">
        <f>VLOOKUP(alap!D67,Sheet3!$A$4:$C$7,3,0)</f>
        <v>4</v>
      </c>
      <c r="E67" s="4">
        <f>VLOOKUP(alap!E67,Sheet3!$A$4:$C$7,3,0)</f>
        <v>1</v>
      </c>
      <c r="F67" s="4">
        <f>VLOOKUP(alap!F67,Sheet3!$A$4:$C$7,3,0)</f>
        <v>4</v>
      </c>
      <c r="G67" s="4">
        <f>VLOOKUP(alap!G67,Sheet3!$A$4:$C$7,3,0)</f>
        <v>4</v>
      </c>
      <c r="H67" s="4">
        <f>VLOOKUP(alap!H67,Sheet3!$A$4:$C$7,3,0)</f>
        <v>4</v>
      </c>
      <c r="I67" s="4">
        <f>VLOOKUP(alap!I67,Sheet3!$A$4:$C$7,3,0)</f>
        <v>3</v>
      </c>
      <c r="J67" s="4">
        <f>VLOOKUP(alap!J67,Sheet3!$A$4:$C$7,3,0)</f>
        <v>1</v>
      </c>
      <c r="K67" s="4">
        <f>VLOOKUP(alap!K67,Sheet3!$A$4:$C$7,3,0)</f>
        <v>3</v>
      </c>
      <c r="L67" s="4">
        <v>2</v>
      </c>
      <c r="M67" s="4" t="s">
        <v>101</v>
      </c>
      <c r="N67" s="4" t="s">
        <v>101</v>
      </c>
      <c r="O67" s="4" t="s">
        <v>101</v>
      </c>
      <c r="P67" s="4" t="s">
        <v>101</v>
      </c>
      <c r="Q67" s="4" t="s">
        <v>78</v>
      </c>
      <c r="R67" s="4" t="s">
        <v>78</v>
      </c>
      <c r="S67" s="4" t="s">
        <v>79</v>
      </c>
      <c r="T67" s="4" t="s">
        <v>79</v>
      </c>
      <c r="U67" s="4" t="s">
        <v>79</v>
      </c>
      <c r="V67" s="4" t="s">
        <v>79</v>
      </c>
      <c r="W67" s="4" t="s">
        <v>80</v>
      </c>
      <c r="X67" s="4" t="s">
        <v>102</v>
      </c>
      <c r="Y67" s="4" t="s">
        <v>80</v>
      </c>
      <c r="Z67" s="4" t="s">
        <v>80</v>
      </c>
      <c r="AA67" s="4" t="s">
        <v>80</v>
      </c>
      <c r="AB67" s="4" t="s">
        <v>80</v>
      </c>
      <c r="AC67" s="4" t="s">
        <v>83</v>
      </c>
      <c r="AD67" s="4" t="s">
        <v>109</v>
      </c>
      <c r="AE67" s="4" t="s">
        <v>85</v>
      </c>
      <c r="AF67" s="4" t="s">
        <v>85</v>
      </c>
      <c r="AG67" s="4" t="s">
        <v>85</v>
      </c>
      <c r="AH67" s="4" t="s">
        <v>109</v>
      </c>
      <c r="AI67" s="4" t="s">
        <v>85</v>
      </c>
      <c r="AJ67" s="4" t="s">
        <v>108</v>
      </c>
      <c r="AK67" s="4" t="s">
        <v>87</v>
      </c>
      <c r="AL67" s="4" t="s">
        <v>87</v>
      </c>
      <c r="AM67" s="4" t="s">
        <v>87</v>
      </c>
      <c r="AN67" s="4" t="s">
        <v>87</v>
      </c>
      <c r="AO67" s="4" t="s">
        <v>87</v>
      </c>
      <c r="AP67" s="4" t="s">
        <v>89</v>
      </c>
      <c r="AQ67" s="4" t="s">
        <v>116</v>
      </c>
      <c r="AR67" s="4" t="s">
        <v>131</v>
      </c>
      <c r="AS67" s="4" t="s">
        <v>112</v>
      </c>
      <c r="AT67" s="4" t="s">
        <v>113</v>
      </c>
      <c r="AU67" s="4" t="s">
        <v>124</v>
      </c>
      <c r="AV67" s="4" t="s">
        <v>96</v>
      </c>
      <c r="AW67" s="4">
        <v>4</v>
      </c>
      <c r="AX67" s="4" t="s">
        <v>95</v>
      </c>
      <c r="AY67" s="4">
        <v>3</v>
      </c>
      <c r="AZ67" s="4" t="s">
        <v>96</v>
      </c>
      <c r="BA67" s="4">
        <v>3</v>
      </c>
      <c r="BB67" s="4">
        <v>3</v>
      </c>
      <c r="BC67" s="4" t="s">
        <v>96</v>
      </c>
      <c r="BD67" s="4">
        <v>3</v>
      </c>
      <c r="BE67" s="4" t="s">
        <v>97</v>
      </c>
      <c r="BF67" s="4">
        <v>68</v>
      </c>
      <c r="BG67" s="4" t="s">
        <v>98</v>
      </c>
      <c r="BH67" s="4" t="s">
        <v>148</v>
      </c>
      <c r="BI67" s="4" t="s">
        <v>100</v>
      </c>
      <c r="BP67" s="4" t="s">
        <v>106</v>
      </c>
      <c r="BQ67" s="4"/>
    </row>
    <row r="68" spans="1:69" ht="15.75" customHeight="1" x14ac:dyDescent="0.25">
      <c r="A68" s="3">
        <v>44661.481605532405</v>
      </c>
      <c r="B68" s="4">
        <f>VLOOKUP(alap!B68,Sheet3!$A$4:$C$7,3,0)</f>
        <v>3</v>
      </c>
      <c r="C68" s="4">
        <f>VLOOKUP(alap!C68,Sheet3!$A$4:$C$7,3,0)</f>
        <v>1</v>
      </c>
      <c r="D68" s="4">
        <f>VLOOKUP(alap!D68,Sheet3!$A$4:$C$7,3,0)</f>
        <v>3</v>
      </c>
      <c r="E68" s="4">
        <f>VLOOKUP(alap!E68,Sheet3!$A$4:$C$7,3,0)</f>
        <v>2</v>
      </c>
      <c r="F68" s="4">
        <f>VLOOKUP(alap!F68,Sheet3!$A$4:$C$7,3,0)</f>
        <v>1</v>
      </c>
      <c r="G68" s="4">
        <f>VLOOKUP(alap!G68,Sheet3!$A$4:$C$7,3,0)</f>
        <v>2</v>
      </c>
      <c r="H68" s="4">
        <f>VLOOKUP(alap!H68,Sheet3!$A$4:$C$7,3,0)</f>
        <v>4</v>
      </c>
      <c r="I68" s="4">
        <f>VLOOKUP(alap!I68,Sheet3!$A$4:$C$7,3,0)</f>
        <v>3</v>
      </c>
      <c r="J68" s="4">
        <f>VLOOKUP(alap!J68,Sheet3!$A$4:$C$7,3,0)</f>
        <v>1</v>
      </c>
      <c r="K68" s="4">
        <f>VLOOKUP(alap!K68,Sheet3!$A$4:$C$7,3,0)</f>
        <v>2</v>
      </c>
      <c r="L68" s="4">
        <v>2</v>
      </c>
      <c r="M68" s="4" t="s">
        <v>73</v>
      </c>
      <c r="N68" s="4" t="s">
        <v>73</v>
      </c>
      <c r="O68" s="4" t="s">
        <v>73</v>
      </c>
      <c r="P68" s="4" t="s">
        <v>73</v>
      </c>
      <c r="Q68" s="4" t="s">
        <v>76</v>
      </c>
      <c r="R68" s="4" t="s">
        <v>125</v>
      </c>
      <c r="S68" s="4" t="s">
        <v>76</v>
      </c>
      <c r="T68" s="4" t="s">
        <v>76</v>
      </c>
      <c r="U68" s="4" t="s">
        <v>125</v>
      </c>
      <c r="V68" s="4" t="s">
        <v>76</v>
      </c>
      <c r="W68" s="4" t="s">
        <v>102</v>
      </c>
      <c r="X68" s="4" t="s">
        <v>80</v>
      </c>
      <c r="Y68" s="4" t="s">
        <v>102</v>
      </c>
      <c r="Z68" s="4" t="s">
        <v>102</v>
      </c>
      <c r="AA68" s="4" t="s">
        <v>80</v>
      </c>
      <c r="AB68" s="4" t="s">
        <v>102</v>
      </c>
      <c r="AC68" s="4" t="s">
        <v>107</v>
      </c>
      <c r="AD68" s="4" t="s">
        <v>109</v>
      </c>
      <c r="AE68" s="4" t="s">
        <v>109</v>
      </c>
      <c r="AF68" s="4" t="s">
        <v>108</v>
      </c>
      <c r="AG68" s="4" t="s">
        <v>85</v>
      </c>
      <c r="AH68" s="4" t="s">
        <v>86</v>
      </c>
      <c r="AI68" s="4" t="s">
        <v>119</v>
      </c>
      <c r="AJ68" s="4" t="s">
        <v>119</v>
      </c>
      <c r="AK68" s="4" t="s">
        <v>85</v>
      </c>
      <c r="AL68" s="4" t="s">
        <v>87</v>
      </c>
      <c r="AM68" s="4" t="s">
        <v>110</v>
      </c>
      <c r="AN68" s="4" t="s">
        <v>110</v>
      </c>
      <c r="AO68" s="4" t="s">
        <v>87</v>
      </c>
      <c r="AP68" s="4" t="s">
        <v>110</v>
      </c>
      <c r="AQ68" s="4" t="s">
        <v>122</v>
      </c>
      <c r="AR68" s="4" t="s">
        <v>117</v>
      </c>
      <c r="AS68" s="4" t="s">
        <v>112</v>
      </c>
      <c r="AT68" s="4" t="s">
        <v>113</v>
      </c>
      <c r="AU68" s="4" t="s">
        <v>94</v>
      </c>
      <c r="AV68" s="4">
        <v>4</v>
      </c>
      <c r="AW68" s="4">
        <v>3</v>
      </c>
      <c r="AX68" s="4">
        <v>2</v>
      </c>
      <c r="AY68" s="4" t="s">
        <v>96</v>
      </c>
      <c r="AZ68" s="4" t="s">
        <v>96</v>
      </c>
      <c r="BA68" s="4">
        <v>3</v>
      </c>
      <c r="BB68" s="4" t="s">
        <v>95</v>
      </c>
      <c r="BC68" s="4" t="s">
        <v>95</v>
      </c>
      <c r="BD68" s="4" t="s">
        <v>95</v>
      </c>
      <c r="BE68" s="4" t="s">
        <v>128</v>
      </c>
      <c r="BF68" s="4">
        <v>22</v>
      </c>
      <c r="BG68" s="4" t="s">
        <v>98</v>
      </c>
      <c r="BH68" s="4" t="s">
        <v>156</v>
      </c>
      <c r="BL68" s="4" t="s">
        <v>106</v>
      </c>
    </row>
    <row r="69" spans="1:69" ht="15.75" customHeight="1" x14ac:dyDescent="0.25">
      <c r="A69" s="3">
        <v>44661.481794340274</v>
      </c>
      <c r="B69" s="4">
        <f>VLOOKUP(alap!B69,Sheet3!$A$4:$C$7,3,0)</f>
        <v>3</v>
      </c>
      <c r="C69" s="4">
        <f>VLOOKUP(alap!C69,Sheet3!$A$4:$C$7,3,0)</f>
        <v>1</v>
      </c>
      <c r="D69" s="4">
        <f>VLOOKUP(alap!D69,Sheet3!$A$4:$C$7,3,0)</f>
        <v>2</v>
      </c>
      <c r="E69" s="4">
        <f>VLOOKUP(alap!E69,Sheet3!$A$4:$C$7,3,0)</f>
        <v>3</v>
      </c>
      <c r="F69" s="4">
        <f>VLOOKUP(alap!F69,Sheet3!$A$4:$C$7,3,0)</f>
        <v>1</v>
      </c>
      <c r="G69" s="4">
        <f>VLOOKUP(alap!G69,Sheet3!$A$4:$C$7,3,0)</f>
        <v>3</v>
      </c>
      <c r="H69" s="4">
        <f>VLOOKUP(alap!H69,Sheet3!$A$4:$C$7,3,0)</f>
        <v>3</v>
      </c>
      <c r="I69" s="4">
        <f>VLOOKUP(alap!I69,Sheet3!$A$4:$C$7,3,0)</f>
        <v>2</v>
      </c>
      <c r="J69" s="4">
        <f>VLOOKUP(alap!J69,Sheet3!$A$4:$C$7,3,0)</f>
        <v>1</v>
      </c>
      <c r="K69" s="4">
        <f>VLOOKUP(alap!K69,Sheet3!$A$4:$C$7,3,0)</f>
        <v>1</v>
      </c>
      <c r="L69" s="4">
        <v>2</v>
      </c>
      <c r="M69" s="4" t="s">
        <v>74</v>
      </c>
      <c r="N69" s="4" t="s">
        <v>74</v>
      </c>
      <c r="O69" s="4" t="s">
        <v>74</v>
      </c>
      <c r="P69" s="4" t="s">
        <v>74</v>
      </c>
      <c r="Q69" s="4" t="s">
        <v>76</v>
      </c>
      <c r="R69" s="4" t="s">
        <v>76</v>
      </c>
      <c r="S69" s="4" t="s">
        <v>79</v>
      </c>
      <c r="T69" s="4" t="s">
        <v>78</v>
      </c>
      <c r="U69" s="4" t="s">
        <v>78</v>
      </c>
      <c r="V69" s="4" t="s">
        <v>79</v>
      </c>
      <c r="W69" s="4" t="s">
        <v>102</v>
      </c>
      <c r="X69" s="4" t="s">
        <v>81</v>
      </c>
      <c r="Y69" s="4" t="s">
        <v>80</v>
      </c>
      <c r="Z69" s="4" t="s">
        <v>81</v>
      </c>
      <c r="AA69" s="4" t="s">
        <v>80</v>
      </c>
      <c r="AB69" s="4" t="s">
        <v>102</v>
      </c>
      <c r="AC69" s="4" t="s">
        <v>83</v>
      </c>
      <c r="AD69" s="4" t="s">
        <v>86</v>
      </c>
      <c r="AE69" s="4" t="s">
        <v>85</v>
      </c>
      <c r="AF69" s="4" t="s">
        <v>109</v>
      </c>
      <c r="AG69" s="4" t="s">
        <v>109</v>
      </c>
      <c r="AH69" s="4" t="s">
        <v>109</v>
      </c>
      <c r="AI69" s="4" t="s">
        <v>119</v>
      </c>
      <c r="AJ69" s="4" t="s">
        <v>85</v>
      </c>
      <c r="AK69" s="4" t="s">
        <v>87</v>
      </c>
      <c r="AL69" s="4" t="s">
        <v>87</v>
      </c>
      <c r="AM69" s="4" t="s">
        <v>87</v>
      </c>
      <c r="AN69" s="4" t="s">
        <v>104</v>
      </c>
      <c r="AO69" s="4" t="s">
        <v>104</v>
      </c>
      <c r="AP69" s="4" t="s">
        <v>104</v>
      </c>
      <c r="AQ69" s="4" t="s">
        <v>90</v>
      </c>
      <c r="AR69" s="4" t="s">
        <v>123</v>
      </c>
      <c r="AS69" s="4" t="s">
        <v>92</v>
      </c>
      <c r="AT69" s="4" t="s">
        <v>113</v>
      </c>
      <c r="AU69" s="4" t="s">
        <v>94</v>
      </c>
      <c r="AV69" s="4">
        <v>4</v>
      </c>
      <c r="AW69" s="4" t="s">
        <v>95</v>
      </c>
      <c r="AX69" s="4" t="s">
        <v>95</v>
      </c>
      <c r="AY69" s="4">
        <v>4</v>
      </c>
      <c r="AZ69" s="4">
        <v>3</v>
      </c>
      <c r="BA69" s="4">
        <v>4</v>
      </c>
      <c r="BB69" s="4" t="s">
        <v>95</v>
      </c>
      <c r="BC69" s="4" t="s">
        <v>95</v>
      </c>
      <c r="BD69" s="4" t="s">
        <v>95</v>
      </c>
      <c r="BE69" s="4" t="s">
        <v>128</v>
      </c>
      <c r="BF69" s="4">
        <v>21</v>
      </c>
      <c r="BG69" s="4" t="s">
        <v>158</v>
      </c>
      <c r="BH69" s="4" t="s">
        <v>115</v>
      </c>
      <c r="BL69" s="4" t="s">
        <v>106</v>
      </c>
    </row>
    <row r="70" spans="1:69" ht="15.75" customHeight="1" x14ac:dyDescent="0.25">
      <c r="A70" s="3">
        <v>44661.482132245372</v>
      </c>
      <c r="B70" s="4">
        <f>VLOOKUP(alap!B70,Sheet3!$A$4:$C$7,3,0)</f>
        <v>2</v>
      </c>
      <c r="C70" s="4">
        <f>VLOOKUP(alap!C70,Sheet3!$A$4:$C$7,3,0)</f>
        <v>1</v>
      </c>
      <c r="D70" s="4">
        <f>VLOOKUP(alap!D70,Sheet3!$A$4:$C$7,3,0)</f>
        <v>2</v>
      </c>
      <c r="E70" s="4">
        <f>VLOOKUP(alap!E70,Sheet3!$A$4:$C$7,3,0)</f>
        <v>1</v>
      </c>
      <c r="F70" s="4">
        <f>VLOOKUP(alap!F70,Sheet3!$A$4:$C$7,3,0)</f>
        <v>2</v>
      </c>
      <c r="G70" s="4">
        <f>VLOOKUP(alap!G70,Sheet3!$A$4:$C$7,3,0)</f>
        <v>3</v>
      </c>
      <c r="H70" s="4">
        <f>VLOOKUP(alap!H70,Sheet3!$A$4:$C$7,3,0)</f>
        <v>4</v>
      </c>
      <c r="I70" s="4">
        <f>VLOOKUP(alap!I70,Sheet3!$A$4:$C$7,3,0)</f>
        <v>4</v>
      </c>
      <c r="J70" s="4">
        <f>VLOOKUP(alap!J70,Sheet3!$A$4:$C$7,3,0)</f>
        <v>1</v>
      </c>
      <c r="K70" s="4">
        <f>VLOOKUP(alap!K70,Sheet3!$A$4:$C$7,3,0)</f>
        <v>1</v>
      </c>
      <c r="L70" s="4">
        <v>1</v>
      </c>
      <c r="M70" s="4" t="s">
        <v>75</v>
      </c>
      <c r="N70" s="4" t="s">
        <v>73</v>
      </c>
      <c r="O70" s="4" t="s">
        <v>101</v>
      </c>
      <c r="P70" s="4" t="s">
        <v>101</v>
      </c>
      <c r="Q70" s="4" t="s">
        <v>76</v>
      </c>
      <c r="R70" s="4" t="s">
        <v>76</v>
      </c>
      <c r="S70" s="4" t="s">
        <v>79</v>
      </c>
      <c r="T70" s="4" t="s">
        <v>79</v>
      </c>
      <c r="U70" s="4" t="s">
        <v>78</v>
      </c>
      <c r="V70" s="4" t="s">
        <v>78</v>
      </c>
      <c r="W70" s="4" t="s">
        <v>102</v>
      </c>
      <c r="X70" s="4" t="s">
        <v>102</v>
      </c>
      <c r="Y70" s="4" t="s">
        <v>82</v>
      </c>
      <c r="Z70" s="4" t="s">
        <v>80</v>
      </c>
      <c r="AA70" s="4" t="s">
        <v>81</v>
      </c>
      <c r="AB70" s="4" t="s">
        <v>80</v>
      </c>
      <c r="AC70" s="4" t="s">
        <v>83</v>
      </c>
      <c r="AD70" s="4" t="s">
        <v>85</v>
      </c>
      <c r="AE70" s="4" t="s">
        <v>86</v>
      </c>
      <c r="AF70" s="4" t="s">
        <v>109</v>
      </c>
      <c r="AG70" s="4" t="s">
        <v>85</v>
      </c>
      <c r="AH70" s="4" t="s">
        <v>86</v>
      </c>
      <c r="AI70" s="4" t="s">
        <v>86</v>
      </c>
      <c r="AJ70" s="4" t="s">
        <v>86</v>
      </c>
      <c r="AK70" s="4" t="s">
        <v>104</v>
      </c>
      <c r="AL70" s="4" t="s">
        <v>87</v>
      </c>
      <c r="AM70" s="4" t="s">
        <v>85</v>
      </c>
      <c r="AN70" s="4" t="s">
        <v>85</v>
      </c>
      <c r="AO70" s="4" t="s">
        <v>87</v>
      </c>
      <c r="AP70" s="4" t="s">
        <v>104</v>
      </c>
      <c r="AQ70" s="4" t="s">
        <v>116</v>
      </c>
      <c r="AR70" s="4" t="s">
        <v>123</v>
      </c>
      <c r="AS70" s="4" t="s">
        <v>92</v>
      </c>
      <c r="AT70" s="4" t="s">
        <v>113</v>
      </c>
      <c r="AU70" s="4" t="s">
        <v>94</v>
      </c>
      <c r="AV70" s="4">
        <v>4</v>
      </c>
      <c r="AW70" s="4" t="s">
        <v>95</v>
      </c>
      <c r="AX70" s="4">
        <v>3</v>
      </c>
      <c r="AY70" s="4">
        <v>2</v>
      </c>
      <c r="AZ70" s="4">
        <v>2</v>
      </c>
      <c r="BA70" s="4" t="s">
        <v>95</v>
      </c>
      <c r="BB70" s="4">
        <v>4</v>
      </c>
      <c r="BC70" s="4">
        <v>3</v>
      </c>
      <c r="BD70" s="4" t="s">
        <v>95</v>
      </c>
      <c r="BE70" s="4" t="s">
        <v>97</v>
      </c>
      <c r="BF70" s="4">
        <v>25</v>
      </c>
      <c r="BG70" s="4" t="s">
        <v>98</v>
      </c>
      <c r="BH70" s="4" t="s">
        <v>115</v>
      </c>
      <c r="BL70" s="4" t="s">
        <v>106</v>
      </c>
    </row>
    <row r="71" spans="1:69" ht="15.75" customHeight="1" x14ac:dyDescent="0.25">
      <c r="A71" s="3">
        <v>44661.485616620368</v>
      </c>
      <c r="B71" s="4">
        <f>VLOOKUP(alap!B71,Sheet3!$A$4:$C$7,3,0)</f>
        <v>1</v>
      </c>
      <c r="C71" s="4">
        <f>VLOOKUP(alap!C71,Sheet3!$A$4:$C$7,3,0)</f>
        <v>3</v>
      </c>
      <c r="D71" s="4">
        <f>VLOOKUP(alap!D71,Sheet3!$A$4:$C$7,3,0)</f>
        <v>2</v>
      </c>
      <c r="E71" s="4">
        <f>VLOOKUP(alap!E71,Sheet3!$A$4:$C$7,3,0)</f>
        <v>1</v>
      </c>
      <c r="F71" s="4">
        <f>VLOOKUP(alap!F71,Sheet3!$A$4:$C$7,3,0)</f>
        <v>3</v>
      </c>
      <c r="G71" s="4">
        <f>VLOOKUP(alap!G71,Sheet3!$A$4:$C$7,3,0)</f>
        <v>4</v>
      </c>
      <c r="H71" s="4">
        <f>VLOOKUP(alap!H71,Sheet3!$A$4:$C$7,3,0)</f>
        <v>2</v>
      </c>
      <c r="I71" s="4">
        <f>VLOOKUP(alap!I71,Sheet3!$A$4:$C$7,3,0)</f>
        <v>4</v>
      </c>
      <c r="J71" s="4">
        <f>VLOOKUP(alap!J71,Sheet3!$A$4:$C$7,3,0)</f>
        <v>1</v>
      </c>
      <c r="K71" s="4">
        <f>VLOOKUP(alap!K71,Sheet3!$A$4:$C$7,3,0)</f>
        <v>1</v>
      </c>
      <c r="L71" s="4">
        <v>4</v>
      </c>
      <c r="M71" s="4" t="s">
        <v>75</v>
      </c>
      <c r="N71" s="4" t="s">
        <v>73</v>
      </c>
      <c r="O71" s="4" t="s">
        <v>101</v>
      </c>
      <c r="P71" s="4" t="s">
        <v>101</v>
      </c>
      <c r="Q71" s="4" t="s">
        <v>77</v>
      </c>
      <c r="R71" s="4" t="s">
        <v>77</v>
      </c>
      <c r="S71" s="4" t="s">
        <v>79</v>
      </c>
      <c r="T71" s="4" t="s">
        <v>79</v>
      </c>
      <c r="U71" s="4" t="s">
        <v>79</v>
      </c>
      <c r="V71" s="4" t="s">
        <v>79</v>
      </c>
      <c r="W71" s="4" t="s">
        <v>80</v>
      </c>
      <c r="X71" s="4" t="s">
        <v>102</v>
      </c>
      <c r="Y71" s="4" t="s">
        <v>80</v>
      </c>
      <c r="Z71" s="4" t="s">
        <v>80</v>
      </c>
      <c r="AA71" s="4" t="s">
        <v>80</v>
      </c>
      <c r="AB71" s="4" t="s">
        <v>102</v>
      </c>
      <c r="AC71" s="4" t="s">
        <v>83</v>
      </c>
      <c r="AD71" s="4" t="s">
        <v>108</v>
      </c>
      <c r="AE71" s="4" t="s">
        <v>119</v>
      </c>
      <c r="AF71" s="4" t="s">
        <v>109</v>
      </c>
      <c r="AG71" s="4" t="s">
        <v>119</v>
      </c>
      <c r="AH71" s="4" t="s">
        <v>119</v>
      </c>
      <c r="AI71" s="4" t="s">
        <v>119</v>
      </c>
      <c r="AJ71" s="4" t="s">
        <v>119</v>
      </c>
      <c r="AK71" s="4" t="s">
        <v>110</v>
      </c>
      <c r="AL71" s="4" t="s">
        <v>110</v>
      </c>
      <c r="AM71" s="4" t="s">
        <v>110</v>
      </c>
      <c r="AN71" s="4" t="s">
        <v>110</v>
      </c>
      <c r="AO71" s="4" t="s">
        <v>104</v>
      </c>
      <c r="AP71" s="4" t="s">
        <v>89</v>
      </c>
      <c r="AQ71" s="4" t="s">
        <v>116</v>
      </c>
      <c r="AR71" s="4" t="s">
        <v>123</v>
      </c>
      <c r="AS71" s="4" t="s">
        <v>112</v>
      </c>
      <c r="AT71" s="4" t="s">
        <v>113</v>
      </c>
      <c r="AU71" s="4" t="s">
        <v>124</v>
      </c>
      <c r="AV71" s="4" t="s">
        <v>95</v>
      </c>
      <c r="AW71" s="4" t="s">
        <v>95</v>
      </c>
      <c r="AX71" s="4" t="s">
        <v>95</v>
      </c>
      <c r="AY71" s="4">
        <v>2</v>
      </c>
      <c r="AZ71" s="4" t="s">
        <v>95</v>
      </c>
      <c r="BA71" s="4" t="s">
        <v>95</v>
      </c>
      <c r="BB71" s="4">
        <v>2</v>
      </c>
      <c r="BC71" s="4" t="s">
        <v>95</v>
      </c>
      <c r="BD71" s="4" t="s">
        <v>95</v>
      </c>
      <c r="BE71" s="4" t="s">
        <v>128</v>
      </c>
      <c r="BF71" s="4">
        <v>27</v>
      </c>
      <c r="BG71" s="4" t="s">
        <v>158</v>
      </c>
      <c r="BH71" s="4" t="s">
        <v>156</v>
      </c>
      <c r="BL71" s="4" t="s">
        <v>106</v>
      </c>
    </row>
    <row r="72" spans="1:69" ht="15.75" customHeight="1" x14ac:dyDescent="0.25">
      <c r="A72" s="3">
        <v>44661.487538333335</v>
      </c>
      <c r="B72" s="4">
        <f>VLOOKUP(alap!B72,Sheet3!$A$4:$C$7,3,0)</f>
        <v>2</v>
      </c>
      <c r="C72" s="4">
        <f>VLOOKUP(alap!C72,Sheet3!$A$4:$C$7,3,0)</f>
        <v>2</v>
      </c>
      <c r="D72" s="4">
        <f>VLOOKUP(alap!D72,Sheet3!$A$4:$C$7,3,0)</f>
        <v>4</v>
      </c>
      <c r="E72" s="4">
        <f>VLOOKUP(alap!E72,Sheet3!$A$4:$C$7,3,0)</f>
        <v>3</v>
      </c>
      <c r="F72" s="4">
        <f>VLOOKUP(alap!F72,Sheet3!$A$4:$C$7,3,0)</f>
        <v>1</v>
      </c>
      <c r="G72" s="4">
        <f>VLOOKUP(alap!G72,Sheet3!$A$4:$C$7,3,0)</f>
        <v>3</v>
      </c>
      <c r="H72" s="4">
        <f>VLOOKUP(alap!H72,Sheet3!$A$4:$C$7,3,0)</f>
        <v>3</v>
      </c>
      <c r="I72" s="4">
        <f>VLOOKUP(alap!I72,Sheet3!$A$4:$C$7,3,0)</f>
        <v>1</v>
      </c>
      <c r="J72" s="4">
        <f>VLOOKUP(alap!J72,Sheet3!$A$4:$C$7,3,0)</f>
        <v>3</v>
      </c>
      <c r="K72" s="4">
        <f>VLOOKUP(alap!K72,Sheet3!$A$4:$C$7,3,0)</f>
        <v>1</v>
      </c>
      <c r="L72" s="4">
        <v>3</v>
      </c>
      <c r="M72" s="4" t="s">
        <v>74</v>
      </c>
      <c r="N72" s="4" t="s">
        <v>101</v>
      </c>
      <c r="O72" s="4" t="s">
        <v>73</v>
      </c>
      <c r="P72" s="4" t="s">
        <v>73</v>
      </c>
      <c r="Q72" s="4" t="s">
        <v>76</v>
      </c>
      <c r="R72" s="4" t="s">
        <v>76</v>
      </c>
      <c r="S72" s="4" t="s">
        <v>77</v>
      </c>
      <c r="T72" s="4" t="s">
        <v>78</v>
      </c>
      <c r="U72" s="4" t="s">
        <v>125</v>
      </c>
      <c r="V72" s="4" t="s">
        <v>77</v>
      </c>
      <c r="W72" s="4" t="s">
        <v>102</v>
      </c>
      <c r="X72" s="4" t="s">
        <v>82</v>
      </c>
      <c r="Y72" s="4" t="s">
        <v>81</v>
      </c>
      <c r="Z72" s="4" t="s">
        <v>102</v>
      </c>
      <c r="AA72" s="4" t="s">
        <v>81</v>
      </c>
      <c r="AB72" s="4" t="s">
        <v>81</v>
      </c>
      <c r="AC72" s="4" t="s">
        <v>83</v>
      </c>
      <c r="AD72" s="4" t="s">
        <v>108</v>
      </c>
      <c r="AE72" s="4" t="s">
        <v>108</v>
      </c>
      <c r="AF72" s="4" t="s">
        <v>86</v>
      </c>
      <c r="AG72" s="4" t="s">
        <v>86</v>
      </c>
      <c r="AH72" s="4" t="s">
        <v>86</v>
      </c>
      <c r="AI72" s="4" t="s">
        <v>108</v>
      </c>
      <c r="AJ72" s="4" t="s">
        <v>85</v>
      </c>
      <c r="AK72" s="4" t="s">
        <v>85</v>
      </c>
      <c r="AL72" s="4" t="s">
        <v>87</v>
      </c>
      <c r="AM72" s="4" t="s">
        <v>104</v>
      </c>
      <c r="AN72" s="4" t="s">
        <v>104</v>
      </c>
      <c r="AO72" s="4" t="s">
        <v>87</v>
      </c>
      <c r="AP72" s="4" t="s">
        <v>87</v>
      </c>
      <c r="AQ72" s="4" t="s">
        <v>90</v>
      </c>
      <c r="AR72" s="4" t="s">
        <v>168</v>
      </c>
      <c r="AS72" s="4" t="s">
        <v>139</v>
      </c>
      <c r="AT72" s="4" t="s">
        <v>113</v>
      </c>
      <c r="AU72" s="4" t="s">
        <v>124</v>
      </c>
      <c r="AV72" s="4">
        <v>4</v>
      </c>
      <c r="AW72" s="4">
        <v>3</v>
      </c>
      <c r="AX72" s="4">
        <v>4</v>
      </c>
      <c r="AY72" s="4" t="s">
        <v>95</v>
      </c>
      <c r="AZ72" s="4">
        <v>2</v>
      </c>
      <c r="BA72" s="4">
        <v>3</v>
      </c>
      <c r="BB72" s="4">
        <v>4</v>
      </c>
      <c r="BC72" s="4">
        <v>3</v>
      </c>
      <c r="BD72" s="4" t="s">
        <v>96</v>
      </c>
      <c r="BE72" s="4" t="s">
        <v>128</v>
      </c>
      <c r="BF72" s="4">
        <v>23</v>
      </c>
      <c r="BG72" s="4" t="s">
        <v>98</v>
      </c>
      <c r="BH72" s="4" t="s">
        <v>156</v>
      </c>
      <c r="BL72" s="4" t="s">
        <v>106</v>
      </c>
    </row>
    <row r="73" spans="1:69" ht="15.75" customHeight="1" x14ac:dyDescent="0.25">
      <c r="A73" s="3">
        <v>44661.487723356477</v>
      </c>
      <c r="B73" s="4">
        <f>VLOOKUP(alap!B73,Sheet3!$A$4:$C$7,3,0)</f>
        <v>3</v>
      </c>
      <c r="C73" s="4">
        <f>VLOOKUP(alap!C73,Sheet3!$A$4:$C$7,3,0)</f>
        <v>1</v>
      </c>
      <c r="D73" s="4">
        <f>VLOOKUP(alap!D73,Sheet3!$A$4:$C$7,3,0)</f>
        <v>2</v>
      </c>
      <c r="E73" s="4">
        <f>VLOOKUP(alap!E73,Sheet3!$A$4:$C$7,3,0)</f>
        <v>3</v>
      </c>
      <c r="F73" s="4">
        <f>VLOOKUP(alap!F73,Sheet3!$A$4:$C$7,3,0)</f>
        <v>1</v>
      </c>
      <c r="G73" s="4">
        <f>VLOOKUP(alap!G73,Sheet3!$A$4:$C$7,3,0)</f>
        <v>1</v>
      </c>
      <c r="H73" s="4">
        <f>VLOOKUP(alap!H73,Sheet3!$A$4:$C$7,3,0)</f>
        <v>1</v>
      </c>
      <c r="I73" s="4">
        <f>VLOOKUP(alap!I73,Sheet3!$A$4:$C$7,3,0)</f>
        <v>3</v>
      </c>
      <c r="J73" s="4">
        <f>VLOOKUP(alap!J73,Sheet3!$A$4:$C$7,3,0)</f>
        <v>1</v>
      </c>
      <c r="K73" s="4">
        <f>VLOOKUP(alap!K73,Sheet3!$A$4:$C$7,3,0)</f>
        <v>1</v>
      </c>
      <c r="L73" s="4">
        <v>2</v>
      </c>
      <c r="M73" s="4" t="s">
        <v>73</v>
      </c>
      <c r="N73" s="4" t="s">
        <v>74</v>
      </c>
      <c r="O73" s="4" t="s">
        <v>73</v>
      </c>
      <c r="P73" s="4" t="s">
        <v>73</v>
      </c>
      <c r="Q73" s="4" t="s">
        <v>78</v>
      </c>
      <c r="R73" s="4" t="s">
        <v>76</v>
      </c>
      <c r="S73" s="4" t="s">
        <v>78</v>
      </c>
      <c r="T73" s="4" t="s">
        <v>78</v>
      </c>
      <c r="U73" s="4" t="s">
        <v>78</v>
      </c>
      <c r="V73" s="4" t="s">
        <v>78</v>
      </c>
      <c r="W73" s="4" t="s">
        <v>80</v>
      </c>
      <c r="X73" s="4" t="s">
        <v>81</v>
      </c>
      <c r="Y73" s="4" t="s">
        <v>82</v>
      </c>
      <c r="Z73" s="4" t="s">
        <v>102</v>
      </c>
      <c r="AA73" s="4" t="s">
        <v>102</v>
      </c>
      <c r="AB73" s="4" t="s">
        <v>80</v>
      </c>
      <c r="AC73" s="4" t="s">
        <v>83</v>
      </c>
      <c r="AD73" s="4" t="s">
        <v>85</v>
      </c>
      <c r="AE73" s="4" t="s">
        <v>86</v>
      </c>
      <c r="AF73" s="4" t="s">
        <v>86</v>
      </c>
      <c r="AG73" s="4" t="s">
        <v>86</v>
      </c>
      <c r="AH73" s="4" t="s">
        <v>119</v>
      </c>
      <c r="AI73" s="4" t="s">
        <v>119</v>
      </c>
      <c r="AJ73" s="4" t="s">
        <v>86</v>
      </c>
      <c r="AK73" s="4" t="s">
        <v>104</v>
      </c>
      <c r="AL73" s="4" t="s">
        <v>104</v>
      </c>
      <c r="AM73" s="4" t="s">
        <v>104</v>
      </c>
      <c r="AN73" s="4" t="s">
        <v>87</v>
      </c>
      <c r="AO73" s="4" t="s">
        <v>85</v>
      </c>
      <c r="AP73" s="4" t="s">
        <v>85</v>
      </c>
      <c r="AQ73" s="4" t="s">
        <v>122</v>
      </c>
      <c r="AR73" s="4" t="s">
        <v>131</v>
      </c>
      <c r="AS73" s="4" t="s">
        <v>112</v>
      </c>
      <c r="AT73" s="4" t="s">
        <v>113</v>
      </c>
      <c r="AU73" s="4" t="s">
        <v>124</v>
      </c>
      <c r="AV73" s="4" t="s">
        <v>96</v>
      </c>
      <c r="AW73" s="4">
        <v>3</v>
      </c>
      <c r="AX73" s="4">
        <v>3</v>
      </c>
      <c r="AY73" s="4" t="s">
        <v>96</v>
      </c>
      <c r="AZ73" s="4" t="s">
        <v>96</v>
      </c>
      <c r="BA73" s="4">
        <v>3</v>
      </c>
      <c r="BB73" s="4" t="s">
        <v>95</v>
      </c>
      <c r="BC73" s="4">
        <v>3</v>
      </c>
      <c r="BD73" s="4">
        <v>3</v>
      </c>
      <c r="BE73" s="4" t="s">
        <v>128</v>
      </c>
      <c r="BF73" s="4">
        <v>30</v>
      </c>
      <c r="BG73" s="4" t="s">
        <v>98</v>
      </c>
      <c r="BH73" s="4" t="s">
        <v>115</v>
      </c>
      <c r="BL73" s="4" t="s">
        <v>127</v>
      </c>
    </row>
    <row r="74" spans="1:69" ht="15.75" customHeight="1" x14ac:dyDescent="0.25">
      <c r="A74" s="3">
        <v>44661.488576620366</v>
      </c>
      <c r="B74" s="4">
        <f>VLOOKUP(alap!B74,Sheet3!$A$4:$C$7,3,0)</f>
        <v>1</v>
      </c>
      <c r="C74" s="4">
        <f>VLOOKUP(alap!C74,Sheet3!$A$4:$C$7,3,0)</f>
        <v>1</v>
      </c>
      <c r="D74" s="4">
        <f>VLOOKUP(alap!D74,Sheet3!$A$4:$C$7,3,0)</f>
        <v>2</v>
      </c>
      <c r="E74" s="4">
        <f>VLOOKUP(alap!E74,Sheet3!$A$4:$C$7,3,0)</f>
        <v>3</v>
      </c>
      <c r="F74" s="4">
        <f>VLOOKUP(alap!F74,Sheet3!$A$4:$C$7,3,0)</f>
        <v>1</v>
      </c>
      <c r="G74" s="4">
        <f>VLOOKUP(alap!G74,Sheet3!$A$4:$C$7,3,0)</f>
        <v>3</v>
      </c>
      <c r="H74" s="4">
        <f>VLOOKUP(alap!H74,Sheet3!$A$4:$C$7,3,0)</f>
        <v>3</v>
      </c>
      <c r="I74" s="4">
        <f>VLOOKUP(alap!I74,Sheet3!$A$4:$C$7,3,0)</f>
        <v>4</v>
      </c>
      <c r="J74" s="4">
        <f>VLOOKUP(alap!J74,Sheet3!$A$4:$C$7,3,0)</f>
        <v>3</v>
      </c>
      <c r="K74" s="4">
        <f>VLOOKUP(alap!K74,Sheet3!$A$4:$C$7,3,0)</f>
        <v>3</v>
      </c>
      <c r="L74" s="4">
        <v>2</v>
      </c>
      <c r="M74" s="4" t="s">
        <v>73</v>
      </c>
      <c r="N74" s="4" t="s">
        <v>73</v>
      </c>
      <c r="O74" s="4" t="s">
        <v>73</v>
      </c>
      <c r="P74" s="4" t="s">
        <v>73</v>
      </c>
      <c r="Q74" s="4" t="s">
        <v>76</v>
      </c>
      <c r="R74" s="4" t="s">
        <v>78</v>
      </c>
      <c r="S74" s="4" t="s">
        <v>125</v>
      </c>
      <c r="T74" s="4" t="s">
        <v>76</v>
      </c>
      <c r="U74" s="4" t="s">
        <v>76</v>
      </c>
      <c r="V74" s="4" t="s">
        <v>76</v>
      </c>
      <c r="W74" s="4" t="s">
        <v>80</v>
      </c>
      <c r="X74" s="4" t="s">
        <v>81</v>
      </c>
      <c r="Y74" s="4" t="s">
        <v>82</v>
      </c>
      <c r="Z74" s="4" t="s">
        <v>80</v>
      </c>
      <c r="AA74" s="4" t="s">
        <v>102</v>
      </c>
      <c r="AB74" s="4" t="s">
        <v>102</v>
      </c>
      <c r="AC74" s="4" t="s">
        <v>83</v>
      </c>
      <c r="AD74" s="4" t="s">
        <v>109</v>
      </c>
      <c r="AE74" s="4" t="s">
        <v>86</v>
      </c>
      <c r="AF74" s="4" t="s">
        <v>86</v>
      </c>
      <c r="AG74" s="4" t="s">
        <v>85</v>
      </c>
      <c r="AH74" s="4" t="s">
        <v>86</v>
      </c>
      <c r="AI74" s="4" t="s">
        <v>119</v>
      </c>
      <c r="AJ74" s="4" t="s">
        <v>119</v>
      </c>
      <c r="AK74" s="4" t="s">
        <v>87</v>
      </c>
      <c r="AL74" s="4" t="s">
        <v>85</v>
      </c>
      <c r="AM74" s="4" t="s">
        <v>87</v>
      </c>
      <c r="AN74" s="4" t="s">
        <v>87</v>
      </c>
      <c r="AO74" s="4" t="s">
        <v>87</v>
      </c>
      <c r="AP74" s="4" t="s">
        <v>104</v>
      </c>
      <c r="AQ74" s="4" t="s">
        <v>116</v>
      </c>
      <c r="AR74" s="4" t="s">
        <v>129</v>
      </c>
      <c r="AS74" s="4" t="s">
        <v>92</v>
      </c>
      <c r="AT74" s="4" t="s">
        <v>93</v>
      </c>
      <c r="AU74" s="4" t="s">
        <v>94</v>
      </c>
      <c r="AV74" s="4">
        <v>2</v>
      </c>
      <c r="AW74" s="4">
        <v>2</v>
      </c>
      <c r="AX74" s="4">
        <v>3</v>
      </c>
      <c r="AY74" s="4" t="s">
        <v>96</v>
      </c>
      <c r="AZ74" s="4" t="s">
        <v>96</v>
      </c>
      <c r="BA74" s="4">
        <v>3</v>
      </c>
      <c r="BB74" s="4">
        <v>3</v>
      </c>
      <c r="BC74" s="4">
        <v>4</v>
      </c>
      <c r="BD74" s="4">
        <v>2</v>
      </c>
      <c r="BE74" s="4" t="s">
        <v>128</v>
      </c>
      <c r="BF74" s="4">
        <v>23</v>
      </c>
      <c r="BG74" s="4" t="s">
        <v>158</v>
      </c>
      <c r="BH74" s="4" t="s">
        <v>115</v>
      </c>
      <c r="BL74" s="4" t="s">
        <v>106</v>
      </c>
    </row>
    <row r="75" spans="1:69" ht="15.75" customHeight="1" x14ac:dyDescent="0.25">
      <c r="A75" s="3">
        <v>44661.492091747685</v>
      </c>
      <c r="B75" s="4">
        <f>VLOOKUP(alap!B75,Sheet3!$A$4:$C$7,3,0)</f>
        <v>2</v>
      </c>
      <c r="C75" s="4">
        <f>VLOOKUP(alap!C75,Sheet3!$A$4:$C$7,3,0)</f>
        <v>1</v>
      </c>
      <c r="D75" s="4">
        <f>VLOOKUP(alap!D75,Sheet3!$A$4:$C$7,3,0)</f>
        <v>4</v>
      </c>
      <c r="E75" s="4">
        <f>VLOOKUP(alap!E75,Sheet3!$A$4:$C$7,3,0)</f>
        <v>4</v>
      </c>
      <c r="F75" s="4">
        <f>VLOOKUP(alap!F75,Sheet3!$A$4:$C$7,3,0)</f>
        <v>3</v>
      </c>
      <c r="G75" s="4">
        <f>VLOOKUP(alap!G75,Sheet3!$A$4:$C$7,3,0)</f>
        <v>2</v>
      </c>
      <c r="H75" s="4">
        <f>VLOOKUP(alap!H75,Sheet3!$A$4:$C$7,3,0)</f>
        <v>3</v>
      </c>
      <c r="I75" s="4">
        <f>VLOOKUP(alap!I75,Sheet3!$A$4:$C$7,3,0)</f>
        <v>2</v>
      </c>
      <c r="J75" s="4">
        <f>VLOOKUP(alap!J75,Sheet3!$A$4:$C$7,3,0)</f>
        <v>1</v>
      </c>
      <c r="K75" s="4">
        <f>VLOOKUP(alap!K75,Sheet3!$A$4:$C$7,3,0)</f>
        <v>1</v>
      </c>
      <c r="L75" s="4">
        <v>2</v>
      </c>
      <c r="M75" s="4" t="s">
        <v>73</v>
      </c>
      <c r="N75" s="4" t="s">
        <v>101</v>
      </c>
      <c r="O75" s="4" t="s">
        <v>73</v>
      </c>
      <c r="P75" s="4" t="s">
        <v>73</v>
      </c>
      <c r="Q75" s="4" t="s">
        <v>125</v>
      </c>
      <c r="R75" s="4" t="s">
        <v>76</v>
      </c>
      <c r="S75" s="4" t="s">
        <v>78</v>
      </c>
      <c r="T75" s="4" t="s">
        <v>76</v>
      </c>
      <c r="U75" s="4" t="s">
        <v>76</v>
      </c>
      <c r="V75" s="4" t="s">
        <v>78</v>
      </c>
      <c r="W75" s="4" t="s">
        <v>80</v>
      </c>
      <c r="X75" s="4" t="s">
        <v>102</v>
      </c>
      <c r="Y75" s="4" t="s">
        <v>80</v>
      </c>
      <c r="Z75" s="4" t="s">
        <v>102</v>
      </c>
      <c r="AA75" s="4" t="s">
        <v>80</v>
      </c>
      <c r="AB75" s="4" t="s">
        <v>102</v>
      </c>
      <c r="AC75" s="4" t="s">
        <v>107</v>
      </c>
      <c r="AD75" s="4" t="s">
        <v>86</v>
      </c>
      <c r="AE75" s="4" t="s">
        <v>85</v>
      </c>
      <c r="AF75" s="4" t="s">
        <v>86</v>
      </c>
      <c r="AG75" s="4" t="s">
        <v>109</v>
      </c>
      <c r="AH75" s="4" t="s">
        <v>86</v>
      </c>
      <c r="AI75" s="4" t="s">
        <v>86</v>
      </c>
      <c r="AJ75" s="4" t="s">
        <v>86</v>
      </c>
      <c r="AK75" s="4" t="s">
        <v>85</v>
      </c>
      <c r="AL75" s="4" t="s">
        <v>110</v>
      </c>
      <c r="AM75" s="4" t="s">
        <v>87</v>
      </c>
      <c r="AN75" s="4" t="s">
        <v>87</v>
      </c>
      <c r="AO75" s="4" t="s">
        <v>87</v>
      </c>
      <c r="AP75" s="4" t="s">
        <v>104</v>
      </c>
      <c r="AQ75" s="4" t="s">
        <v>116</v>
      </c>
      <c r="AR75" s="4" t="s">
        <v>129</v>
      </c>
      <c r="AS75" s="4" t="s">
        <v>112</v>
      </c>
      <c r="AT75" s="4" t="s">
        <v>113</v>
      </c>
      <c r="AU75" s="4" t="s">
        <v>124</v>
      </c>
      <c r="AV75" s="4" t="s">
        <v>95</v>
      </c>
      <c r="AW75" s="4" t="s">
        <v>95</v>
      </c>
      <c r="AX75" s="4">
        <v>4</v>
      </c>
      <c r="AY75" s="4">
        <v>4</v>
      </c>
      <c r="AZ75" s="4" t="s">
        <v>96</v>
      </c>
      <c r="BA75" s="4">
        <v>4</v>
      </c>
      <c r="BB75" s="4">
        <v>2</v>
      </c>
      <c r="BC75" s="4">
        <v>3</v>
      </c>
      <c r="BD75" s="4">
        <v>4</v>
      </c>
      <c r="BE75" s="4" t="s">
        <v>128</v>
      </c>
      <c r="BF75" s="4">
        <v>21</v>
      </c>
      <c r="BG75" s="4" t="s">
        <v>114</v>
      </c>
      <c r="BH75" s="4" t="s">
        <v>115</v>
      </c>
      <c r="BL75" s="4" t="s">
        <v>106</v>
      </c>
    </row>
    <row r="76" spans="1:69" ht="15.75" customHeight="1" x14ac:dyDescent="0.25">
      <c r="A76" s="3">
        <v>44661.49599398148</v>
      </c>
      <c r="B76" s="4">
        <f>VLOOKUP(alap!B76,Sheet3!$A$4:$C$7,3,0)</f>
        <v>3</v>
      </c>
      <c r="C76" s="4">
        <f>VLOOKUP(alap!C76,Sheet3!$A$4:$C$7,3,0)</f>
        <v>3</v>
      </c>
      <c r="D76" s="4">
        <f>VLOOKUP(alap!D76,Sheet3!$A$4:$C$7,3,0)</f>
        <v>2</v>
      </c>
      <c r="E76" s="4">
        <f>VLOOKUP(alap!E76,Sheet3!$A$4:$C$7,3,0)</f>
        <v>3</v>
      </c>
      <c r="F76" s="4">
        <f>VLOOKUP(alap!F76,Sheet3!$A$4:$C$7,3,0)</f>
        <v>3</v>
      </c>
      <c r="G76" s="4">
        <f>VLOOKUP(alap!G76,Sheet3!$A$4:$C$7,3,0)</f>
        <v>2</v>
      </c>
      <c r="H76" s="4">
        <f>VLOOKUP(alap!H76,Sheet3!$A$4:$C$7,3,0)</f>
        <v>3</v>
      </c>
      <c r="I76" s="4">
        <f>VLOOKUP(alap!I76,Sheet3!$A$4:$C$7,3,0)</f>
        <v>3</v>
      </c>
      <c r="J76" s="4">
        <f>VLOOKUP(alap!J76,Sheet3!$A$4:$C$7,3,0)</f>
        <v>1</v>
      </c>
      <c r="K76" s="4">
        <f>VLOOKUP(alap!K76,Sheet3!$A$4:$C$7,3,0)</f>
        <v>1</v>
      </c>
      <c r="L76" s="5" t="s">
        <v>169</v>
      </c>
      <c r="M76" s="4" t="s">
        <v>73</v>
      </c>
      <c r="N76" s="4" t="s">
        <v>73</v>
      </c>
      <c r="O76" s="4" t="s">
        <v>73</v>
      </c>
      <c r="P76" s="4" t="s">
        <v>73</v>
      </c>
      <c r="Q76" s="4" t="s">
        <v>76</v>
      </c>
      <c r="R76" s="4" t="s">
        <v>76</v>
      </c>
      <c r="S76" s="4" t="s">
        <v>79</v>
      </c>
      <c r="T76" s="4" t="s">
        <v>76</v>
      </c>
      <c r="U76" s="4" t="s">
        <v>76</v>
      </c>
      <c r="V76" s="4" t="s">
        <v>76</v>
      </c>
      <c r="W76" s="4" t="s">
        <v>81</v>
      </c>
      <c r="X76" s="4" t="s">
        <v>80</v>
      </c>
      <c r="Y76" s="4" t="s">
        <v>102</v>
      </c>
      <c r="Z76" s="4" t="s">
        <v>102</v>
      </c>
      <c r="AA76" s="4" t="s">
        <v>102</v>
      </c>
      <c r="AB76" s="4" t="s">
        <v>102</v>
      </c>
      <c r="AC76" s="4" t="s">
        <v>83</v>
      </c>
      <c r="AD76" s="4" t="s">
        <v>86</v>
      </c>
      <c r="AE76" s="4" t="s">
        <v>109</v>
      </c>
      <c r="AF76" s="4" t="s">
        <v>85</v>
      </c>
      <c r="AG76" s="4" t="s">
        <v>85</v>
      </c>
      <c r="AH76" s="4" t="s">
        <v>109</v>
      </c>
      <c r="AI76" s="4" t="s">
        <v>86</v>
      </c>
      <c r="AJ76" s="4" t="s">
        <v>85</v>
      </c>
      <c r="AK76" s="4" t="s">
        <v>110</v>
      </c>
      <c r="AL76" s="4" t="s">
        <v>87</v>
      </c>
      <c r="AM76" s="4" t="s">
        <v>104</v>
      </c>
      <c r="AN76" s="4" t="s">
        <v>104</v>
      </c>
      <c r="AO76" s="4" t="s">
        <v>104</v>
      </c>
      <c r="AP76" s="4" t="s">
        <v>89</v>
      </c>
      <c r="AQ76" s="4" t="s">
        <v>130</v>
      </c>
      <c r="AR76" s="4" t="s">
        <v>123</v>
      </c>
      <c r="AS76" s="4" t="s">
        <v>92</v>
      </c>
      <c r="AT76" s="4" t="s">
        <v>93</v>
      </c>
      <c r="AU76" s="4" t="s">
        <v>94</v>
      </c>
      <c r="AV76" s="4">
        <v>3</v>
      </c>
      <c r="AW76" s="4" t="s">
        <v>95</v>
      </c>
      <c r="AX76" s="4" t="s">
        <v>95</v>
      </c>
      <c r="AY76" s="4">
        <v>4</v>
      </c>
      <c r="AZ76" s="4">
        <v>4</v>
      </c>
      <c r="BA76" s="4">
        <v>4</v>
      </c>
      <c r="BB76" s="4" t="s">
        <v>95</v>
      </c>
      <c r="BC76" s="4" t="s">
        <v>95</v>
      </c>
      <c r="BD76" s="4">
        <v>4</v>
      </c>
      <c r="BE76" s="4" t="s">
        <v>97</v>
      </c>
      <c r="BF76" s="4">
        <v>20</v>
      </c>
      <c r="BG76" s="4" t="s">
        <v>114</v>
      </c>
      <c r="BH76" s="4" t="s">
        <v>115</v>
      </c>
      <c r="BK76" s="4" t="s">
        <v>106</v>
      </c>
    </row>
    <row r="77" spans="1:69" ht="15.75" customHeight="1" x14ac:dyDescent="0.25">
      <c r="A77" s="3">
        <v>44661.506271273145</v>
      </c>
      <c r="B77" s="4">
        <f>VLOOKUP(alap!B77,Sheet3!$A$4:$C$7,3,0)</f>
        <v>1</v>
      </c>
      <c r="C77" s="4">
        <f>VLOOKUP(alap!C77,Sheet3!$A$4:$C$7,3,0)</f>
        <v>1</v>
      </c>
      <c r="D77" s="4">
        <f>VLOOKUP(alap!D77,Sheet3!$A$4:$C$7,3,0)</f>
        <v>2</v>
      </c>
      <c r="E77" s="4">
        <f>VLOOKUP(alap!E77,Sheet3!$A$4:$C$7,3,0)</f>
        <v>2</v>
      </c>
      <c r="F77" s="4">
        <f>VLOOKUP(alap!F77,Sheet3!$A$4:$C$7,3,0)</f>
        <v>3</v>
      </c>
      <c r="G77" s="4">
        <f>VLOOKUP(alap!G77,Sheet3!$A$4:$C$7,3,0)</f>
        <v>2</v>
      </c>
      <c r="H77" s="4">
        <f>VLOOKUP(alap!H77,Sheet3!$A$4:$C$7,3,0)</f>
        <v>3</v>
      </c>
      <c r="I77" s="4">
        <f>VLOOKUP(alap!I77,Sheet3!$A$4:$C$7,3,0)</f>
        <v>3</v>
      </c>
      <c r="J77" s="4">
        <f>VLOOKUP(alap!J77,Sheet3!$A$4:$C$7,3,0)</f>
        <v>1</v>
      </c>
      <c r="K77" s="4">
        <f>VLOOKUP(alap!K77,Sheet3!$A$4:$C$7,3,0)</f>
        <v>1</v>
      </c>
      <c r="L77" s="4">
        <v>2</v>
      </c>
      <c r="M77" s="4" t="s">
        <v>75</v>
      </c>
      <c r="N77" s="4" t="s">
        <v>101</v>
      </c>
      <c r="O77" s="4" t="s">
        <v>73</v>
      </c>
      <c r="P77" s="4" t="s">
        <v>73</v>
      </c>
      <c r="Q77" s="4" t="s">
        <v>78</v>
      </c>
      <c r="R77" s="4" t="s">
        <v>125</v>
      </c>
      <c r="S77" s="4" t="s">
        <v>76</v>
      </c>
      <c r="T77" s="4" t="s">
        <v>79</v>
      </c>
      <c r="U77" s="4" t="s">
        <v>78</v>
      </c>
      <c r="V77" s="4" t="s">
        <v>79</v>
      </c>
      <c r="W77" s="4" t="s">
        <v>81</v>
      </c>
      <c r="X77" s="4" t="s">
        <v>102</v>
      </c>
      <c r="Y77" s="4" t="s">
        <v>80</v>
      </c>
      <c r="Z77" s="4" t="s">
        <v>81</v>
      </c>
      <c r="AA77" s="4" t="s">
        <v>81</v>
      </c>
      <c r="AB77" s="4" t="s">
        <v>82</v>
      </c>
      <c r="AC77" s="4" t="s">
        <v>83</v>
      </c>
      <c r="AD77" s="4" t="s">
        <v>108</v>
      </c>
      <c r="AE77" s="4" t="s">
        <v>108</v>
      </c>
      <c r="AF77" s="4" t="s">
        <v>85</v>
      </c>
      <c r="AG77" s="4" t="s">
        <v>86</v>
      </c>
      <c r="AH77" s="4" t="s">
        <v>119</v>
      </c>
      <c r="AI77" s="4" t="s">
        <v>119</v>
      </c>
      <c r="AJ77" s="4" t="s">
        <v>86</v>
      </c>
      <c r="AK77" s="4" t="s">
        <v>89</v>
      </c>
      <c r="AL77" s="4" t="s">
        <v>87</v>
      </c>
      <c r="AM77" s="4" t="s">
        <v>110</v>
      </c>
      <c r="AN77" s="4" t="s">
        <v>110</v>
      </c>
      <c r="AO77" s="4" t="s">
        <v>87</v>
      </c>
      <c r="AP77" s="4" t="s">
        <v>104</v>
      </c>
      <c r="AQ77" s="4" t="s">
        <v>116</v>
      </c>
      <c r="AR77" s="4" t="s">
        <v>123</v>
      </c>
      <c r="AS77" s="4" t="s">
        <v>112</v>
      </c>
      <c r="AT77" s="4" t="s">
        <v>113</v>
      </c>
      <c r="AU77" s="4" t="s">
        <v>121</v>
      </c>
      <c r="AV77" s="4" t="s">
        <v>96</v>
      </c>
      <c r="AW77" s="4" t="s">
        <v>95</v>
      </c>
      <c r="AX77" s="4">
        <v>3</v>
      </c>
      <c r="AY77" s="4" t="s">
        <v>96</v>
      </c>
      <c r="AZ77" s="4">
        <v>4</v>
      </c>
      <c r="BA77" s="4">
        <v>2</v>
      </c>
      <c r="BB77" s="4">
        <v>4</v>
      </c>
      <c r="BC77" s="4">
        <v>4</v>
      </c>
      <c r="BD77" s="4" t="s">
        <v>96</v>
      </c>
      <c r="BE77" s="4" t="s">
        <v>128</v>
      </c>
      <c r="BF77" s="4">
        <v>30</v>
      </c>
      <c r="BG77" s="4" t="s">
        <v>98</v>
      </c>
      <c r="BH77" s="4" t="s">
        <v>115</v>
      </c>
      <c r="BL77" s="4" t="s">
        <v>106</v>
      </c>
    </row>
    <row r="78" spans="1:69" ht="15.75" customHeight="1" x14ac:dyDescent="0.25">
      <c r="A78" s="3">
        <v>44661.506368750001</v>
      </c>
      <c r="B78" s="4">
        <f>VLOOKUP(alap!B78,Sheet3!$A$4:$C$7,3,0)</f>
        <v>4</v>
      </c>
      <c r="C78" s="4">
        <f>VLOOKUP(alap!C78,Sheet3!$A$4:$C$7,3,0)</f>
        <v>1</v>
      </c>
      <c r="D78" s="4">
        <f>VLOOKUP(alap!D78,Sheet3!$A$4:$C$7,3,0)</f>
        <v>4</v>
      </c>
      <c r="E78" s="4">
        <f>VLOOKUP(alap!E78,Sheet3!$A$4:$C$7,3,0)</f>
        <v>3</v>
      </c>
      <c r="F78" s="4">
        <f>VLOOKUP(alap!F78,Sheet3!$A$4:$C$7,3,0)</f>
        <v>1</v>
      </c>
      <c r="G78" s="4">
        <f>VLOOKUP(alap!G78,Sheet3!$A$4:$C$7,3,0)</f>
        <v>3</v>
      </c>
      <c r="H78" s="4">
        <f>VLOOKUP(alap!H78,Sheet3!$A$4:$C$7,3,0)</f>
        <v>1</v>
      </c>
      <c r="I78" s="4">
        <f>VLOOKUP(alap!I78,Sheet3!$A$4:$C$7,3,0)</f>
        <v>4</v>
      </c>
      <c r="J78" s="4">
        <f>VLOOKUP(alap!J78,Sheet3!$A$4:$C$7,3,0)</f>
        <v>1</v>
      </c>
      <c r="K78" s="4">
        <f>VLOOKUP(alap!K78,Sheet3!$A$4:$C$7,3,0)</f>
        <v>3</v>
      </c>
      <c r="L78" s="4">
        <v>2</v>
      </c>
      <c r="M78" s="4" t="s">
        <v>75</v>
      </c>
      <c r="N78" s="4" t="s">
        <v>75</v>
      </c>
      <c r="O78" s="4" t="s">
        <v>75</v>
      </c>
      <c r="P78" s="4" t="s">
        <v>75</v>
      </c>
      <c r="Q78" s="4" t="s">
        <v>76</v>
      </c>
      <c r="R78" s="4" t="s">
        <v>125</v>
      </c>
      <c r="S78" s="4" t="s">
        <v>79</v>
      </c>
      <c r="T78" s="4" t="s">
        <v>76</v>
      </c>
      <c r="U78" s="4" t="s">
        <v>78</v>
      </c>
      <c r="V78" s="4" t="s">
        <v>78</v>
      </c>
      <c r="W78" s="4" t="s">
        <v>80</v>
      </c>
      <c r="X78" s="4" t="s">
        <v>81</v>
      </c>
      <c r="Y78" s="4" t="s">
        <v>82</v>
      </c>
      <c r="Z78" s="4" t="s">
        <v>82</v>
      </c>
      <c r="AA78" s="4" t="s">
        <v>80</v>
      </c>
      <c r="AB78" s="4" t="s">
        <v>80</v>
      </c>
      <c r="AC78" s="4" t="s">
        <v>83</v>
      </c>
      <c r="AD78" s="4" t="s">
        <v>119</v>
      </c>
      <c r="AE78" s="4" t="s">
        <v>119</v>
      </c>
      <c r="AF78" s="4" t="s">
        <v>86</v>
      </c>
      <c r="AG78" s="4" t="s">
        <v>119</v>
      </c>
      <c r="AH78" s="4" t="s">
        <v>86</v>
      </c>
      <c r="AI78" s="4" t="s">
        <v>119</v>
      </c>
      <c r="AJ78" s="4" t="s">
        <v>119</v>
      </c>
      <c r="AK78" s="4" t="s">
        <v>85</v>
      </c>
      <c r="AL78" s="4" t="s">
        <v>85</v>
      </c>
      <c r="AM78" s="4" t="s">
        <v>85</v>
      </c>
      <c r="AN78" s="4" t="s">
        <v>87</v>
      </c>
      <c r="AO78" s="4" t="s">
        <v>87</v>
      </c>
      <c r="AP78" s="4" t="s">
        <v>110</v>
      </c>
      <c r="AQ78" s="4" t="s">
        <v>145</v>
      </c>
      <c r="AR78" s="4" t="s">
        <v>170</v>
      </c>
      <c r="AS78" s="4" t="s">
        <v>92</v>
      </c>
      <c r="AT78" s="4" t="s">
        <v>113</v>
      </c>
      <c r="AU78" s="4" t="s">
        <v>94</v>
      </c>
      <c r="AV78" s="4" t="s">
        <v>95</v>
      </c>
      <c r="AW78" s="4">
        <v>3</v>
      </c>
      <c r="AX78" s="4" t="s">
        <v>96</v>
      </c>
      <c r="AY78" s="4" t="s">
        <v>96</v>
      </c>
      <c r="AZ78" s="4" t="s">
        <v>96</v>
      </c>
      <c r="BA78" s="4">
        <v>3</v>
      </c>
      <c r="BB78" s="4">
        <v>4</v>
      </c>
      <c r="BC78" s="4" t="s">
        <v>96</v>
      </c>
      <c r="BD78" s="4">
        <v>3</v>
      </c>
      <c r="BE78" s="4" t="s">
        <v>128</v>
      </c>
      <c r="BF78" s="4">
        <v>24</v>
      </c>
      <c r="BG78" s="4" t="s">
        <v>98</v>
      </c>
      <c r="BH78" s="4" t="s">
        <v>156</v>
      </c>
      <c r="BL78" s="4" t="s">
        <v>106</v>
      </c>
    </row>
    <row r="79" spans="1:69" ht="13.2" x14ac:dyDescent="0.25">
      <c r="A79" s="3">
        <v>44661.509465011579</v>
      </c>
      <c r="B79" s="4">
        <f>VLOOKUP(alap!B79,Sheet3!$A$4:$C$7,3,0)</f>
        <v>3</v>
      </c>
      <c r="C79" s="4">
        <f>VLOOKUP(alap!C79,Sheet3!$A$4:$C$7,3,0)</f>
        <v>1</v>
      </c>
      <c r="D79" s="4">
        <f>VLOOKUP(alap!D79,Sheet3!$A$4:$C$7,3,0)</f>
        <v>2</v>
      </c>
      <c r="E79" s="4">
        <f>VLOOKUP(alap!E79,Sheet3!$A$4:$C$7,3,0)</f>
        <v>1</v>
      </c>
      <c r="F79" s="4">
        <f>VLOOKUP(alap!F79,Sheet3!$A$4:$C$7,3,0)</f>
        <v>1</v>
      </c>
      <c r="G79" s="4">
        <f>VLOOKUP(alap!G79,Sheet3!$A$4:$C$7,3,0)</f>
        <v>1</v>
      </c>
      <c r="H79" s="4">
        <f>VLOOKUP(alap!H79,Sheet3!$A$4:$C$7,3,0)</f>
        <v>1</v>
      </c>
      <c r="I79" s="4">
        <f>VLOOKUP(alap!I79,Sheet3!$A$4:$C$7,3,0)</f>
        <v>3</v>
      </c>
      <c r="J79" s="4">
        <f>VLOOKUP(alap!J79,Sheet3!$A$4:$C$7,3,0)</f>
        <v>1</v>
      </c>
      <c r="K79" s="4">
        <f>VLOOKUP(alap!K79,Sheet3!$A$4:$C$7,3,0)</f>
        <v>1</v>
      </c>
      <c r="L79" s="5" t="s">
        <v>171</v>
      </c>
      <c r="M79" s="4" t="s">
        <v>75</v>
      </c>
      <c r="N79" s="4" t="s">
        <v>75</v>
      </c>
      <c r="O79" s="4" t="s">
        <v>75</v>
      </c>
      <c r="P79" s="4" t="s">
        <v>75</v>
      </c>
      <c r="Q79" s="4" t="s">
        <v>78</v>
      </c>
      <c r="R79" s="4" t="s">
        <v>78</v>
      </c>
      <c r="S79" s="4" t="s">
        <v>79</v>
      </c>
      <c r="T79" s="4" t="s">
        <v>79</v>
      </c>
      <c r="U79" s="4" t="s">
        <v>79</v>
      </c>
      <c r="V79" s="4" t="s">
        <v>79</v>
      </c>
      <c r="W79" s="4" t="s">
        <v>80</v>
      </c>
      <c r="X79" s="4" t="s">
        <v>81</v>
      </c>
      <c r="Y79" s="4" t="s">
        <v>80</v>
      </c>
      <c r="Z79" s="4" t="s">
        <v>80</v>
      </c>
      <c r="AA79" s="4" t="s">
        <v>102</v>
      </c>
      <c r="AB79" s="4" t="s">
        <v>102</v>
      </c>
      <c r="AC79" s="4" t="s">
        <v>83</v>
      </c>
      <c r="AD79" s="4" t="s">
        <v>109</v>
      </c>
      <c r="AE79" s="4" t="s">
        <v>86</v>
      </c>
      <c r="AF79" s="4" t="s">
        <v>85</v>
      </c>
      <c r="AG79" s="4" t="s">
        <v>108</v>
      </c>
      <c r="AH79" s="4" t="s">
        <v>85</v>
      </c>
      <c r="AI79" s="4" t="s">
        <v>119</v>
      </c>
      <c r="AJ79" s="4" t="s">
        <v>86</v>
      </c>
      <c r="AK79" s="4" t="s">
        <v>87</v>
      </c>
      <c r="AL79" s="4" t="s">
        <v>87</v>
      </c>
      <c r="AM79" s="4" t="s">
        <v>87</v>
      </c>
      <c r="AN79" s="4" t="s">
        <v>87</v>
      </c>
      <c r="AO79" s="4" t="s">
        <v>87</v>
      </c>
      <c r="AP79" s="4" t="s">
        <v>85</v>
      </c>
      <c r="AQ79" s="4" t="s">
        <v>130</v>
      </c>
      <c r="AR79" s="4" t="s">
        <v>126</v>
      </c>
      <c r="AS79" s="4" t="s">
        <v>112</v>
      </c>
      <c r="AT79" s="4" t="s">
        <v>93</v>
      </c>
      <c r="AU79" s="4" t="s">
        <v>94</v>
      </c>
      <c r="AV79" s="4">
        <v>3</v>
      </c>
      <c r="AW79" s="4" t="s">
        <v>95</v>
      </c>
      <c r="AX79" s="4" t="s">
        <v>95</v>
      </c>
      <c r="AY79" s="4">
        <v>3</v>
      </c>
      <c r="AZ79" s="4">
        <v>4</v>
      </c>
      <c r="BA79" s="4" t="s">
        <v>95</v>
      </c>
      <c r="BB79" s="4" t="s">
        <v>96</v>
      </c>
      <c r="BC79" s="4" t="s">
        <v>95</v>
      </c>
      <c r="BD79" s="4">
        <v>4</v>
      </c>
      <c r="BE79" s="4" t="s">
        <v>128</v>
      </c>
      <c r="BF79" s="4">
        <v>20</v>
      </c>
      <c r="BG79" s="4" t="s">
        <v>98</v>
      </c>
      <c r="BH79" s="4" t="s">
        <v>115</v>
      </c>
      <c r="BK79" s="4" t="s">
        <v>106</v>
      </c>
    </row>
    <row r="80" spans="1:69" ht="13.2" x14ac:dyDescent="0.25">
      <c r="A80" s="3">
        <v>44661.513029247682</v>
      </c>
      <c r="B80" s="4">
        <f>VLOOKUP(alap!B80,Sheet3!$A$4:$C$7,3,0)</f>
        <v>2</v>
      </c>
      <c r="C80" s="4">
        <f>VLOOKUP(alap!C80,Sheet3!$A$4:$C$7,3,0)</f>
        <v>3</v>
      </c>
      <c r="D80" s="4">
        <f>VLOOKUP(alap!D80,Sheet3!$A$4:$C$7,3,0)</f>
        <v>1</v>
      </c>
      <c r="E80" s="4">
        <f>VLOOKUP(alap!E80,Sheet3!$A$4:$C$7,3,0)</f>
        <v>1</v>
      </c>
      <c r="F80" s="4">
        <f>VLOOKUP(alap!F80,Sheet3!$A$4:$C$7,3,0)</f>
        <v>1</v>
      </c>
      <c r="G80" s="4">
        <f>VLOOKUP(alap!G80,Sheet3!$A$4:$C$7,3,0)</f>
        <v>1</v>
      </c>
      <c r="H80" s="4">
        <f>VLOOKUP(alap!H80,Sheet3!$A$4:$C$7,3,0)</f>
        <v>2</v>
      </c>
      <c r="I80" s="4">
        <f>VLOOKUP(alap!I80,Sheet3!$A$4:$C$7,3,0)</f>
        <v>4</v>
      </c>
      <c r="J80" s="4">
        <f>VLOOKUP(alap!J80,Sheet3!$A$4:$C$7,3,0)</f>
        <v>1</v>
      </c>
      <c r="K80" s="4">
        <f>VLOOKUP(alap!K80,Sheet3!$A$4:$C$7,3,0)</f>
        <v>1</v>
      </c>
      <c r="L80" s="4">
        <v>2</v>
      </c>
      <c r="M80" s="4" t="s">
        <v>75</v>
      </c>
      <c r="N80" s="4" t="s">
        <v>75</v>
      </c>
      <c r="O80" s="4" t="s">
        <v>75</v>
      </c>
      <c r="P80" s="4" t="s">
        <v>75</v>
      </c>
      <c r="Q80" s="4" t="s">
        <v>78</v>
      </c>
      <c r="R80" s="4" t="s">
        <v>76</v>
      </c>
      <c r="S80" s="4" t="s">
        <v>79</v>
      </c>
      <c r="T80" s="4" t="s">
        <v>79</v>
      </c>
      <c r="U80" s="4" t="s">
        <v>79</v>
      </c>
      <c r="V80" s="4" t="s">
        <v>79</v>
      </c>
      <c r="W80" s="4" t="s">
        <v>80</v>
      </c>
      <c r="X80" s="4" t="s">
        <v>81</v>
      </c>
      <c r="Y80" s="4" t="s">
        <v>82</v>
      </c>
      <c r="Z80" s="4" t="s">
        <v>82</v>
      </c>
      <c r="AA80" s="4" t="s">
        <v>82</v>
      </c>
      <c r="AB80" s="4" t="s">
        <v>82</v>
      </c>
      <c r="AC80" s="4" t="s">
        <v>83</v>
      </c>
      <c r="AD80" s="4" t="s">
        <v>85</v>
      </c>
      <c r="AE80" s="4" t="s">
        <v>85</v>
      </c>
      <c r="AF80" s="4" t="s">
        <v>108</v>
      </c>
      <c r="AG80" s="4" t="s">
        <v>85</v>
      </c>
      <c r="AH80" s="4" t="s">
        <v>86</v>
      </c>
      <c r="AI80" s="4" t="s">
        <v>119</v>
      </c>
      <c r="AJ80" s="4" t="s">
        <v>85</v>
      </c>
      <c r="AK80" s="4" t="s">
        <v>87</v>
      </c>
      <c r="AL80" s="4" t="s">
        <v>110</v>
      </c>
      <c r="AM80" s="4" t="s">
        <v>110</v>
      </c>
      <c r="AN80" s="4" t="s">
        <v>87</v>
      </c>
      <c r="AO80" s="4" t="s">
        <v>85</v>
      </c>
      <c r="AP80" s="4" t="s">
        <v>85</v>
      </c>
      <c r="AQ80" s="4" t="s">
        <v>122</v>
      </c>
      <c r="AR80" s="4" t="s">
        <v>172</v>
      </c>
      <c r="AS80" s="4" t="s">
        <v>92</v>
      </c>
      <c r="AT80" s="4" t="s">
        <v>93</v>
      </c>
      <c r="AU80" s="4" t="s">
        <v>94</v>
      </c>
      <c r="AV80" s="4">
        <v>2</v>
      </c>
      <c r="AW80" s="4">
        <v>2</v>
      </c>
      <c r="AX80" s="4" t="s">
        <v>95</v>
      </c>
      <c r="AY80" s="4">
        <v>3</v>
      </c>
      <c r="AZ80" s="4" t="s">
        <v>96</v>
      </c>
      <c r="BA80" s="4">
        <v>3</v>
      </c>
      <c r="BB80" s="4" t="s">
        <v>96</v>
      </c>
      <c r="BC80" s="4" t="s">
        <v>95</v>
      </c>
      <c r="BD80" s="4">
        <v>3</v>
      </c>
      <c r="BE80" s="4" t="s">
        <v>128</v>
      </c>
      <c r="BF80" s="4">
        <v>42</v>
      </c>
      <c r="BG80" s="4" t="s">
        <v>114</v>
      </c>
      <c r="BH80" s="4" t="s">
        <v>150</v>
      </c>
      <c r="BL80" s="4" t="s">
        <v>106</v>
      </c>
    </row>
    <row r="81" spans="1:64" ht="13.2" x14ac:dyDescent="0.25">
      <c r="A81" s="3">
        <v>44661.523140335645</v>
      </c>
      <c r="B81" s="4">
        <f>VLOOKUP(alap!B81,Sheet3!$A$4:$C$7,3,0)</f>
        <v>1</v>
      </c>
      <c r="C81" s="4">
        <f>VLOOKUP(alap!C81,Sheet3!$A$4:$C$7,3,0)</f>
        <v>1</v>
      </c>
      <c r="D81" s="4">
        <f>VLOOKUP(alap!D81,Sheet3!$A$4:$C$7,3,0)</f>
        <v>3</v>
      </c>
      <c r="E81" s="4">
        <f>VLOOKUP(alap!E81,Sheet3!$A$4:$C$7,3,0)</f>
        <v>1</v>
      </c>
      <c r="F81" s="4">
        <f>VLOOKUP(alap!F81,Sheet3!$A$4:$C$7,3,0)</f>
        <v>3</v>
      </c>
      <c r="G81" s="4">
        <f>VLOOKUP(alap!G81,Sheet3!$A$4:$C$7,3,0)</f>
        <v>1</v>
      </c>
      <c r="H81" s="4">
        <f>VLOOKUP(alap!H81,Sheet3!$A$4:$C$7,3,0)</f>
        <v>1</v>
      </c>
      <c r="I81" s="4">
        <f>VLOOKUP(alap!I81,Sheet3!$A$4:$C$7,3,0)</f>
        <v>1</v>
      </c>
      <c r="J81" s="4">
        <f>VLOOKUP(alap!J81,Sheet3!$A$4:$C$7,3,0)</f>
        <v>1</v>
      </c>
      <c r="K81" s="4">
        <f>VLOOKUP(alap!K81,Sheet3!$A$4:$C$7,3,0)</f>
        <v>1</v>
      </c>
      <c r="L81" s="4" t="s">
        <v>173</v>
      </c>
      <c r="M81" s="4" t="s">
        <v>75</v>
      </c>
      <c r="N81" s="4" t="s">
        <v>75</v>
      </c>
      <c r="O81" s="4" t="s">
        <v>75</v>
      </c>
      <c r="P81" s="4" t="s">
        <v>75</v>
      </c>
      <c r="Q81" s="4" t="s">
        <v>78</v>
      </c>
      <c r="R81" s="4" t="s">
        <v>79</v>
      </c>
      <c r="S81" s="4" t="s">
        <v>76</v>
      </c>
      <c r="T81" s="4" t="s">
        <v>79</v>
      </c>
      <c r="U81" s="4" t="s">
        <v>79</v>
      </c>
      <c r="V81" s="4" t="s">
        <v>79</v>
      </c>
      <c r="W81" s="4" t="s">
        <v>102</v>
      </c>
      <c r="X81" s="4" t="s">
        <v>81</v>
      </c>
      <c r="Y81" s="4" t="s">
        <v>102</v>
      </c>
      <c r="Z81" s="4" t="s">
        <v>82</v>
      </c>
      <c r="AA81" s="4" t="s">
        <v>81</v>
      </c>
      <c r="AB81" s="4" t="s">
        <v>82</v>
      </c>
      <c r="AC81" s="4" t="s">
        <v>107</v>
      </c>
      <c r="AD81" s="4" t="s">
        <v>86</v>
      </c>
      <c r="AE81" s="4" t="s">
        <v>108</v>
      </c>
      <c r="AF81" s="4" t="s">
        <v>85</v>
      </c>
      <c r="AG81" s="4" t="s">
        <v>109</v>
      </c>
      <c r="AH81" s="4" t="s">
        <v>119</v>
      </c>
      <c r="AI81" s="4" t="s">
        <v>109</v>
      </c>
      <c r="AJ81" s="4" t="s">
        <v>109</v>
      </c>
      <c r="AK81" s="4" t="s">
        <v>104</v>
      </c>
      <c r="AL81" s="4" t="s">
        <v>87</v>
      </c>
      <c r="AM81" s="4" t="s">
        <v>87</v>
      </c>
      <c r="AN81" s="4" t="s">
        <v>85</v>
      </c>
      <c r="AO81" s="4" t="s">
        <v>104</v>
      </c>
      <c r="AP81" s="4" t="s">
        <v>89</v>
      </c>
      <c r="AQ81" s="4" t="s">
        <v>90</v>
      </c>
      <c r="AR81" s="4" t="s">
        <v>111</v>
      </c>
      <c r="AS81" s="4" t="s">
        <v>112</v>
      </c>
      <c r="AT81" s="4" t="s">
        <v>113</v>
      </c>
      <c r="AU81" s="4" t="s">
        <v>124</v>
      </c>
      <c r="AV81" s="4" t="s">
        <v>95</v>
      </c>
      <c r="AW81" s="4">
        <v>4</v>
      </c>
      <c r="AX81" s="4" t="s">
        <v>95</v>
      </c>
      <c r="AY81" s="4" t="s">
        <v>95</v>
      </c>
      <c r="AZ81" s="4" t="s">
        <v>95</v>
      </c>
      <c r="BA81" s="4" t="s">
        <v>95</v>
      </c>
      <c r="BB81" s="4">
        <v>2</v>
      </c>
      <c r="BC81" s="4">
        <v>4</v>
      </c>
      <c r="BD81" s="4" t="s">
        <v>95</v>
      </c>
      <c r="BE81" s="4" t="s">
        <v>128</v>
      </c>
      <c r="BF81" s="4">
        <v>15</v>
      </c>
      <c r="BG81" s="4" t="s">
        <v>98</v>
      </c>
      <c r="BH81" s="4" t="s">
        <v>174</v>
      </c>
      <c r="BI81" s="4" t="s">
        <v>106</v>
      </c>
    </row>
    <row r="82" spans="1:64" ht="13.2" x14ac:dyDescent="0.25">
      <c r="A82" s="3">
        <v>44661.525095219906</v>
      </c>
      <c r="B82" s="4">
        <f>VLOOKUP(alap!B82,Sheet3!$A$4:$C$7,3,0)</f>
        <v>1</v>
      </c>
      <c r="C82" s="4">
        <f>VLOOKUP(alap!C82,Sheet3!$A$4:$C$7,3,0)</f>
        <v>3</v>
      </c>
      <c r="D82" s="4">
        <f>VLOOKUP(alap!D82,Sheet3!$A$4:$C$7,3,0)</f>
        <v>2</v>
      </c>
      <c r="E82" s="4">
        <f>VLOOKUP(alap!E82,Sheet3!$A$4:$C$7,3,0)</f>
        <v>1</v>
      </c>
      <c r="F82" s="4">
        <f>VLOOKUP(alap!F82,Sheet3!$A$4:$C$7,3,0)</f>
        <v>1</v>
      </c>
      <c r="G82" s="4">
        <f>VLOOKUP(alap!G82,Sheet3!$A$4:$C$7,3,0)</f>
        <v>3</v>
      </c>
      <c r="H82" s="4">
        <f>VLOOKUP(alap!H82,Sheet3!$A$4:$C$7,3,0)</f>
        <v>1</v>
      </c>
      <c r="I82" s="4">
        <f>VLOOKUP(alap!I82,Sheet3!$A$4:$C$7,3,0)</f>
        <v>2</v>
      </c>
      <c r="J82" s="4">
        <f>VLOOKUP(alap!J82,Sheet3!$A$4:$C$7,3,0)</f>
        <v>3</v>
      </c>
      <c r="K82" s="4">
        <f>VLOOKUP(alap!K82,Sheet3!$A$4:$C$7,3,0)</f>
        <v>3</v>
      </c>
      <c r="L82" s="4">
        <v>3</v>
      </c>
      <c r="M82" s="4" t="s">
        <v>73</v>
      </c>
      <c r="N82" s="4" t="s">
        <v>74</v>
      </c>
      <c r="O82" s="4" t="s">
        <v>73</v>
      </c>
      <c r="P82" s="4" t="s">
        <v>73</v>
      </c>
      <c r="Q82" s="4" t="s">
        <v>76</v>
      </c>
      <c r="R82" s="4" t="s">
        <v>78</v>
      </c>
      <c r="S82" s="4" t="s">
        <v>77</v>
      </c>
      <c r="T82" s="4" t="s">
        <v>79</v>
      </c>
      <c r="U82" s="4" t="s">
        <v>78</v>
      </c>
      <c r="V82" s="4" t="s">
        <v>76</v>
      </c>
      <c r="W82" s="4" t="s">
        <v>80</v>
      </c>
      <c r="X82" s="4" t="s">
        <v>102</v>
      </c>
      <c r="Y82" s="4" t="s">
        <v>82</v>
      </c>
      <c r="Z82" s="4" t="s">
        <v>102</v>
      </c>
      <c r="AA82" s="4" t="s">
        <v>102</v>
      </c>
      <c r="AB82" s="4" t="s">
        <v>81</v>
      </c>
      <c r="AC82" s="4" t="s">
        <v>107</v>
      </c>
      <c r="AD82" s="4" t="s">
        <v>86</v>
      </c>
      <c r="AE82" s="4" t="s">
        <v>108</v>
      </c>
      <c r="AF82" s="4" t="s">
        <v>108</v>
      </c>
      <c r="AG82" s="4" t="s">
        <v>108</v>
      </c>
      <c r="AH82" s="4" t="s">
        <v>109</v>
      </c>
      <c r="AI82" s="4" t="s">
        <v>108</v>
      </c>
      <c r="AJ82" s="4" t="s">
        <v>109</v>
      </c>
      <c r="AK82" s="4" t="s">
        <v>110</v>
      </c>
      <c r="AL82" s="4" t="s">
        <v>87</v>
      </c>
      <c r="AM82" s="4" t="s">
        <v>85</v>
      </c>
      <c r="AN82" s="4" t="s">
        <v>104</v>
      </c>
      <c r="AO82" s="4" t="s">
        <v>89</v>
      </c>
      <c r="AP82" s="4" t="s">
        <v>89</v>
      </c>
      <c r="AQ82" s="4" t="s">
        <v>130</v>
      </c>
      <c r="AR82" s="4" t="s">
        <v>123</v>
      </c>
      <c r="AS82" s="4" t="s">
        <v>139</v>
      </c>
      <c r="AT82" s="4" t="s">
        <v>113</v>
      </c>
      <c r="AU82" s="4" t="s">
        <v>124</v>
      </c>
      <c r="AV82" s="4" t="s">
        <v>96</v>
      </c>
      <c r="AW82" s="4">
        <v>4</v>
      </c>
      <c r="AX82" s="4">
        <v>4</v>
      </c>
      <c r="AY82" s="4">
        <v>2</v>
      </c>
      <c r="AZ82" s="4" t="s">
        <v>96</v>
      </c>
      <c r="BA82" s="4">
        <v>3</v>
      </c>
      <c r="BB82" s="4">
        <v>2</v>
      </c>
      <c r="BC82" s="4" t="s">
        <v>95</v>
      </c>
      <c r="BD82" s="4">
        <v>2</v>
      </c>
      <c r="BE82" s="4" t="s">
        <v>128</v>
      </c>
      <c r="BF82" s="4">
        <v>15</v>
      </c>
      <c r="BG82" s="4" t="s">
        <v>134</v>
      </c>
      <c r="BH82" s="4" t="s">
        <v>105</v>
      </c>
      <c r="BI82" s="4" t="s">
        <v>106</v>
      </c>
    </row>
    <row r="83" spans="1:64" ht="13.2" x14ac:dyDescent="0.25">
      <c r="A83" s="3">
        <v>44661.527845821758</v>
      </c>
      <c r="B83" s="4">
        <f>VLOOKUP(alap!B83,Sheet3!$A$4:$C$7,3,0)</f>
        <v>2</v>
      </c>
      <c r="C83" s="4">
        <f>VLOOKUP(alap!C83,Sheet3!$A$4:$C$7,3,0)</f>
        <v>1</v>
      </c>
      <c r="D83" s="4">
        <f>VLOOKUP(alap!D83,Sheet3!$A$4:$C$7,3,0)</f>
        <v>4</v>
      </c>
      <c r="E83" s="4">
        <f>VLOOKUP(alap!E83,Sheet3!$A$4:$C$7,3,0)</f>
        <v>3</v>
      </c>
      <c r="F83" s="4">
        <f>VLOOKUP(alap!F83,Sheet3!$A$4:$C$7,3,0)</f>
        <v>1</v>
      </c>
      <c r="G83" s="4">
        <f>VLOOKUP(alap!G83,Sheet3!$A$4:$C$7,3,0)</f>
        <v>4</v>
      </c>
      <c r="H83" s="4">
        <f>VLOOKUP(alap!H83,Sheet3!$A$4:$C$7,3,0)</f>
        <v>4</v>
      </c>
      <c r="I83" s="4">
        <f>VLOOKUP(alap!I83,Sheet3!$A$4:$C$7,3,0)</f>
        <v>4</v>
      </c>
      <c r="J83" s="4">
        <f>VLOOKUP(alap!J83,Sheet3!$A$4:$C$7,3,0)</f>
        <v>2</v>
      </c>
      <c r="K83" s="4">
        <f>VLOOKUP(alap!K83,Sheet3!$A$4:$C$7,3,0)</f>
        <v>1</v>
      </c>
      <c r="L83" s="4">
        <v>3</v>
      </c>
      <c r="M83" s="4" t="s">
        <v>73</v>
      </c>
      <c r="N83" s="4" t="s">
        <v>73</v>
      </c>
      <c r="O83" s="4" t="s">
        <v>74</v>
      </c>
      <c r="P83" s="4" t="s">
        <v>74</v>
      </c>
      <c r="Q83" s="4" t="s">
        <v>76</v>
      </c>
      <c r="R83" s="4" t="s">
        <v>76</v>
      </c>
      <c r="S83" s="4" t="s">
        <v>77</v>
      </c>
      <c r="T83" s="4" t="s">
        <v>79</v>
      </c>
      <c r="U83" s="4" t="s">
        <v>76</v>
      </c>
      <c r="V83" s="4" t="s">
        <v>78</v>
      </c>
      <c r="W83" s="4" t="s">
        <v>102</v>
      </c>
      <c r="X83" s="4" t="s">
        <v>102</v>
      </c>
      <c r="Y83" s="4" t="s">
        <v>80</v>
      </c>
      <c r="Z83" s="4" t="s">
        <v>102</v>
      </c>
      <c r="AA83" s="4" t="s">
        <v>102</v>
      </c>
      <c r="AB83" s="4" t="s">
        <v>81</v>
      </c>
      <c r="AC83" s="4" t="s">
        <v>83</v>
      </c>
      <c r="AD83" s="4" t="s">
        <v>108</v>
      </c>
      <c r="AE83" s="4" t="s">
        <v>108</v>
      </c>
      <c r="AF83" s="4" t="s">
        <v>85</v>
      </c>
      <c r="AG83" s="4" t="s">
        <v>86</v>
      </c>
      <c r="AH83" s="4" t="s">
        <v>86</v>
      </c>
      <c r="AI83" s="4" t="s">
        <v>119</v>
      </c>
      <c r="AJ83" s="4" t="s">
        <v>86</v>
      </c>
      <c r="AK83" s="4" t="s">
        <v>85</v>
      </c>
      <c r="AL83" s="4" t="s">
        <v>110</v>
      </c>
      <c r="AM83" s="4" t="s">
        <v>110</v>
      </c>
      <c r="AN83" s="4" t="s">
        <v>104</v>
      </c>
      <c r="AO83" s="4" t="s">
        <v>110</v>
      </c>
      <c r="AP83" s="4" t="s">
        <v>104</v>
      </c>
      <c r="AQ83" s="4" t="s">
        <v>90</v>
      </c>
      <c r="AR83" s="4" t="s">
        <v>129</v>
      </c>
      <c r="AS83" s="4" t="s">
        <v>112</v>
      </c>
      <c r="AT83" s="4" t="s">
        <v>113</v>
      </c>
      <c r="AU83" s="4" t="s">
        <v>121</v>
      </c>
      <c r="AV83" s="4" t="s">
        <v>95</v>
      </c>
      <c r="AW83" s="4">
        <v>4</v>
      </c>
      <c r="AX83" s="4">
        <v>3</v>
      </c>
      <c r="AY83" s="4">
        <v>3</v>
      </c>
      <c r="AZ83" s="4" t="s">
        <v>95</v>
      </c>
      <c r="BA83" s="4" t="s">
        <v>95</v>
      </c>
      <c r="BB83" s="4" t="s">
        <v>95</v>
      </c>
      <c r="BC83" s="4" t="s">
        <v>95</v>
      </c>
      <c r="BD83" s="4">
        <v>4</v>
      </c>
      <c r="BE83" s="4" t="s">
        <v>97</v>
      </c>
      <c r="BF83" s="4">
        <v>19</v>
      </c>
      <c r="BG83" s="4" t="s">
        <v>114</v>
      </c>
      <c r="BH83" s="4" t="s">
        <v>115</v>
      </c>
      <c r="BL83" s="4" t="s">
        <v>106</v>
      </c>
    </row>
    <row r="84" spans="1:64" ht="13.2" x14ac:dyDescent="0.25">
      <c r="A84" s="3">
        <v>44661.528317187505</v>
      </c>
      <c r="B84" s="4">
        <f>VLOOKUP(alap!B84,Sheet3!$A$4:$C$7,3,0)</f>
        <v>1</v>
      </c>
      <c r="C84" s="4">
        <f>VLOOKUP(alap!C84,Sheet3!$A$4:$C$7,3,0)</f>
        <v>1</v>
      </c>
      <c r="D84" s="4">
        <f>VLOOKUP(alap!D84,Sheet3!$A$4:$C$7,3,0)</f>
        <v>4</v>
      </c>
      <c r="E84" s="4">
        <f>VLOOKUP(alap!E84,Sheet3!$A$4:$C$7,3,0)</f>
        <v>3</v>
      </c>
      <c r="F84" s="4">
        <f>VLOOKUP(alap!F84,Sheet3!$A$4:$C$7,3,0)</f>
        <v>1</v>
      </c>
      <c r="G84" s="4">
        <f>VLOOKUP(alap!G84,Sheet3!$A$4:$C$7,3,0)</f>
        <v>1</v>
      </c>
      <c r="H84" s="4">
        <f>VLOOKUP(alap!H84,Sheet3!$A$4:$C$7,3,0)</f>
        <v>1</v>
      </c>
      <c r="I84" s="4">
        <f>VLOOKUP(alap!I84,Sheet3!$A$4:$C$7,3,0)</f>
        <v>2</v>
      </c>
      <c r="J84" s="4">
        <f>VLOOKUP(alap!J84,Sheet3!$A$4:$C$7,3,0)</f>
        <v>1</v>
      </c>
      <c r="K84" s="4">
        <f>VLOOKUP(alap!K84,Sheet3!$A$4:$C$7,3,0)</f>
        <v>3</v>
      </c>
      <c r="L84" s="4">
        <v>2</v>
      </c>
      <c r="M84" s="4" t="s">
        <v>75</v>
      </c>
      <c r="N84" s="4" t="s">
        <v>75</v>
      </c>
      <c r="O84" s="4" t="s">
        <v>75</v>
      </c>
      <c r="P84" s="4" t="s">
        <v>75</v>
      </c>
      <c r="Q84" s="4" t="s">
        <v>76</v>
      </c>
      <c r="R84" s="4" t="s">
        <v>76</v>
      </c>
      <c r="S84" s="4" t="s">
        <v>79</v>
      </c>
      <c r="T84" s="4" t="s">
        <v>76</v>
      </c>
      <c r="U84" s="4" t="s">
        <v>125</v>
      </c>
      <c r="V84" s="4" t="s">
        <v>78</v>
      </c>
      <c r="W84" s="4" t="s">
        <v>81</v>
      </c>
      <c r="X84" s="4" t="s">
        <v>80</v>
      </c>
      <c r="Y84" s="4" t="s">
        <v>102</v>
      </c>
      <c r="Z84" s="4" t="s">
        <v>80</v>
      </c>
      <c r="AA84" s="4" t="s">
        <v>81</v>
      </c>
      <c r="AB84" s="4" t="s">
        <v>102</v>
      </c>
      <c r="AC84" s="4" t="s">
        <v>83</v>
      </c>
      <c r="AD84" s="4" t="s">
        <v>108</v>
      </c>
      <c r="AE84" s="4" t="s">
        <v>85</v>
      </c>
      <c r="AF84" s="4" t="s">
        <v>85</v>
      </c>
      <c r="AG84" s="4" t="s">
        <v>85</v>
      </c>
      <c r="AH84" s="4" t="s">
        <v>109</v>
      </c>
      <c r="AI84" s="4" t="s">
        <v>85</v>
      </c>
      <c r="AJ84" s="4" t="s">
        <v>109</v>
      </c>
      <c r="AK84" s="4" t="s">
        <v>87</v>
      </c>
      <c r="AL84" s="4" t="s">
        <v>110</v>
      </c>
      <c r="AM84" s="4" t="s">
        <v>110</v>
      </c>
      <c r="AN84" s="4" t="s">
        <v>87</v>
      </c>
      <c r="AO84" s="4" t="s">
        <v>85</v>
      </c>
      <c r="AP84" s="4" t="s">
        <v>104</v>
      </c>
      <c r="AQ84" s="4" t="s">
        <v>122</v>
      </c>
      <c r="AR84" s="4" t="s">
        <v>126</v>
      </c>
      <c r="AS84" s="4" t="s">
        <v>112</v>
      </c>
      <c r="AT84" s="4" t="s">
        <v>93</v>
      </c>
      <c r="AU84" s="4" t="s">
        <v>94</v>
      </c>
      <c r="AV84" s="4" t="s">
        <v>95</v>
      </c>
      <c r="AW84" s="4" t="s">
        <v>95</v>
      </c>
      <c r="AX84" s="4">
        <v>4</v>
      </c>
      <c r="AY84" s="4" t="s">
        <v>96</v>
      </c>
      <c r="AZ84" s="4">
        <v>2</v>
      </c>
      <c r="BA84" s="4">
        <v>3</v>
      </c>
      <c r="BB84" s="4">
        <v>4</v>
      </c>
      <c r="BC84" s="4">
        <v>4</v>
      </c>
      <c r="BD84" s="4">
        <v>4</v>
      </c>
      <c r="BE84" s="4" t="s">
        <v>97</v>
      </c>
      <c r="BF84" s="4">
        <v>20</v>
      </c>
      <c r="BG84" s="4" t="s">
        <v>114</v>
      </c>
      <c r="BH84" s="4" t="s">
        <v>115</v>
      </c>
      <c r="BL84" s="4" t="s">
        <v>106</v>
      </c>
    </row>
    <row r="85" spans="1:64" ht="13.2" x14ac:dyDescent="0.25">
      <c r="A85" s="3">
        <v>44661.530178993053</v>
      </c>
      <c r="B85" s="4">
        <f>VLOOKUP(alap!B85,Sheet3!$A$4:$C$7,3,0)</f>
        <v>3</v>
      </c>
      <c r="C85" s="4">
        <f>VLOOKUP(alap!C85,Sheet3!$A$4:$C$7,3,0)</f>
        <v>1</v>
      </c>
      <c r="D85" s="4">
        <f>VLOOKUP(alap!D85,Sheet3!$A$4:$C$7,3,0)</f>
        <v>2</v>
      </c>
      <c r="E85" s="4">
        <f>VLOOKUP(alap!E85,Sheet3!$A$4:$C$7,3,0)</f>
        <v>1</v>
      </c>
      <c r="F85" s="4">
        <f>VLOOKUP(alap!F85,Sheet3!$A$4:$C$7,3,0)</f>
        <v>3</v>
      </c>
      <c r="G85" s="4">
        <f>VLOOKUP(alap!G85,Sheet3!$A$4:$C$7,3,0)</f>
        <v>1</v>
      </c>
      <c r="H85" s="4">
        <f>VLOOKUP(alap!H85,Sheet3!$A$4:$C$7,3,0)</f>
        <v>1</v>
      </c>
      <c r="I85" s="4">
        <f>VLOOKUP(alap!I85,Sheet3!$A$4:$C$7,3,0)</f>
        <v>1</v>
      </c>
      <c r="J85" s="4">
        <f>VLOOKUP(alap!J85,Sheet3!$A$4:$C$7,3,0)</f>
        <v>3</v>
      </c>
      <c r="K85" s="4">
        <f>VLOOKUP(alap!K85,Sheet3!$A$4:$C$7,3,0)</f>
        <v>3</v>
      </c>
      <c r="L85" s="4" t="s">
        <v>175</v>
      </c>
      <c r="M85" s="4" t="s">
        <v>75</v>
      </c>
      <c r="N85" s="4" t="s">
        <v>74</v>
      </c>
      <c r="O85" s="4" t="s">
        <v>73</v>
      </c>
      <c r="P85" s="4" t="s">
        <v>73</v>
      </c>
      <c r="Q85" s="4" t="s">
        <v>78</v>
      </c>
      <c r="R85" s="4" t="s">
        <v>78</v>
      </c>
      <c r="S85" s="4" t="s">
        <v>78</v>
      </c>
      <c r="T85" s="4" t="s">
        <v>125</v>
      </c>
      <c r="U85" s="4" t="s">
        <v>79</v>
      </c>
      <c r="V85" s="4" t="s">
        <v>78</v>
      </c>
      <c r="W85" s="4" t="s">
        <v>80</v>
      </c>
      <c r="X85" s="4" t="s">
        <v>81</v>
      </c>
      <c r="Y85" s="4" t="s">
        <v>80</v>
      </c>
      <c r="Z85" s="4" t="s">
        <v>80</v>
      </c>
      <c r="AA85" s="4" t="s">
        <v>80</v>
      </c>
      <c r="AB85" s="4" t="s">
        <v>80</v>
      </c>
      <c r="AC85" s="4" t="s">
        <v>107</v>
      </c>
      <c r="AD85" s="4" t="s">
        <v>109</v>
      </c>
      <c r="AE85" s="4" t="s">
        <v>85</v>
      </c>
      <c r="AF85" s="4" t="s">
        <v>119</v>
      </c>
      <c r="AG85" s="4" t="s">
        <v>86</v>
      </c>
      <c r="AH85" s="4" t="s">
        <v>86</v>
      </c>
      <c r="AI85" s="4" t="s">
        <v>119</v>
      </c>
      <c r="AJ85" s="4" t="s">
        <v>85</v>
      </c>
      <c r="AK85" s="4" t="s">
        <v>104</v>
      </c>
      <c r="AL85" s="4" t="s">
        <v>87</v>
      </c>
      <c r="AM85" s="4" t="s">
        <v>85</v>
      </c>
      <c r="AN85" s="4" t="s">
        <v>104</v>
      </c>
      <c r="AO85" s="4" t="s">
        <v>85</v>
      </c>
      <c r="AP85" s="4" t="s">
        <v>89</v>
      </c>
      <c r="AQ85" s="4" t="s">
        <v>90</v>
      </c>
      <c r="AR85" s="4" t="s">
        <v>129</v>
      </c>
      <c r="AS85" s="4" t="s">
        <v>112</v>
      </c>
      <c r="AT85" s="4" t="s">
        <v>113</v>
      </c>
      <c r="AU85" s="4" t="s">
        <v>124</v>
      </c>
      <c r="AV85" s="4" t="s">
        <v>96</v>
      </c>
      <c r="AW85" s="4">
        <v>4</v>
      </c>
      <c r="AX85" s="4">
        <v>4</v>
      </c>
      <c r="AY85" s="4">
        <v>2</v>
      </c>
      <c r="AZ85" s="4">
        <v>4</v>
      </c>
      <c r="BA85" s="4">
        <v>4</v>
      </c>
      <c r="BB85" s="4">
        <v>3</v>
      </c>
      <c r="BC85" s="4">
        <v>3</v>
      </c>
      <c r="BD85" s="4">
        <v>4</v>
      </c>
      <c r="BE85" s="4" t="s">
        <v>97</v>
      </c>
      <c r="BF85" s="4">
        <v>17</v>
      </c>
      <c r="BG85" s="4" t="s">
        <v>134</v>
      </c>
      <c r="BH85" s="4" t="s">
        <v>105</v>
      </c>
      <c r="BI85" s="4" t="s">
        <v>106</v>
      </c>
    </row>
    <row r="86" spans="1:64" ht="13.2" x14ac:dyDescent="0.25">
      <c r="A86" s="3">
        <v>44661.532896550925</v>
      </c>
      <c r="B86" s="4">
        <f>VLOOKUP(alap!B86,Sheet3!$A$4:$C$7,3,0)</f>
        <v>1</v>
      </c>
      <c r="C86" s="4">
        <f>VLOOKUP(alap!C86,Sheet3!$A$4:$C$7,3,0)</f>
        <v>1</v>
      </c>
      <c r="D86" s="4">
        <f>VLOOKUP(alap!D86,Sheet3!$A$4:$C$7,3,0)</f>
        <v>4</v>
      </c>
      <c r="E86" s="4">
        <f>VLOOKUP(alap!E86,Sheet3!$A$4:$C$7,3,0)</f>
        <v>1</v>
      </c>
      <c r="F86" s="4">
        <f>VLOOKUP(alap!F86,Sheet3!$A$4:$C$7,3,0)</f>
        <v>3</v>
      </c>
      <c r="G86" s="4">
        <f>VLOOKUP(alap!G86,Sheet3!$A$4:$C$7,3,0)</f>
        <v>1</v>
      </c>
      <c r="H86" s="4">
        <f>VLOOKUP(alap!H86,Sheet3!$A$4:$C$7,3,0)</f>
        <v>1</v>
      </c>
      <c r="I86" s="4">
        <f>VLOOKUP(alap!I86,Sheet3!$A$4:$C$7,3,0)</f>
        <v>1</v>
      </c>
      <c r="J86" s="4">
        <f>VLOOKUP(alap!J86,Sheet3!$A$4:$C$7,3,0)</f>
        <v>2</v>
      </c>
      <c r="K86" s="4">
        <f>VLOOKUP(alap!K86,Sheet3!$A$4:$C$7,3,0)</f>
        <v>2</v>
      </c>
      <c r="L86" s="4">
        <v>1</v>
      </c>
      <c r="M86" s="4" t="s">
        <v>75</v>
      </c>
      <c r="N86" s="4" t="s">
        <v>74</v>
      </c>
      <c r="O86" s="4" t="s">
        <v>101</v>
      </c>
      <c r="P86" s="4" t="s">
        <v>75</v>
      </c>
      <c r="Q86" s="4" t="s">
        <v>77</v>
      </c>
      <c r="R86" s="4" t="s">
        <v>79</v>
      </c>
      <c r="S86" s="4" t="s">
        <v>79</v>
      </c>
      <c r="T86" s="4" t="s">
        <v>79</v>
      </c>
      <c r="U86" s="4" t="s">
        <v>79</v>
      </c>
      <c r="V86" s="4" t="s">
        <v>78</v>
      </c>
      <c r="W86" s="4" t="s">
        <v>80</v>
      </c>
      <c r="X86" s="4" t="s">
        <v>81</v>
      </c>
      <c r="Y86" s="4" t="s">
        <v>80</v>
      </c>
      <c r="Z86" s="4" t="s">
        <v>80</v>
      </c>
      <c r="AA86" s="4" t="s">
        <v>80</v>
      </c>
      <c r="AB86" s="4" t="s">
        <v>80</v>
      </c>
      <c r="AC86" s="4" t="s">
        <v>83</v>
      </c>
      <c r="AD86" s="4" t="s">
        <v>108</v>
      </c>
      <c r="AE86" s="4" t="s">
        <v>119</v>
      </c>
      <c r="AF86" s="4" t="s">
        <v>119</v>
      </c>
      <c r="AG86" s="4" t="s">
        <v>119</v>
      </c>
      <c r="AH86" s="4" t="s">
        <v>119</v>
      </c>
      <c r="AI86" s="4" t="s">
        <v>119</v>
      </c>
      <c r="AJ86" s="4" t="s">
        <v>119</v>
      </c>
      <c r="AK86" s="4" t="s">
        <v>85</v>
      </c>
      <c r="AL86" s="4" t="s">
        <v>110</v>
      </c>
      <c r="AM86" s="4" t="s">
        <v>110</v>
      </c>
      <c r="AN86" s="4" t="s">
        <v>110</v>
      </c>
      <c r="AO86" s="4" t="s">
        <v>110</v>
      </c>
      <c r="AP86" s="4" t="s">
        <v>85</v>
      </c>
      <c r="AQ86" s="4" t="s">
        <v>116</v>
      </c>
      <c r="AR86" s="4" t="s">
        <v>123</v>
      </c>
      <c r="AS86" s="4" t="s">
        <v>92</v>
      </c>
      <c r="AT86" s="4" t="s">
        <v>93</v>
      </c>
      <c r="AU86" s="4" t="s">
        <v>94</v>
      </c>
      <c r="AV86" s="4" t="s">
        <v>95</v>
      </c>
      <c r="AW86" s="4" t="s">
        <v>95</v>
      </c>
      <c r="AX86" s="4" t="s">
        <v>96</v>
      </c>
      <c r="AY86" s="4" t="s">
        <v>96</v>
      </c>
      <c r="AZ86" s="4">
        <v>3</v>
      </c>
      <c r="BA86" s="4" t="s">
        <v>95</v>
      </c>
      <c r="BB86" s="4" t="s">
        <v>96</v>
      </c>
      <c r="BC86" s="4" t="s">
        <v>96</v>
      </c>
      <c r="BD86" s="4">
        <v>3</v>
      </c>
      <c r="BE86" s="4" t="s">
        <v>128</v>
      </c>
      <c r="BF86" s="4">
        <v>31</v>
      </c>
      <c r="BG86" s="4" t="s">
        <v>98</v>
      </c>
      <c r="BH86" s="4" t="s">
        <v>148</v>
      </c>
      <c r="BL86" s="4" t="s">
        <v>127</v>
      </c>
    </row>
    <row r="87" spans="1:64" ht="13.2" x14ac:dyDescent="0.25">
      <c r="A87" s="3">
        <v>44661.533225023144</v>
      </c>
      <c r="B87" s="4">
        <f>VLOOKUP(alap!B87,Sheet3!$A$4:$C$7,3,0)</f>
        <v>1</v>
      </c>
      <c r="C87" s="4">
        <f>VLOOKUP(alap!C87,Sheet3!$A$4:$C$7,3,0)</f>
        <v>1</v>
      </c>
      <c r="D87" s="4">
        <f>VLOOKUP(alap!D87,Sheet3!$A$4:$C$7,3,0)</f>
        <v>4</v>
      </c>
      <c r="E87" s="4">
        <f>VLOOKUP(alap!E87,Sheet3!$A$4:$C$7,3,0)</f>
        <v>1</v>
      </c>
      <c r="F87" s="4">
        <f>VLOOKUP(alap!F87,Sheet3!$A$4:$C$7,3,0)</f>
        <v>1</v>
      </c>
      <c r="G87" s="4">
        <f>VLOOKUP(alap!G87,Sheet3!$A$4:$C$7,3,0)</f>
        <v>1</v>
      </c>
      <c r="H87" s="4">
        <f>VLOOKUP(alap!H87,Sheet3!$A$4:$C$7,3,0)</f>
        <v>1</v>
      </c>
      <c r="I87" s="4">
        <f>VLOOKUP(alap!I87,Sheet3!$A$4:$C$7,3,0)</f>
        <v>2</v>
      </c>
      <c r="J87" s="4">
        <f>VLOOKUP(alap!J87,Sheet3!$A$4:$C$7,3,0)</f>
        <v>1</v>
      </c>
      <c r="K87" s="4">
        <f>VLOOKUP(alap!K87,Sheet3!$A$4:$C$7,3,0)</f>
        <v>3</v>
      </c>
      <c r="L87" s="4">
        <v>2</v>
      </c>
      <c r="M87" s="4" t="s">
        <v>73</v>
      </c>
      <c r="N87" s="4" t="s">
        <v>75</v>
      </c>
      <c r="O87" s="4" t="s">
        <v>75</v>
      </c>
      <c r="P87" s="4" t="s">
        <v>75</v>
      </c>
      <c r="Q87" s="4" t="s">
        <v>78</v>
      </c>
      <c r="R87" s="4" t="s">
        <v>78</v>
      </c>
      <c r="S87" s="4" t="s">
        <v>78</v>
      </c>
      <c r="T87" s="4" t="s">
        <v>79</v>
      </c>
      <c r="U87" s="4" t="s">
        <v>79</v>
      </c>
      <c r="V87" s="4" t="s">
        <v>79</v>
      </c>
      <c r="W87" s="4" t="s">
        <v>80</v>
      </c>
      <c r="X87" s="4" t="s">
        <v>81</v>
      </c>
      <c r="Y87" s="4" t="s">
        <v>102</v>
      </c>
      <c r="Z87" s="4" t="s">
        <v>102</v>
      </c>
      <c r="AA87" s="4" t="s">
        <v>80</v>
      </c>
      <c r="AB87" s="4" t="s">
        <v>81</v>
      </c>
      <c r="AC87" s="4" t="s">
        <v>107</v>
      </c>
      <c r="AD87" s="4" t="s">
        <v>108</v>
      </c>
      <c r="AE87" s="4" t="s">
        <v>119</v>
      </c>
      <c r="AF87" s="4" t="s">
        <v>85</v>
      </c>
      <c r="AG87" s="4" t="s">
        <v>119</v>
      </c>
      <c r="AH87" s="4" t="s">
        <v>86</v>
      </c>
      <c r="AI87" s="4" t="s">
        <v>119</v>
      </c>
      <c r="AJ87" s="4" t="s">
        <v>119</v>
      </c>
      <c r="AK87" s="4" t="s">
        <v>85</v>
      </c>
      <c r="AL87" s="4" t="s">
        <v>87</v>
      </c>
      <c r="AM87" s="4" t="s">
        <v>110</v>
      </c>
      <c r="AN87" s="4" t="s">
        <v>110</v>
      </c>
      <c r="AO87" s="4" t="s">
        <v>85</v>
      </c>
      <c r="AP87" s="4" t="s">
        <v>104</v>
      </c>
      <c r="AQ87" s="4" t="s">
        <v>116</v>
      </c>
      <c r="AR87" s="4" t="s">
        <v>153</v>
      </c>
      <c r="AS87" s="4" t="s">
        <v>112</v>
      </c>
      <c r="AT87" s="4" t="s">
        <v>113</v>
      </c>
      <c r="AU87" s="4" t="s">
        <v>124</v>
      </c>
      <c r="AV87" s="4" t="s">
        <v>96</v>
      </c>
      <c r="AW87" s="4">
        <v>3</v>
      </c>
      <c r="AX87" s="4">
        <v>3</v>
      </c>
      <c r="AY87" s="4" t="s">
        <v>96</v>
      </c>
      <c r="AZ87" s="4">
        <v>2</v>
      </c>
      <c r="BA87" s="4" t="s">
        <v>95</v>
      </c>
      <c r="BB87" s="4">
        <v>2</v>
      </c>
      <c r="BC87" s="4" t="s">
        <v>96</v>
      </c>
      <c r="BD87" s="4" t="s">
        <v>96</v>
      </c>
      <c r="BE87" s="4" t="s">
        <v>97</v>
      </c>
      <c r="BF87" s="4">
        <v>15</v>
      </c>
      <c r="BG87" s="4" t="s">
        <v>134</v>
      </c>
      <c r="BH87" s="4" t="s">
        <v>105</v>
      </c>
      <c r="BI87" s="4" t="s">
        <v>106</v>
      </c>
    </row>
    <row r="88" spans="1:64" ht="13.2" x14ac:dyDescent="0.25">
      <c r="A88" s="3">
        <v>44661.540230520834</v>
      </c>
      <c r="B88" s="4">
        <f>VLOOKUP(alap!B88,Sheet3!$A$4:$C$7,3,0)</f>
        <v>3</v>
      </c>
      <c r="C88" s="4">
        <f>VLOOKUP(alap!C88,Sheet3!$A$4:$C$7,3,0)</f>
        <v>1</v>
      </c>
      <c r="D88" s="4">
        <f>VLOOKUP(alap!D88,Sheet3!$A$4:$C$7,3,0)</f>
        <v>2</v>
      </c>
      <c r="E88" s="4">
        <f>VLOOKUP(alap!E88,Sheet3!$A$4:$C$7,3,0)</f>
        <v>2</v>
      </c>
      <c r="F88" s="4">
        <f>VLOOKUP(alap!F88,Sheet3!$A$4:$C$7,3,0)</f>
        <v>1</v>
      </c>
      <c r="G88" s="4">
        <f>VLOOKUP(alap!G88,Sheet3!$A$4:$C$7,3,0)</f>
        <v>3</v>
      </c>
      <c r="H88" s="4">
        <f>VLOOKUP(alap!H88,Sheet3!$A$4:$C$7,3,0)</f>
        <v>1</v>
      </c>
      <c r="I88" s="4">
        <f>VLOOKUP(alap!I88,Sheet3!$A$4:$C$7,3,0)</f>
        <v>4</v>
      </c>
      <c r="J88" s="4">
        <f>VLOOKUP(alap!J88,Sheet3!$A$4:$C$7,3,0)</f>
        <v>3</v>
      </c>
      <c r="K88" s="4">
        <f>VLOOKUP(alap!K88,Sheet3!$A$4:$C$7,3,0)</f>
        <v>3</v>
      </c>
      <c r="L88" s="4">
        <v>2</v>
      </c>
      <c r="M88" s="4" t="s">
        <v>75</v>
      </c>
      <c r="N88" s="4" t="s">
        <v>75</v>
      </c>
      <c r="O88" s="4" t="s">
        <v>75</v>
      </c>
      <c r="P88" s="4" t="s">
        <v>75</v>
      </c>
      <c r="Q88" s="4" t="s">
        <v>78</v>
      </c>
      <c r="R88" s="4" t="s">
        <v>78</v>
      </c>
      <c r="S88" s="4" t="s">
        <v>78</v>
      </c>
      <c r="T88" s="4" t="s">
        <v>76</v>
      </c>
      <c r="U88" s="4" t="s">
        <v>76</v>
      </c>
      <c r="V88" s="4" t="s">
        <v>78</v>
      </c>
      <c r="W88" s="4" t="s">
        <v>81</v>
      </c>
      <c r="X88" s="4" t="s">
        <v>102</v>
      </c>
      <c r="Y88" s="4" t="s">
        <v>102</v>
      </c>
      <c r="Z88" s="4" t="s">
        <v>80</v>
      </c>
      <c r="AA88" s="4" t="s">
        <v>102</v>
      </c>
      <c r="AB88" s="4" t="s">
        <v>80</v>
      </c>
      <c r="AC88" s="4" t="s">
        <v>83</v>
      </c>
      <c r="AD88" s="4" t="s">
        <v>119</v>
      </c>
      <c r="AE88" s="4" t="s">
        <v>108</v>
      </c>
      <c r="AF88" s="4" t="s">
        <v>109</v>
      </c>
      <c r="AG88" s="4" t="s">
        <v>108</v>
      </c>
      <c r="AH88" s="4" t="s">
        <v>108</v>
      </c>
      <c r="AI88" s="4" t="s">
        <v>108</v>
      </c>
      <c r="AJ88" s="4" t="s">
        <v>108</v>
      </c>
      <c r="AK88" s="4" t="s">
        <v>85</v>
      </c>
      <c r="AL88" s="4" t="s">
        <v>87</v>
      </c>
      <c r="AM88" s="4" t="s">
        <v>89</v>
      </c>
      <c r="AN88" s="4" t="s">
        <v>89</v>
      </c>
      <c r="AO88" s="4" t="s">
        <v>89</v>
      </c>
      <c r="AP88" s="4" t="s">
        <v>89</v>
      </c>
      <c r="AQ88" s="4" t="s">
        <v>130</v>
      </c>
      <c r="AR88" s="4" t="s">
        <v>176</v>
      </c>
      <c r="AS88" s="4" t="s">
        <v>112</v>
      </c>
      <c r="AT88" s="4" t="s">
        <v>113</v>
      </c>
      <c r="AU88" s="4" t="s">
        <v>94</v>
      </c>
      <c r="AV88" s="4" t="s">
        <v>95</v>
      </c>
      <c r="AW88" s="4" t="s">
        <v>95</v>
      </c>
      <c r="AX88" s="4" t="s">
        <v>95</v>
      </c>
      <c r="AY88" s="4" t="s">
        <v>95</v>
      </c>
      <c r="AZ88" s="4" t="s">
        <v>96</v>
      </c>
      <c r="BA88" s="4" t="s">
        <v>95</v>
      </c>
      <c r="BB88" s="4" t="s">
        <v>95</v>
      </c>
      <c r="BC88" s="4">
        <v>2</v>
      </c>
      <c r="BD88" s="4" t="s">
        <v>95</v>
      </c>
      <c r="BE88" s="4" t="s">
        <v>97</v>
      </c>
      <c r="BF88" s="4">
        <v>21</v>
      </c>
      <c r="BG88" s="4" t="s">
        <v>158</v>
      </c>
      <c r="BH88" s="4" t="s">
        <v>115</v>
      </c>
      <c r="BL88" s="4" t="s">
        <v>106</v>
      </c>
    </row>
    <row r="89" spans="1:64" ht="13.2" x14ac:dyDescent="0.25">
      <c r="A89" s="3">
        <v>44661.541781886575</v>
      </c>
      <c r="B89" s="4">
        <f>VLOOKUP(alap!B89,Sheet3!$A$4:$C$7,3,0)</f>
        <v>3</v>
      </c>
      <c r="C89" s="4">
        <f>VLOOKUP(alap!C89,Sheet3!$A$4:$C$7,3,0)</f>
        <v>2</v>
      </c>
      <c r="D89" s="4">
        <f>VLOOKUP(alap!D89,Sheet3!$A$4:$C$7,3,0)</f>
        <v>2</v>
      </c>
      <c r="E89" s="4">
        <f>VLOOKUP(alap!E89,Sheet3!$A$4:$C$7,3,0)</f>
        <v>3</v>
      </c>
      <c r="F89" s="4">
        <f>VLOOKUP(alap!F89,Sheet3!$A$4:$C$7,3,0)</f>
        <v>3</v>
      </c>
      <c r="G89" s="4">
        <f>VLOOKUP(alap!G89,Sheet3!$A$4:$C$7,3,0)</f>
        <v>2</v>
      </c>
      <c r="H89" s="4">
        <f>VLOOKUP(alap!H89,Sheet3!$A$4:$C$7,3,0)</f>
        <v>2</v>
      </c>
      <c r="I89" s="4">
        <f>VLOOKUP(alap!I89,Sheet3!$A$4:$C$7,3,0)</f>
        <v>3</v>
      </c>
      <c r="J89" s="4">
        <f>VLOOKUP(alap!J89,Sheet3!$A$4:$C$7,3,0)</f>
        <v>4</v>
      </c>
      <c r="K89" s="4">
        <f>VLOOKUP(alap!K89,Sheet3!$A$4:$C$7,3,0)</f>
        <v>2</v>
      </c>
      <c r="L89" s="4">
        <v>1</v>
      </c>
      <c r="M89" s="4" t="s">
        <v>73</v>
      </c>
      <c r="N89" s="4" t="s">
        <v>74</v>
      </c>
      <c r="O89" s="4" t="s">
        <v>74</v>
      </c>
      <c r="P89" s="4" t="s">
        <v>74</v>
      </c>
      <c r="Q89" s="4" t="s">
        <v>79</v>
      </c>
      <c r="R89" s="4" t="s">
        <v>125</v>
      </c>
      <c r="S89" s="4" t="s">
        <v>125</v>
      </c>
      <c r="T89" s="4" t="s">
        <v>78</v>
      </c>
      <c r="U89" s="4" t="s">
        <v>76</v>
      </c>
      <c r="V89" s="4" t="s">
        <v>125</v>
      </c>
      <c r="W89" s="4" t="s">
        <v>102</v>
      </c>
      <c r="X89" s="4" t="s">
        <v>80</v>
      </c>
      <c r="Y89" s="4" t="s">
        <v>102</v>
      </c>
      <c r="Z89" s="4" t="s">
        <v>102</v>
      </c>
      <c r="AA89" s="4" t="s">
        <v>81</v>
      </c>
      <c r="AB89" s="4" t="s">
        <v>102</v>
      </c>
      <c r="AC89" s="4" t="s">
        <v>83</v>
      </c>
      <c r="AD89" s="4" t="s">
        <v>109</v>
      </c>
      <c r="AE89" s="4" t="s">
        <v>85</v>
      </c>
      <c r="AF89" s="4" t="s">
        <v>86</v>
      </c>
      <c r="AG89" s="4" t="s">
        <v>85</v>
      </c>
      <c r="AH89" s="4" t="s">
        <v>86</v>
      </c>
      <c r="AI89" s="4" t="s">
        <v>119</v>
      </c>
      <c r="AJ89" s="4" t="s">
        <v>86</v>
      </c>
      <c r="AK89" s="4" t="s">
        <v>85</v>
      </c>
      <c r="AL89" s="4" t="s">
        <v>87</v>
      </c>
      <c r="AM89" s="4" t="s">
        <v>110</v>
      </c>
      <c r="AN89" s="4" t="s">
        <v>87</v>
      </c>
      <c r="AO89" s="4" t="s">
        <v>87</v>
      </c>
      <c r="AP89" s="4" t="s">
        <v>85</v>
      </c>
      <c r="AQ89" s="4" t="s">
        <v>122</v>
      </c>
      <c r="AR89" s="4" t="s">
        <v>126</v>
      </c>
      <c r="AS89" s="4" t="s">
        <v>92</v>
      </c>
      <c r="AT89" s="4" t="s">
        <v>113</v>
      </c>
      <c r="AU89" s="4" t="s">
        <v>124</v>
      </c>
      <c r="AV89" s="4">
        <v>3</v>
      </c>
      <c r="AW89" s="4">
        <v>4</v>
      </c>
      <c r="AX89" s="4">
        <v>3</v>
      </c>
      <c r="AY89" s="4">
        <v>2</v>
      </c>
      <c r="AZ89" s="4">
        <v>4</v>
      </c>
      <c r="BA89" s="4">
        <v>2</v>
      </c>
      <c r="BB89" s="4">
        <v>4</v>
      </c>
      <c r="BC89" s="4">
        <v>4</v>
      </c>
      <c r="BD89" s="4">
        <v>4</v>
      </c>
      <c r="BE89" s="4" t="s">
        <v>128</v>
      </c>
      <c r="BF89" s="4">
        <v>24</v>
      </c>
      <c r="BG89" s="4" t="s">
        <v>98</v>
      </c>
      <c r="BH89" s="4" t="s">
        <v>115</v>
      </c>
      <c r="BL89" s="4" t="s">
        <v>127</v>
      </c>
    </row>
    <row r="90" spans="1:64" ht="13.2" x14ac:dyDescent="0.25">
      <c r="A90" s="3">
        <v>44661.543799571758</v>
      </c>
      <c r="B90" s="4">
        <f>VLOOKUP(alap!B90,Sheet3!$A$4:$C$7,3,0)</f>
        <v>1</v>
      </c>
      <c r="C90" s="4">
        <f>VLOOKUP(alap!C90,Sheet3!$A$4:$C$7,3,0)</f>
        <v>1</v>
      </c>
      <c r="D90" s="4">
        <f>VLOOKUP(alap!D90,Sheet3!$A$4:$C$7,3,0)</f>
        <v>1</v>
      </c>
      <c r="E90" s="4">
        <f>VLOOKUP(alap!E90,Sheet3!$A$4:$C$7,3,0)</f>
        <v>3</v>
      </c>
      <c r="F90" s="4">
        <f>VLOOKUP(alap!F90,Sheet3!$A$4:$C$7,3,0)</f>
        <v>3</v>
      </c>
      <c r="G90" s="4">
        <f>VLOOKUP(alap!G90,Sheet3!$A$4:$C$7,3,0)</f>
        <v>2</v>
      </c>
      <c r="H90" s="4">
        <f>VLOOKUP(alap!H90,Sheet3!$A$4:$C$7,3,0)</f>
        <v>2</v>
      </c>
      <c r="I90" s="4">
        <f>VLOOKUP(alap!I90,Sheet3!$A$4:$C$7,3,0)</f>
        <v>2</v>
      </c>
      <c r="J90" s="4">
        <f>VLOOKUP(alap!J90,Sheet3!$A$4:$C$7,3,0)</f>
        <v>1</v>
      </c>
      <c r="K90" s="4">
        <f>VLOOKUP(alap!K90,Sheet3!$A$4:$C$7,3,0)</f>
        <v>1</v>
      </c>
      <c r="L90" s="4">
        <v>2</v>
      </c>
      <c r="M90" s="4" t="s">
        <v>74</v>
      </c>
      <c r="N90" s="4" t="s">
        <v>73</v>
      </c>
      <c r="O90" s="4" t="s">
        <v>74</v>
      </c>
      <c r="P90" s="4" t="s">
        <v>73</v>
      </c>
      <c r="Q90" s="4" t="s">
        <v>76</v>
      </c>
      <c r="R90" s="4" t="s">
        <v>76</v>
      </c>
      <c r="S90" s="4" t="s">
        <v>76</v>
      </c>
      <c r="T90" s="4" t="s">
        <v>76</v>
      </c>
      <c r="U90" s="4" t="s">
        <v>76</v>
      </c>
      <c r="V90" s="4" t="s">
        <v>78</v>
      </c>
      <c r="W90" s="4" t="s">
        <v>80</v>
      </c>
      <c r="X90" s="4" t="s">
        <v>80</v>
      </c>
      <c r="Y90" s="4" t="s">
        <v>102</v>
      </c>
      <c r="Z90" s="4" t="s">
        <v>81</v>
      </c>
      <c r="AA90" s="4" t="s">
        <v>102</v>
      </c>
      <c r="AB90" s="4" t="s">
        <v>102</v>
      </c>
      <c r="AC90" s="4" t="s">
        <v>83</v>
      </c>
      <c r="AD90" s="4" t="s">
        <v>109</v>
      </c>
      <c r="AE90" s="4" t="s">
        <v>108</v>
      </c>
      <c r="AF90" s="4" t="s">
        <v>108</v>
      </c>
      <c r="AG90" s="4" t="s">
        <v>108</v>
      </c>
      <c r="AH90" s="4" t="s">
        <v>108</v>
      </c>
      <c r="AI90" s="4" t="s">
        <v>108</v>
      </c>
      <c r="AJ90" s="4" t="s">
        <v>108</v>
      </c>
      <c r="AK90" s="4" t="s">
        <v>87</v>
      </c>
      <c r="AL90" s="4" t="s">
        <v>85</v>
      </c>
      <c r="AM90" s="4" t="s">
        <v>104</v>
      </c>
      <c r="AN90" s="4" t="s">
        <v>104</v>
      </c>
      <c r="AO90" s="4" t="s">
        <v>104</v>
      </c>
      <c r="AP90" s="4" t="s">
        <v>89</v>
      </c>
      <c r="AQ90" s="4" t="s">
        <v>90</v>
      </c>
      <c r="AR90" s="4" t="s">
        <v>123</v>
      </c>
      <c r="AS90" s="4" t="s">
        <v>112</v>
      </c>
      <c r="AT90" s="4" t="s">
        <v>113</v>
      </c>
      <c r="AU90" s="4" t="s">
        <v>124</v>
      </c>
      <c r="AV90" s="4" t="s">
        <v>95</v>
      </c>
      <c r="AW90" s="4" t="s">
        <v>95</v>
      </c>
      <c r="AX90" s="4" t="s">
        <v>95</v>
      </c>
      <c r="AY90" s="4">
        <v>4</v>
      </c>
      <c r="AZ90" s="4">
        <v>2</v>
      </c>
      <c r="BA90" s="4" t="s">
        <v>95</v>
      </c>
      <c r="BB90" s="4">
        <v>3</v>
      </c>
      <c r="BC90" s="4">
        <v>4</v>
      </c>
      <c r="BD90" s="4">
        <v>2</v>
      </c>
      <c r="BE90" s="4" t="s">
        <v>128</v>
      </c>
      <c r="BF90" s="4">
        <v>44</v>
      </c>
      <c r="BG90" s="4" t="s">
        <v>134</v>
      </c>
      <c r="BH90" s="4" t="s">
        <v>150</v>
      </c>
      <c r="BL90" s="4" t="s">
        <v>127</v>
      </c>
    </row>
    <row r="91" spans="1:64" ht="13.2" x14ac:dyDescent="0.25">
      <c r="A91" s="3">
        <v>44661.555222986106</v>
      </c>
      <c r="B91" s="4">
        <f>VLOOKUP(alap!B91,Sheet3!$A$4:$C$7,3,0)</f>
        <v>3</v>
      </c>
      <c r="C91" s="4">
        <f>VLOOKUP(alap!C91,Sheet3!$A$4:$C$7,3,0)</f>
        <v>1</v>
      </c>
      <c r="D91" s="4">
        <f>VLOOKUP(alap!D91,Sheet3!$A$4:$C$7,3,0)</f>
        <v>2</v>
      </c>
      <c r="E91" s="4">
        <f>VLOOKUP(alap!E91,Sheet3!$A$4:$C$7,3,0)</f>
        <v>1</v>
      </c>
      <c r="F91" s="4">
        <f>VLOOKUP(alap!F91,Sheet3!$A$4:$C$7,3,0)</f>
        <v>3</v>
      </c>
      <c r="G91" s="4">
        <f>VLOOKUP(alap!G91,Sheet3!$A$4:$C$7,3,0)</f>
        <v>3</v>
      </c>
      <c r="H91" s="4">
        <f>VLOOKUP(alap!H91,Sheet3!$A$4:$C$7,3,0)</f>
        <v>2</v>
      </c>
      <c r="I91" s="4">
        <f>VLOOKUP(alap!I91,Sheet3!$A$4:$C$7,3,0)</f>
        <v>1</v>
      </c>
      <c r="J91" s="4">
        <f>VLOOKUP(alap!J91,Sheet3!$A$4:$C$7,3,0)</f>
        <v>1</v>
      </c>
      <c r="K91" s="4">
        <f>VLOOKUP(alap!K91,Sheet3!$A$4:$C$7,3,0)</f>
        <v>1</v>
      </c>
      <c r="L91" s="4">
        <v>1</v>
      </c>
      <c r="M91" s="4" t="s">
        <v>73</v>
      </c>
      <c r="N91" s="4" t="s">
        <v>75</v>
      </c>
      <c r="O91" s="4" t="s">
        <v>75</v>
      </c>
      <c r="P91" s="4" t="s">
        <v>75</v>
      </c>
      <c r="Q91" s="4" t="s">
        <v>78</v>
      </c>
      <c r="R91" s="4" t="s">
        <v>79</v>
      </c>
      <c r="S91" s="4" t="s">
        <v>78</v>
      </c>
      <c r="T91" s="4" t="s">
        <v>79</v>
      </c>
      <c r="U91" s="4" t="s">
        <v>79</v>
      </c>
      <c r="V91" s="4" t="s">
        <v>78</v>
      </c>
      <c r="W91" s="4" t="s">
        <v>102</v>
      </c>
      <c r="X91" s="4" t="s">
        <v>81</v>
      </c>
      <c r="Y91" s="4" t="s">
        <v>80</v>
      </c>
      <c r="Z91" s="4" t="s">
        <v>80</v>
      </c>
      <c r="AA91" s="4" t="s">
        <v>80</v>
      </c>
      <c r="AB91" s="4" t="s">
        <v>102</v>
      </c>
      <c r="AC91" s="4" t="s">
        <v>107</v>
      </c>
      <c r="AD91" s="4" t="s">
        <v>85</v>
      </c>
      <c r="AE91" s="4" t="s">
        <v>85</v>
      </c>
      <c r="AF91" s="4" t="s">
        <v>85</v>
      </c>
      <c r="AG91" s="4" t="s">
        <v>85</v>
      </c>
      <c r="AH91" s="4" t="s">
        <v>85</v>
      </c>
      <c r="AI91" s="4" t="s">
        <v>86</v>
      </c>
      <c r="AJ91" s="4" t="s">
        <v>85</v>
      </c>
      <c r="AK91" s="4" t="s">
        <v>85</v>
      </c>
      <c r="AL91" s="4" t="s">
        <v>85</v>
      </c>
      <c r="AM91" s="4" t="s">
        <v>87</v>
      </c>
      <c r="AN91" s="4" t="s">
        <v>87</v>
      </c>
      <c r="AO91" s="4" t="s">
        <v>87</v>
      </c>
      <c r="AP91" s="4" t="s">
        <v>85</v>
      </c>
      <c r="AQ91" s="4" t="s">
        <v>122</v>
      </c>
      <c r="AR91" s="4" t="s">
        <v>123</v>
      </c>
      <c r="AS91" s="4" t="s">
        <v>112</v>
      </c>
      <c r="AT91" s="4" t="s">
        <v>113</v>
      </c>
      <c r="AU91" s="4" t="s">
        <v>121</v>
      </c>
      <c r="AV91" s="4">
        <v>4</v>
      </c>
      <c r="AW91" s="4">
        <v>4</v>
      </c>
      <c r="AX91" s="4">
        <v>4</v>
      </c>
      <c r="AY91" s="4">
        <v>4</v>
      </c>
      <c r="AZ91" s="4" t="s">
        <v>96</v>
      </c>
      <c r="BA91" s="4">
        <v>4</v>
      </c>
      <c r="BB91" s="4">
        <v>3</v>
      </c>
      <c r="BC91" s="4" t="s">
        <v>96</v>
      </c>
      <c r="BD91" s="4" t="s">
        <v>96</v>
      </c>
      <c r="BE91" s="4" t="s">
        <v>97</v>
      </c>
      <c r="BF91" s="4">
        <v>28</v>
      </c>
      <c r="BG91" s="4" t="s">
        <v>98</v>
      </c>
      <c r="BH91" s="4" t="s">
        <v>156</v>
      </c>
      <c r="BL91" s="4" t="s">
        <v>106</v>
      </c>
    </row>
    <row r="92" spans="1:64" ht="13.2" x14ac:dyDescent="0.25">
      <c r="A92" s="3">
        <v>44661.558494733792</v>
      </c>
      <c r="B92" s="4">
        <f>VLOOKUP(alap!B92,Sheet3!$A$4:$C$7,3,0)</f>
        <v>3</v>
      </c>
      <c r="C92" s="4">
        <f>VLOOKUP(alap!C92,Sheet3!$A$4:$C$7,3,0)</f>
        <v>1</v>
      </c>
      <c r="D92" s="4">
        <f>VLOOKUP(alap!D92,Sheet3!$A$4:$C$7,3,0)</f>
        <v>4</v>
      </c>
      <c r="E92" s="4">
        <f>VLOOKUP(alap!E92,Sheet3!$A$4:$C$7,3,0)</f>
        <v>2</v>
      </c>
      <c r="F92" s="4">
        <f>VLOOKUP(alap!F92,Sheet3!$A$4:$C$7,3,0)</f>
        <v>3</v>
      </c>
      <c r="G92" s="4">
        <f>VLOOKUP(alap!G92,Sheet3!$A$4:$C$7,3,0)</f>
        <v>3</v>
      </c>
      <c r="H92" s="4">
        <f>VLOOKUP(alap!H92,Sheet3!$A$4:$C$7,3,0)</f>
        <v>2</v>
      </c>
      <c r="I92" s="4">
        <f>VLOOKUP(alap!I92,Sheet3!$A$4:$C$7,3,0)</f>
        <v>1</v>
      </c>
      <c r="J92" s="4">
        <f>VLOOKUP(alap!J92,Sheet3!$A$4:$C$7,3,0)</f>
        <v>3</v>
      </c>
      <c r="K92" s="4">
        <f>VLOOKUP(alap!K92,Sheet3!$A$4:$C$7,3,0)</f>
        <v>2</v>
      </c>
      <c r="L92" s="4">
        <v>2</v>
      </c>
      <c r="M92" s="4" t="s">
        <v>75</v>
      </c>
      <c r="N92" s="4" t="s">
        <v>75</v>
      </c>
      <c r="O92" s="4" t="s">
        <v>75</v>
      </c>
      <c r="P92" s="4" t="s">
        <v>75</v>
      </c>
      <c r="Q92" s="4" t="s">
        <v>76</v>
      </c>
      <c r="R92" s="4" t="s">
        <v>78</v>
      </c>
      <c r="S92" s="4" t="s">
        <v>79</v>
      </c>
      <c r="T92" s="4" t="s">
        <v>76</v>
      </c>
      <c r="U92" s="4" t="s">
        <v>76</v>
      </c>
      <c r="V92" s="4" t="s">
        <v>78</v>
      </c>
      <c r="W92" s="4" t="s">
        <v>102</v>
      </c>
      <c r="X92" s="4" t="s">
        <v>81</v>
      </c>
      <c r="Y92" s="4" t="s">
        <v>82</v>
      </c>
      <c r="Z92" s="4" t="s">
        <v>80</v>
      </c>
      <c r="AA92" s="4" t="s">
        <v>81</v>
      </c>
      <c r="AB92" s="4" t="s">
        <v>80</v>
      </c>
      <c r="AC92" s="4" t="s">
        <v>83</v>
      </c>
      <c r="AD92" s="4" t="s">
        <v>109</v>
      </c>
      <c r="AE92" s="4" t="s">
        <v>85</v>
      </c>
      <c r="AF92" s="4" t="s">
        <v>109</v>
      </c>
      <c r="AG92" s="4" t="s">
        <v>85</v>
      </c>
      <c r="AH92" s="4" t="s">
        <v>109</v>
      </c>
      <c r="AI92" s="4" t="s">
        <v>119</v>
      </c>
      <c r="AJ92" s="4" t="s">
        <v>86</v>
      </c>
      <c r="AK92" s="4" t="s">
        <v>110</v>
      </c>
      <c r="AL92" s="4" t="s">
        <v>87</v>
      </c>
      <c r="AM92" s="4" t="s">
        <v>104</v>
      </c>
      <c r="AN92" s="4" t="s">
        <v>89</v>
      </c>
      <c r="AO92" s="4" t="s">
        <v>104</v>
      </c>
      <c r="AP92" s="4" t="s">
        <v>89</v>
      </c>
      <c r="AQ92" s="4" t="s">
        <v>130</v>
      </c>
      <c r="AR92" s="4" t="s">
        <v>91</v>
      </c>
      <c r="AS92" s="4" t="s">
        <v>112</v>
      </c>
      <c r="AT92" s="4" t="s">
        <v>113</v>
      </c>
      <c r="AU92" s="4" t="s">
        <v>124</v>
      </c>
      <c r="AV92" s="4" t="s">
        <v>96</v>
      </c>
      <c r="AW92" s="4" t="s">
        <v>95</v>
      </c>
      <c r="AX92" s="4" t="s">
        <v>95</v>
      </c>
      <c r="AY92" s="4" t="s">
        <v>96</v>
      </c>
      <c r="AZ92" s="4">
        <v>2</v>
      </c>
      <c r="BA92" s="4">
        <v>3</v>
      </c>
      <c r="BB92" s="4">
        <v>4</v>
      </c>
      <c r="BC92" s="4">
        <v>4</v>
      </c>
      <c r="BD92" s="4">
        <v>3</v>
      </c>
      <c r="BE92" s="4" t="s">
        <v>128</v>
      </c>
      <c r="BF92" s="4">
        <v>22</v>
      </c>
      <c r="BG92" s="4" t="s">
        <v>98</v>
      </c>
      <c r="BH92" s="4" t="s">
        <v>115</v>
      </c>
      <c r="BL92" s="4" t="s">
        <v>127</v>
      </c>
    </row>
    <row r="93" spans="1:64" ht="13.2" x14ac:dyDescent="0.25">
      <c r="A93" s="3">
        <v>44661.559603831018</v>
      </c>
      <c r="B93" s="4">
        <f>VLOOKUP(alap!B93,Sheet3!$A$4:$C$7,3,0)</f>
        <v>3</v>
      </c>
      <c r="C93" s="4">
        <f>VLOOKUP(alap!C93,Sheet3!$A$4:$C$7,3,0)</f>
        <v>1</v>
      </c>
      <c r="D93" s="4">
        <f>VLOOKUP(alap!D93,Sheet3!$A$4:$C$7,3,0)</f>
        <v>4</v>
      </c>
      <c r="E93" s="4">
        <f>VLOOKUP(alap!E93,Sheet3!$A$4:$C$7,3,0)</f>
        <v>3</v>
      </c>
      <c r="F93" s="4">
        <f>VLOOKUP(alap!F93,Sheet3!$A$4:$C$7,3,0)</f>
        <v>1</v>
      </c>
      <c r="G93" s="4">
        <f>VLOOKUP(alap!G93,Sheet3!$A$4:$C$7,3,0)</f>
        <v>3</v>
      </c>
      <c r="H93" s="4">
        <f>VLOOKUP(alap!H93,Sheet3!$A$4:$C$7,3,0)</f>
        <v>3</v>
      </c>
      <c r="I93" s="4">
        <f>VLOOKUP(alap!I93,Sheet3!$A$4:$C$7,3,0)</f>
        <v>2</v>
      </c>
      <c r="J93" s="4">
        <f>VLOOKUP(alap!J93,Sheet3!$A$4:$C$7,3,0)</f>
        <v>1</v>
      </c>
      <c r="K93" s="4">
        <f>VLOOKUP(alap!K93,Sheet3!$A$4:$C$7,3,0)</f>
        <v>1</v>
      </c>
      <c r="L93" s="4">
        <v>2</v>
      </c>
      <c r="M93" s="4" t="s">
        <v>74</v>
      </c>
      <c r="N93" s="4" t="s">
        <v>74</v>
      </c>
      <c r="O93" s="4" t="s">
        <v>74</v>
      </c>
      <c r="P93" s="4" t="s">
        <v>73</v>
      </c>
      <c r="Q93" s="4" t="s">
        <v>77</v>
      </c>
      <c r="R93" s="4" t="s">
        <v>78</v>
      </c>
      <c r="S93" s="4" t="s">
        <v>79</v>
      </c>
      <c r="T93" s="4" t="s">
        <v>125</v>
      </c>
      <c r="U93" s="4" t="s">
        <v>125</v>
      </c>
      <c r="V93" s="4" t="s">
        <v>76</v>
      </c>
      <c r="W93" s="4" t="s">
        <v>102</v>
      </c>
      <c r="X93" s="4" t="s">
        <v>80</v>
      </c>
      <c r="Y93" s="4" t="s">
        <v>102</v>
      </c>
      <c r="Z93" s="4" t="s">
        <v>80</v>
      </c>
      <c r="AA93" s="4" t="s">
        <v>102</v>
      </c>
      <c r="AB93" s="4" t="s">
        <v>102</v>
      </c>
      <c r="AC93" s="4" t="s">
        <v>83</v>
      </c>
      <c r="AD93" s="4" t="s">
        <v>109</v>
      </c>
      <c r="AE93" s="4" t="s">
        <v>109</v>
      </c>
      <c r="AF93" s="4" t="s">
        <v>85</v>
      </c>
      <c r="AG93" s="4" t="s">
        <v>108</v>
      </c>
      <c r="AH93" s="4" t="s">
        <v>109</v>
      </c>
      <c r="AI93" s="4" t="s">
        <v>86</v>
      </c>
      <c r="AJ93" s="4" t="s">
        <v>85</v>
      </c>
      <c r="AK93" s="4" t="s">
        <v>87</v>
      </c>
      <c r="AL93" s="4" t="s">
        <v>85</v>
      </c>
      <c r="AM93" s="4" t="s">
        <v>110</v>
      </c>
      <c r="AN93" s="4" t="s">
        <v>87</v>
      </c>
      <c r="AO93" s="4" t="s">
        <v>87</v>
      </c>
      <c r="AP93" s="4" t="s">
        <v>85</v>
      </c>
      <c r="AQ93" s="4" t="s">
        <v>122</v>
      </c>
      <c r="AR93" s="4" t="s">
        <v>177</v>
      </c>
      <c r="AS93" s="4" t="s">
        <v>92</v>
      </c>
      <c r="AT93" s="4" t="s">
        <v>93</v>
      </c>
      <c r="AU93" s="4" t="s">
        <v>94</v>
      </c>
      <c r="AV93" s="4" t="s">
        <v>96</v>
      </c>
      <c r="AW93" s="4" t="s">
        <v>95</v>
      </c>
      <c r="AX93" s="4" t="s">
        <v>95</v>
      </c>
      <c r="AY93" s="4" t="s">
        <v>96</v>
      </c>
      <c r="AZ93" s="4">
        <v>4</v>
      </c>
      <c r="BA93" s="4" t="s">
        <v>95</v>
      </c>
      <c r="BB93" s="4">
        <v>4</v>
      </c>
      <c r="BC93" s="4">
        <v>4</v>
      </c>
      <c r="BD93" s="4">
        <v>4</v>
      </c>
      <c r="BE93" s="4" t="s">
        <v>97</v>
      </c>
      <c r="BF93" s="4">
        <v>22</v>
      </c>
      <c r="BG93" s="4" t="s">
        <v>134</v>
      </c>
      <c r="BH93" s="4" t="s">
        <v>156</v>
      </c>
      <c r="BL93" s="4" t="s">
        <v>106</v>
      </c>
    </row>
    <row r="94" spans="1:64" ht="13.2" x14ac:dyDescent="0.25">
      <c r="A94" s="3">
        <v>44661.565315277781</v>
      </c>
      <c r="B94" s="4">
        <f>VLOOKUP(alap!B94,Sheet3!$A$4:$C$7,3,0)</f>
        <v>3</v>
      </c>
      <c r="C94" s="4">
        <f>VLOOKUP(alap!C94,Sheet3!$A$4:$C$7,3,0)</f>
        <v>3</v>
      </c>
      <c r="D94" s="4">
        <f>VLOOKUP(alap!D94,Sheet3!$A$4:$C$7,3,0)</f>
        <v>3</v>
      </c>
      <c r="E94" s="4">
        <f>VLOOKUP(alap!E94,Sheet3!$A$4:$C$7,3,0)</f>
        <v>3</v>
      </c>
      <c r="F94" s="4">
        <f>VLOOKUP(alap!F94,Sheet3!$A$4:$C$7,3,0)</f>
        <v>3</v>
      </c>
      <c r="G94" s="4">
        <f>VLOOKUP(alap!G94,Sheet3!$A$4:$C$7,3,0)</f>
        <v>3</v>
      </c>
      <c r="H94" s="4">
        <f>VLOOKUP(alap!H94,Sheet3!$A$4:$C$7,3,0)</f>
        <v>3</v>
      </c>
      <c r="I94" s="4">
        <f>VLOOKUP(alap!I94,Sheet3!$A$4:$C$7,3,0)</f>
        <v>3</v>
      </c>
      <c r="J94" s="4">
        <f>VLOOKUP(alap!J94,Sheet3!$A$4:$C$7,3,0)</f>
        <v>3</v>
      </c>
      <c r="K94" s="4">
        <f>VLOOKUP(alap!K94,Sheet3!$A$4:$C$7,3,0)</f>
        <v>3</v>
      </c>
      <c r="L94" s="4">
        <v>2</v>
      </c>
      <c r="M94" s="4" t="s">
        <v>74</v>
      </c>
      <c r="N94" s="4" t="s">
        <v>74</v>
      </c>
      <c r="O94" s="4" t="s">
        <v>74</v>
      </c>
      <c r="P94" s="4" t="s">
        <v>74</v>
      </c>
      <c r="Q94" s="4" t="s">
        <v>78</v>
      </c>
      <c r="R94" s="4" t="s">
        <v>78</v>
      </c>
      <c r="S94" s="4" t="s">
        <v>78</v>
      </c>
      <c r="T94" s="4" t="s">
        <v>78</v>
      </c>
      <c r="U94" s="4" t="s">
        <v>78</v>
      </c>
      <c r="V94" s="4" t="s">
        <v>78</v>
      </c>
      <c r="W94" s="4" t="s">
        <v>80</v>
      </c>
      <c r="X94" s="4" t="s">
        <v>81</v>
      </c>
      <c r="Y94" s="4" t="s">
        <v>80</v>
      </c>
      <c r="Z94" s="4" t="s">
        <v>80</v>
      </c>
      <c r="AA94" s="4" t="s">
        <v>80</v>
      </c>
      <c r="AB94" s="4" t="s">
        <v>80</v>
      </c>
      <c r="AC94" s="4" t="s">
        <v>107</v>
      </c>
      <c r="AD94" s="4" t="s">
        <v>86</v>
      </c>
      <c r="AE94" s="4" t="s">
        <v>109</v>
      </c>
      <c r="AF94" s="4" t="s">
        <v>85</v>
      </c>
      <c r="AG94" s="4" t="s">
        <v>109</v>
      </c>
      <c r="AH94" s="4" t="s">
        <v>109</v>
      </c>
      <c r="AI94" s="4" t="s">
        <v>86</v>
      </c>
      <c r="AJ94" s="4" t="s">
        <v>109</v>
      </c>
      <c r="AK94" s="4" t="s">
        <v>87</v>
      </c>
      <c r="AL94" s="4" t="s">
        <v>87</v>
      </c>
      <c r="AM94" s="4" t="s">
        <v>87</v>
      </c>
      <c r="AN94" s="4" t="s">
        <v>85</v>
      </c>
      <c r="AO94" s="4" t="s">
        <v>85</v>
      </c>
      <c r="AP94" s="4" t="s">
        <v>104</v>
      </c>
      <c r="AQ94" s="4" t="s">
        <v>130</v>
      </c>
      <c r="AR94" s="4" t="s">
        <v>123</v>
      </c>
      <c r="AS94" s="4" t="s">
        <v>112</v>
      </c>
      <c r="AT94" s="4" t="s">
        <v>113</v>
      </c>
      <c r="AU94" s="4" t="s">
        <v>121</v>
      </c>
      <c r="AV94" s="4">
        <v>3</v>
      </c>
      <c r="AW94" s="4">
        <v>3</v>
      </c>
      <c r="AX94" s="4">
        <v>3</v>
      </c>
      <c r="AY94" s="4">
        <v>3</v>
      </c>
      <c r="AZ94" s="4">
        <v>3</v>
      </c>
      <c r="BA94" s="4">
        <v>3</v>
      </c>
      <c r="BB94" s="4">
        <v>3</v>
      </c>
      <c r="BC94" s="4">
        <v>3</v>
      </c>
      <c r="BD94" s="4">
        <v>3</v>
      </c>
      <c r="BE94" s="4" t="s">
        <v>97</v>
      </c>
      <c r="BF94" s="4">
        <v>22</v>
      </c>
      <c r="BG94" s="4" t="s">
        <v>98</v>
      </c>
      <c r="BH94" s="4" t="s">
        <v>156</v>
      </c>
      <c r="BL94" s="4" t="s">
        <v>127</v>
      </c>
    </row>
    <row r="95" spans="1:64" ht="13.2" x14ac:dyDescent="0.25">
      <c r="A95" s="3">
        <v>44661.570450543979</v>
      </c>
      <c r="B95" s="4">
        <f>VLOOKUP(alap!B95,Sheet3!$A$4:$C$7,3,0)</f>
        <v>4</v>
      </c>
      <c r="C95" s="4">
        <f>VLOOKUP(alap!C95,Sheet3!$A$4:$C$7,3,0)</f>
        <v>3</v>
      </c>
      <c r="D95" s="4">
        <f>VLOOKUP(alap!D95,Sheet3!$A$4:$C$7,3,0)</f>
        <v>4</v>
      </c>
      <c r="E95" s="4">
        <f>VLOOKUP(alap!E95,Sheet3!$A$4:$C$7,3,0)</f>
        <v>1</v>
      </c>
      <c r="F95" s="4">
        <f>VLOOKUP(alap!F95,Sheet3!$A$4:$C$7,3,0)</f>
        <v>1</v>
      </c>
      <c r="G95" s="4">
        <f>VLOOKUP(alap!G95,Sheet3!$A$4:$C$7,3,0)</f>
        <v>1</v>
      </c>
      <c r="H95" s="4">
        <f>VLOOKUP(alap!H95,Sheet3!$A$4:$C$7,3,0)</f>
        <v>2</v>
      </c>
      <c r="I95" s="4">
        <f>VLOOKUP(alap!I95,Sheet3!$A$4:$C$7,3,0)</f>
        <v>2</v>
      </c>
      <c r="J95" s="4">
        <f>VLOOKUP(alap!J95,Sheet3!$A$4:$C$7,3,0)</f>
        <v>1</v>
      </c>
      <c r="K95" s="4">
        <f>VLOOKUP(alap!K95,Sheet3!$A$4:$C$7,3,0)</f>
        <v>2</v>
      </c>
      <c r="L95" s="4">
        <v>2</v>
      </c>
      <c r="M95" s="4" t="s">
        <v>75</v>
      </c>
      <c r="N95" s="4" t="s">
        <v>73</v>
      </c>
      <c r="O95" s="4" t="s">
        <v>73</v>
      </c>
      <c r="P95" s="4" t="s">
        <v>75</v>
      </c>
      <c r="Q95" s="4" t="s">
        <v>125</v>
      </c>
      <c r="R95" s="4" t="s">
        <v>79</v>
      </c>
      <c r="S95" s="4" t="s">
        <v>77</v>
      </c>
      <c r="T95" s="4" t="s">
        <v>76</v>
      </c>
      <c r="U95" s="4" t="s">
        <v>79</v>
      </c>
      <c r="V95" s="4" t="s">
        <v>79</v>
      </c>
      <c r="W95" s="4" t="s">
        <v>102</v>
      </c>
      <c r="X95" s="4" t="s">
        <v>80</v>
      </c>
      <c r="Y95" s="4" t="s">
        <v>80</v>
      </c>
      <c r="Z95" s="4" t="s">
        <v>82</v>
      </c>
      <c r="AA95" s="4" t="s">
        <v>81</v>
      </c>
      <c r="AB95" s="4" t="s">
        <v>80</v>
      </c>
      <c r="AC95" s="4" t="s">
        <v>83</v>
      </c>
      <c r="AD95" s="4" t="s">
        <v>85</v>
      </c>
      <c r="AE95" s="4" t="s">
        <v>108</v>
      </c>
      <c r="AF95" s="4" t="s">
        <v>119</v>
      </c>
      <c r="AG95" s="4" t="s">
        <v>85</v>
      </c>
      <c r="AH95" s="4" t="s">
        <v>86</v>
      </c>
      <c r="AI95" s="4" t="s">
        <v>119</v>
      </c>
      <c r="AJ95" s="4" t="s">
        <v>85</v>
      </c>
      <c r="AK95" s="4" t="s">
        <v>104</v>
      </c>
      <c r="AL95" s="4" t="s">
        <v>110</v>
      </c>
      <c r="AM95" s="4" t="s">
        <v>110</v>
      </c>
      <c r="AN95" s="4" t="s">
        <v>110</v>
      </c>
      <c r="AO95" s="4" t="s">
        <v>87</v>
      </c>
      <c r="AP95" s="4" t="s">
        <v>85</v>
      </c>
      <c r="AQ95" s="4" t="s">
        <v>90</v>
      </c>
      <c r="AR95" s="4" t="s">
        <v>129</v>
      </c>
      <c r="AS95" s="4" t="s">
        <v>112</v>
      </c>
      <c r="AT95" s="4" t="s">
        <v>113</v>
      </c>
      <c r="AU95" s="4" t="s">
        <v>121</v>
      </c>
      <c r="AV95" s="4" t="s">
        <v>96</v>
      </c>
      <c r="AW95" s="4" t="s">
        <v>95</v>
      </c>
      <c r="AX95" s="4" t="s">
        <v>95</v>
      </c>
      <c r="AY95" s="4">
        <v>3</v>
      </c>
      <c r="AZ95" s="4">
        <v>4</v>
      </c>
      <c r="BA95" s="4">
        <v>3</v>
      </c>
      <c r="BB95" s="4" t="s">
        <v>95</v>
      </c>
      <c r="BC95" s="4" t="s">
        <v>95</v>
      </c>
      <c r="BD95" s="4">
        <v>3</v>
      </c>
      <c r="BE95" s="4" t="s">
        <v>97</v>
      </c>
      <c r="BF95" s="4">
        <v>20</v>
      </c>
      <c r="BG95" s="4" t="s">
        <v>114</v>
      </c>
      <c r="BH95" s="4" t="s">
        <v>115</v>
      </c>
      <c r="BK95" s="4" t="s">
        <v>127</v>
      </c>
    </row>
    <row r="96" spans="1:64" ht="13.2" x14ac:dyDescent="0.25">
      <c r="A96" s="3">
        <v>44661.572256898144</v>
      </c>
      <c r="B96" s="4">
        <f>VLOOKUP(alap!B96,Sheet3!$A$4:$C$7,3,0)</f>
        <v>2</v>
      </c>
      <c r="C96" s="4">
        <f>VLOOKUP(alap!C96,Sheet3!$A$4:$C$7,3,0)</f>
        <v>1</v>
      </c>
      <c r="D96" s="4">
        <f>VLOOKUP(alap!D96,Sheet3!$A$4:$C$7,3,0)</f>
        <v>4</v>
      </c>
      <c r="E96" s="4">
        <f>VLOOKUP(alap!E96,Sheet3!$A$4:$C$7,3,0)</f>
        <v>1</v>
      </c>
      <c r="F96" s="4">
        <f>VLOOKUP(alap!F96,Sheet3!$A$4:$C$7,3,0)</f>
        <v>1</v>
      </c>
      <c r="G96" s="4">
        <f>VLOOKUP(alap!G96,Sheet3!$A$4:$C$7,3,0)</f>
        <v>4</v>
      </c>
      <c r="H96" s="4">
        <f>VLOOKUP(alap!H96,Sheet3!$A$4:$C$7,3,0)</f>
        <v>3</v>
      </c>
      <c r="I96" s="4">
        <f>VLOOKUP(alap!I96,Sheet3!$A$4:$C$7,3,0)</f>
        <v>4</v>
      </c>
      <c r="J96" s="4">
        <f>VLOOKUP(alap!J96,Sheet3!$A$4:$C$7,3,0)</f>
        <v>3</v>
      </c>
      <c r="K96" s="4">
        <f>VLOOKUP(alap!K96,Sheet3!$A$4:$C$7,3,0)</f>
        <v>3</v>
      </c>
      <c r="L96" s="4">
        <v>1</v>
      </c>
      <c r="M96" s="4" t="s">
        <v>75</v>
      </c>
      <c r="N96" s="4" t="s">
        <v>75</v>
      </c>
      <c r="O96" s="4" t="s">
        <v>75</v>
      </c>
      <c r="P96" s="4" t="s">
        <v>75</v>
      </c>
      <c r="Q96" s="4" t="s">
        <v>78</v>
      </c>
      <c r="R96" s="4" t="s">
        <v>76</v>
      </c>
      <c r="S96" s="4" t="s">
        <v>125</v>
      </c>
      <c r="T96" s="4" t="s">
        <v>79</v>
      </c>
      <c r="U96" s="4" t="s">
        <v>76</v>
      </c>
      <c r="V96" s="4" t="s">
        <v>78</v>
      </c>
      <c r="W96" s="4" t="s">
        <v>80</v>
      </c>
      <c r="X96" s="4" t="s">
        <v>81</v>
      </c>
      <c r="Y96" s="4" t="s">
        <v>80</v>
      </c>
      <c r="Z96" s="4" t="s">
        <v>80</v>
      </c>
      <c r="AA96" s="4" t="s">
        <v>80</v>
      </c>
      <c r="AB96" s="4" t="s">
        <v>80</v>
      </c>
      <c r="AC96" s="4" t="s">
        <v>83</v>
      </c>
      <c r="AD96" s="4" t="s">
        <v>109</v>
      </c>
      <c r="AE96" s="4" t="s">
        <v>108</v>
      </c>
      <c r="AF96" s="4" t="s">
        <v>85</v>
      </c>
      <c r="AG96" s="4" t="s">
        <v>109</v>
      </c>
      <c r="AH96" s="4" t="s">
        <v>108</v>
      </c>
      <c r="AI96" s="4" t="s">
        <v>119</v>
      </c>
      <c r="AJ96" s="4" t="s">
        <v>86</v>
      </c>
      <c r="AK96" s="4" t="s">
        <v>87</v>
      </c>
      <c r="AL96" s="4" t="s">
        <v>110</v>
      </c>
      <c r="AM96" s="4" t="s">
        <v>110</v>
      </c>
      <c r="AN96" s="4" t="s">
        <v>110</v>
      </c>
      <c r="AO96" s="4" t="s">
        <v>110</v>
      </c>
      <c r="AP96" s="4" t="s">
        <v>104</v>
      </c>
      <c r="AQ96" s="4" t="s">
        <v>122</v>
      </c>
      <c r="AR96" s="4" t="s">
        <v>117</v>
      </c>
      <c r="AS96" s="4" t="s">
        <v>112</v>
      </c>
      <c r="AT96" s="4" t="s">
        <v>113</v>
      </c>
      <c r="AU96" s="4" t="s">
        <v>121</v>
      </c>
      <c r="AV96" s="4" t="s">
        <v>95</v>
      </c>
      <c r="AW96" s="4" t="s">
        <v>95</v>
      </c>
      <c r="AX96" s="4" t="s">
        <v>95</v>
      </c>
      <c r="AY96" s="4">
        <v>2</v>
      </c>
      <c r="AZ96" s="4" t="s">
        <v>95</v>
      </c>
      <c r="BA96" s="4" t="s">
        <v>95</v>
      </c>
      <c r="BB96" s="4" t="s">
        <v>95</v>
      </c>
      <c r="BC96" s="4" t="s">
        <v>95</v>
      </c>
      <c r="BD96" s="4">
        <v>2</v>
      </c>
      <c r="BE96" s="4" t="s">
        <v>97</v>
      </c>
      <c r="BF96" s="4">
        <v>46</v>
      </c>
      <c r="BG96" s="4" t="s">
        <v>114</v>
      </c>
      <c r="BH96" s="4" t="s">
        <v>178</v>
      </c>
      <c r="BL96" s="4" t="s">
        <v>127</v>
      </c>
    </row>
    <row r="97" spans="1:69" ht="13.2" x14ac:dyDescent="0.25">
      <c r="A97" s="3">
        <v>44661.584420092593</v>
      </c>
      <c r="B97" s="4">
        <f>VLOOKUP(alap!B97,Sheet3!$A$4:$C$7,3,0)</f>
        <v>2</v>
      </c>
      <c r="C97" s="4">
        <f>VLOOKUP(alap!C97,Sheet3!$A$4:$C$7,3,0)</f>
        <v>1</v>
      </c>
      <c r="D97" s="4">
        <f>VLOOKUP(alap!D97,Sheet3!$A$4:$C$7,3,0)</f>
        <v>4</v>
      </c>
      <c r="E97" s="4">
        <f>VLOOKUP(alap!E97,Sheet3!$A$4:$C$7,3,0)</f>
        <v>1</v>
      </c>
      <c r="F97" s="4">
        <f>VLOOKUP(alap!F97,Sheet3!$A$4:$C$7,3,0)</f>
        <v>3</v>
      </c>
      <c r="G97" s="4">
        <f>VLOOKUP(alap!G97,Sheet3!$A$4:$C$7,3,0)</f>
        <v>4</v>
      </c>
      <c r="H97" s="4">
        <f>VLOOKUP(alap!H97,Sheet3!$A$4:$C$7,3,0)</f>
        <v>1</v>
      </c>
      <c r="I97" s="4">
        <f>VLOOKUP(alap!I97,Sheet3!$A$4:$C$7,3,0)</f>
        <v>4</v>
      </c>
      <c r="J97" s="4">
        <f>VLOOKUP(alap!J97,Sheet3!$A$4:$C$7,3,0)</f>
        <v>1</v>
      </c>
      <c r="K97" s="4">
        <f>VLOOKUP(alap!K97,Sheet3!$A$4:$C$7,3,0)</f>
        <v>3</v>
      </c>
      <c r="L97" s="4">
        <v>4</v>
      </c>
      <c r="M97" s="4" t="s">
        <v>73</v>
      </c>
      <c r="N97" s="4" t="s">
        <v>73</v>
      </c>
      <c r="O97" s="4" t="s">
        <v>73</v>
      </c>
      <c r="P97" s="4" t="s">
        <v>74</v>
      </c>
      <c r="Q97" s="4" t="s">
        <v>78</v>
      </c>
      <c r="R97" s="4" t="s">
        <v>79</v>
      </c>
      <c r="S97" s="4" t="s">
        <v>78</v>
      </c>
      <c r="T97" s="4" t="s">
        <v>79</v>
      </c>
      <c r="U97" s="4" t="s">
        <v>79</v>
      </c>
      <c r="V97" s="4" t="s">
        <v>125</v>
      </c>
      <c r="W97" s="4" t="s">
        <v>80</v>
      </c>
      <c r="X97" s="4" t="s">
        <v>102</v>
      </c>
      <c r="Y97" s="4" t="s">
        <v>82</v>
      </c>
      <c r="Z97" s="4" t="s">
        <v>80</v>
      </c>
      <c r="AA97" s="4" t="s">
        <v>82</v>
      </c>
      <c r="AB97" s="4" t="s">
        <v>82</v>
      </c>
      <c r="AC97" s="4" t="s">
        <v>107</v>
      </c>
      <c r="AD97" s="4" t="s">
        <v>108</v>
      </c>
      <c r="AE97" s="4" t="s">
        <v>119</v>
      </c>
      <c r="AF97" s="4" t="s">
        <v>119</v>
      </c>
      <c r="AG97" s="4" t="s">
        <v>86</v>
      </c>
      <c r="AH97" s="4" t="s">
        <v>119</v>
      </c>
      <c r="AI97" s="4" t="s">
        <v>119</v>
      </c>
      <c r="AJ97" s="4" t="s">
        <v>119</v>
      </c>
      <c r="AK97" s="4" t="s">
        <v>104</v>
      </c>
      <c r="AL97" s="4" t="s">
        <v>104</v>
      </c>
      <c r="AM97" s="4" t="s">
        <v>87</v>
      </c>
      <c r="AN97" s="4" t="s">
        <v>87</v>
      </c>
      <c r="AO97" s="4" t="s">
        <v>110</v>
      </c>
      <c r="AP97" s="4" t="s">
        <v>87</v>
      </c>
      <c r="AQ97" s="4" t="s">
        <v>120</v>
      </c>
      <c r="AR97" s="4" t="s">
        <v>117</v>
      </c>
      <c r="AS97" s="4" t="s">
        <v>112</v>
      </c>
      <c r="AT97" s="4" t="s">
        <v>113</v>
      </c>
      <c r="AU97" s="4" t="s">
        <v>124</v>
      </c>
      <c r="AV97" s="4" t="s">
        <v>95</v>
      </c>
      <c r="AW97" s="4">
        <v>4</v>
      </c>
      <c r="AX97" s="4">
        <v>2</v>
      </c>
      <c r="AY97" s="4" t="s">
        <v>96</v>
      </c>
      <c r="AZ97" s="4" t="s">
        <v>96</v>
      </c>
      <c r="BA97" s="4">
        <v>3</v>
      </c>
      <c r="BB97" s="4">
        <v>2</v>
      </c>
      <c r="BC97" s="4" t="s">
        <v>96</v>
      </c>
      <c r="BD97" s="4">
        <v>4</v>
      </c>
      <c r="BE97" s="4" t="s">
        <v>128</v>
      </c>
      <c r="BF97" s="4">
        <v>22</v>
      </c>
      <c r="BG97" s="4" t="s">
        <v>114</v>
      </c>
      <c r="BH97" s="4" t="s">
        <v>115</v>
      </c>
      <c r="BL97" s="4" t="s">
        <v>127</v>
      </c>
    </row>
    <row r="98" spans="1:69" ht="13.2" x14ac:dyDescent="0.25">
      <c r="A98" s="3">
        <v>44661.603045821757</v>
      </c>
      <c r="B98" s="4">
        <f>VLOOKUP(alap!B98,Sheet3!$A$4:$C$7,3,0)</f>
        <v>3</v>
      </c>
      <c r="C98" s="4">
        <f>VLOOKUP(alap!C98,Sheet3!$A$4:$C$7,3,0)</f>
        <v>3</v>
      </c>
      <c r="D98" s="4">
        <f>VLOOKUP(alap!D98,Sheet3!$A$4:$C$7,3,0)</f>
        <v>3</v>
      </c>
      <c r="E98" s="4">
        <f>VLOOKUP(alap!E98,Sheet3!$A$4:$C$7,3,0)</f>
        <v>1</v>
      </c>
      <c r="F98" s="4">
        <f>VLOOKUP(alap!F98,Sheet3!$A$4:$C$7,3,0)</f>
        <v>1</v>
      </c>
      <c r="G98" s="4">
        <f>VLOOKUP(alap!G98,Sheet3!$A$4:$C$7,3,0)</f>
        <v>3</v>
      </c>
      <c r="H98" s="4">
        <f>VLOOKUP(alap!H98,Sheet3!$A$4:$C$7,3,0)</f>
        <v>1</v>
      </c>
      <c r="I98" s="4">
        <f>VLOOKUP(alap!I98,Sheet3!$A$4:$C$7,3,0)</f>
        <v>1</v>
      </c>
      <c r="J98" s="4">
        <f>VLOOKUP(alap!J98,Sheet3!$A$4:$C$7,3,0)</f>
        <v>3</v>
      </c>
      <c r="K98" s="4">
        <f>VLOOKUP(alap!K98,Sheet3!$A$4:$C$7,3,0)</f>
        <v>1</v>
      </c>
      <c r="L98" s="4">
        <v>3</v>
      </c>
      <c r="M98" s="4" t="s">
        <v>73</v>
      </c>
      <c r="N98" s="4" t="s">
        <v>73</v>
      </c>
      <c r="O98" s="4" t="s">
        <v>74</v>
      </c>
      <c r="P98" s="4" t="s">
        <v>74</v>
      </c>
      <c r="Q98" s="4" t="s">
        <v>77</v>
      </c>
      <c r="R98" s="4" t="s">
        <v>77</v>
      </c>
      <c r="S98" s="4" t="s">
        <v>77</v>
      </c>
      <c r="T98" s="4" t="s">
        <v>77</v>
      </c>
      <c r="U98" s="4" t="s">
        <v>77</v>
      </c>
      <c r="V98" s="4" t="s">
        <v>125</v>
      </c>
      <c r="W98" s="4" t="s">
        <v>102</v>
      </c>
      <c r="X98" s="4" t="s">
        <v>102</v>
      </c>
      <c r="Y98" s="4" t="s">
        <v>102</v>
      </c>
      <c r="Z98" s="4" t="s">
        <v>102</v>
      </c>
      <c r="AA98" s="4" t="s">
        <v>81</v>
      </c>
      <c r="AB98" s="4" t="s">
        <v>81</v>
      </c>
      <c r="AC98" s="4" t="s">
        <v>83</v>
      </c>
      <c r="AD98" s="4" t="s">
        <v>85</v>
      </c>
      <c r="AE98" s="4" t="s">
        <v>108</v>
      </c>
      <c r="AF98" s="4" t="s">
        <v>85</v>
      </c>
      <c r="AG98" s="4" t="s">
        <v>85</v>
      </c>
      <c r="AH98" s="4" t="s">
        <v>85</v>
      </c>
      <c r="AI98" s="4" t="s">
        <v>119</v>
      </c>
      <c r="AJ98" s="4" t="s">
        <v>85</v>
      </c>
      <c r="AK98" s="4" t="s">
        <v>87</v>
      </c>
      <c r="AL98" s="4" t="s">
        <v>87</v>
      </c>
      <c r="AM98" s="4" t="s">
        <v>104</v>
      </c>
      <c r="AN98" s="4" t="s">
        <v>104</v>
      </c>
      <c r="AO98" s="4" t="s">
        <v>104</v>
      </c>
      <c r="AP98" s="4" t="s">
        <v>89</v>
      </c>
      <c r="AQ98" s="4" t="s">
        <v>122</v>
      </c>
      <c r="AR98" s="4" t="s">
        <v>179</v>
      </c>
      <c r="AS98" s="4" t="s">
        <v>112</v>
      </c>
      <c r="AT98" s="4" t="s">
        <v>93</v>
      </c>
      <c r="AU98" s="4" t="s">
        <v>121</v>
      </c>
      <c r="AV98" s="4">
        <v>4</v>
      </c>
      <c r="AW98" s="4">
        <v>4</v>
      </c>
      <c r="AX98" s="4">
        <v>4</v>
      </c>
      <c r="AY98" s="4">
        <v>2</v>
      </c>
      <c r="AZ98" s="4">
        <v>4</v>
      </c>
      <c r="BA98" s="4">
        <v>4</v>
      </c>
      <c r="BB98" s="4">
        <v>4</v>
      </c>
      <c r="BC98" s="4" t="s">
        <v>95</v>
      </c>
      <c r="BD98" s="4">
        <v>4</v>
      </c>
      <c r="BE98" s="4" t="s">
        <v>128</v>
      </c>
      <c r="BF98" s="4">
        <v>22</v>
      </c>
      <c r="BG98" s="4" t="s">
        <v>114</v>
      </c>
      <c r="BH98" s="4" t="s">
        <v>156</v>
      </c>
      <c r="BL98" s="4" t="s">
        <v>106</v>
      </c>
    </row>
    <row r="99" spans="1:69" ht="13.2" x14ac:dyDescent="0.25">
      <c r="A99" s="3">
        <v>44661.615159374996</v>
      </c>
      <c r="B99" s="4">
        <f>VLOOKUP(alap!B99,Sheet3!$A$4:$C$7,3,0)</f>
        <v>2</v>
      </c>
      <c r="C99" s="4">
        <f>VLOOKUP(alap!C99,Sheet3!$A$4:$C$7,3,0)</f>
        <v>3</v>
      </c>
      <c r="D99" s="4">
        <f>VLOOKUP(alap!D99,Sheet3!$A$4:$C$7,3,0)</f>
        <v>4</v>
      </c>
      <c r="E99" s="4">
        <f>VLOOKUP(alap!E99,Sheet3!$A$4:$C$7,3,0)</f>
        <v>3</v>
      </c>
      <c r="F99" s="4">
        <f>VLOOKUP(alap!F99,Sheet3!$A$4:$C$7,3,0)</f>
        <v>3</v>
      </c>
      <c r="G99" s="4">
        <f>VLOOKUP(alap!G99,Sheet3!$A$4:$C$7,3,0)</f>
        <v>1</v>
      </c>
      <c r="H99" s="4">
        <f>VLOOKUP(alap!H99,Sheet3!$A$4:$C$7,3,0)</f>
        <v>1</v>
      </c>
      <c r="I99" s="4">
        <f>VLOOKUP(alap!I99,Sheet3!$A$4:$C$7,3,0)</f>
        <v>3</v>
      </c>
      <c r="J99" s="4">
        <f>VLOOKUP(alap!J99,Sheet3!$A$4:$C$7,3,0)</f>
        <v>3</v>
      </c>
      <c r="K99" s="4">
        <f>VLOOKUP(alap!K99,Sheet3!$A$4:$C$7,3,0)</f>
        <v>2</v>
      </c>
      <c r="L99" s="4">
        <v>2</v>
      </c>
      <c r="M99" s="4" t="s">
        <v>73</v>
      </c>
      <c r="N99" s="4" t="s">
        <v>73</v>
      </c>
      <c r="O99" s="4" t="s">
        <v>74</v>
      </c>
      <c r="P99" s="4" t="s">
        <v>74</v>
      </c>
      <c r="Q99" s="4" t="s">
        <v>76</v>
      </c>
      <c r="R99" s="4" t="s">
        <v>78</v>
      </c>
      <c r="S99" s="4" t="s">
        <v>76</v>
      </c>
      <c r="T99" s="4" t="s">
        <v>79</v>
      </c>
      <c r="U99" s="4" t="s">
        <v>79</v>
      </c>
      <c r="V99" s="4" t="s">
        <v>76</v>
      </c>
      <c r="W99" s="4" t="s">
        <v>80</v>
      </c>
      <c r="X99" s="4" t="s">
        <v>81</v>
      </c>
      <c r="Y99" s="4" t="s">
        <v>80</v>
      </c>
      <c r="Z99" s="4" t="s">
        <v>80</v>
      </c>
      <c r="AA99" s="4" t="s">
        <v>82</v>
      </c>
      <c r="AB99" s="4" t="s">
        <v>102</v>
      </c>
      <c r="AC99" s="4" t="s">
        <v>107</v>
      </c>
      <c r="AD99" s="4" t="s">
        <v>86</v>
      </c>
      <c r="AE99" s="4" t="s">
        <v>85</v>
      </c>
      <c r="AF99" s="4" t="s">
        <v>86</v>
      </c>
      <c r="AG99" s="4" t="s">
        <v>119</v>
      </c>
      <c r="AH99" s="4" t="s">
        <v>119</v>
      </c>
      <c r="AI99" s="4" t="s">
        <v>86</v>
      </c>
      <c r="AJ99" s="4" t="s">
        <v>85</v>
      </c>
      <c r="AK99" s="4" t="s">
        <v>87</v>
      </c>
      <c r="AL99" s="4" t="s">
        <v>87</v>
      </c>
      <c r="AM99" s="4" t="s">
        <v>110</v>
      </c>
      <c r="AN99" s="4" t="s">
        <v>110</v>
      </c>
      <c r="AO99" s="4" t="s">
        <v>85</v>
      </c>
      <c r="AP99" s="4" t="s">
        <v>87</v>
      </c>
      <c r="AQ99" s="4" t="s">
        <v>90</v>
      </c>
      <c r="AR99" s="4" t="s">
        <v>151</v>
      </c>
      <c r="AS99" s="4" t="s">
        <v>112</v>
      </c>
      <c r="AT99" s="4" t="s">
        <v>113</v>
      </c>
      <c r="AU99" s="4" t="s">
        <v>121</v>
      </c>
      <c r="AV99" s="4" t="s">
        <v>95</v>
      </c>
      <c r="AW99" s="4">
        <v>3</v>
      </c>
      <c r="AX99" s="4">
        <v>4</v>
      </c>
      <c r="AY99" s="4" t="s">
        <v>96</v>
      </c>
      <c r="AZ99" s="4">
        <v>2</v>
      </c>
      <c r="BA99" s="4" t="s">
        <v>95</v>
      </c>
      <c r="BB99" s="4">
        <v>3</v>
      </c>
      <c r="BC99" s="4" t="s">
        <v>96</v>
      </c>
      <c r="BD99" s="4" t="s">
        <v>95</v>
      </c>
      <c r="BE99" s="4" t="s">
        <v>97</v>
      </c>
      <c r="BF99" s="4">
        <v>15</v>
      </c>
      <c r="BG99" s="4" t="s">
        <v>98</v>
      </c>
      <c r="BH99" s="4" t="s">
        <v>115</v>
      </c>
      <c r="BI99" s="4" t="s">
        <v>106</v>
      </c>
    </row>
    <row r="100" spans="1:69" ht="13.2" x14ac:dyDescent="0.25">
      <c r="A100" s="3">
        <v>44661.617019050929</v>
      </c>
      <c r="B100" s="4">
        <f>VLOOKUP(alap!B100,Sheet3!$A$4:$C$7,3,0)</f>
        <v>4</v>
      </c>
      <c r="C100" s="4">
        <f>VLOOKUP(alap!C100,Sheet3!$A$4:$C$7,3,0)</f>
        <v>3</v>
      </c>
      <c r="D100" s="4">
        <f>VLOOKUP(alap!D100,Sheet3!$A$4:$C$7,3,0)</f>
        <v>4</v>
      </c>
      <c r="E100" s="4">
        <f>VLOOKUP(alap!E100,Sheet3!$A$4:$C$7,3,0)</f>
        <v>2</v>
      </c>
      <c r="F100" s="4">
        <f>VLOOKUP(alap!F100,Sheet3!$A$4:$C$7,3,0)</f>
        <v>3</v>
      </c>
      <c r="G100" s="4">
        <f>VLOOKUP(alap!G100,Sheet3!$A$4:$C$7,3,0)</f>
        <v>2</v>
      </c>
      <c r="H100" s="4">
        <f>VLOOKUP(alap!H100,Sheet3!$A$4:$C$7,3,0)</f>
        <v>4</v>
      </c>
      <c r="I100" s="4">
        <f>VLOOKUP(alap!I100,Sheet3!$A$4:$C$7,3,0)</f>
        <v>4</v>
      </c>
      <c r="J100" s="4">
        <f>VLOOKUP(alap!J100,Sheet3!$A$4:$C$7,3,0)</f>
        <v>1</v>
      </c>
      <c r="K100" s="4">
        <f>VLOOKUP(alap!K100,Sheet3!$A$4:$C$7,3,0)</f>
        <v>2</v>
      </c>
      <c r="L100" s="4">
        <v>3</v>
      </c>
      <c r="M100" s="4" t="s">
        <v>74</v>
      </c>
      <c r="N100" s="4" t="s">
        <v>144</v>
      </c>
      <c r="O100" s="4" t="s">
        <v>75</v>
      </c>
      <c r="P100" s="4" t="s">
        <v>101</v>
      </c>
      <c r="Q100" s="4" t="s">
        <v>77</v>
      </c>
      <c r="R100" s="4" t="s">
        <v>76</v>
      </c>
      <c r="S100" s="4" t="s">
        <v>125</v>
      </c>
      <c r="T100" s="4" t="s">
        <v>77</v>
      </c>
      <c r="U100" s="4" t="s">
        <v>76</v>
      </c>
      <c r="V100" s="4" t="s">
        <v>76</v>
      </c>
      <c r="W100" s="4" t="s">
        <v>102</v>
      </c>
      <c r="X100" s="4" t="s">
        <v>80</v>
      </c>
      <c r="Y100" s="4" t="s">
        <v>80</v>
      </c>
      <c r="Z100" s="4" t="s">
        <v>102</v>
      </c>
      <c r="AA100" s="4" t="s">
        <v>102</v>
      </c>
      <c r="AB100" s="4" t="s">
        <v>80</v>
      </c>
      <c r="AC100" s="4" t="s">
        <v>107</v>
      </c>
      <c r="AD100" s="4" t="s">
        <v>109</v>
      </c>
      <c r="AE100" s="4" t="s">
        <v>119</v>
      </c>
      <c r="AF100" s="4" t="s">
        <v>119</v>
      </c>
      <c r="AG100" s="4" t="s">
        <v>86</v>
      </c>
      <c r="AH100" s="4" t="s">
        <v>119</v>
      </c>
      <c r="AI100" s="4" t="s">
        <v>119</v>
      </c>
      <c r="AJ100" s="4" t="s">
        <v>119</v>
      </c>
      <c r="AK100" s="4" t="s">
        <v>89</v>
      </c>
      <c r="AL100" s="4" t="s">
        <v>104</v>
      </c>
      <c r="AM100" s="4" t="s">
        <v>87</v>
      </c>
      <c r="AN100" s="4" t="s">
        <v>110</v>
      </c>
      <c r="AO100" s="4" t="s">
        <v>87</v>
      </c>
      <c r="AP100" s="4" t="s">
        <v>85</v>
      </c>
      <c r="AQ100" s="4" t="s">
        <v>120</v>
      </c>
      <c r="AR100" s="4" t="s">
        <v>131</v>
      </c>
      <c r="AS100" s="4" t="s">
        <v>92</v>
      </c>
      <c r="AT100" s="4" t="s">
        <v>93</v>
      </c>
      <c r="AU100" s="4" t="s">
        <v>94</v>
      </c>
      <c r="AV100" s="4" t="s">
        <v>96</v>
      </c>
      <c r="AW100" s="4">
        <v>4</v>
      </c>
      <c r="AX100" s="4" t="s">
        <v>95</v>
      </c>
      <c r="AY100" s="4">
        <v>2</v>
      </c>
      <c r="AZ100" s="4">
        <v>2</v>
      </c>
      <c r="BA100" s="4">
        <v>4</v>
      </c>
      <c r="BB100" s="4">
        <v>4</v>
      </c>
      <c r="BC100" s="4">
        <v>2</v>
      </c>
      <c r="BD100" s="4">
        <v>4</v>
      </c>
      <c r="BE100" s="4" t="s">
        <v>128</v>
      </c>
      <c r="BF100" s="4">
        <v>23</v>
      </c>
      <c r="BG100" s="4" t="s">
        <v>98</v>
      </c>
      <c r="BH100" s="4" t="s">
        <v>156</v>
      </c>
      <c r="BL100" s="4" t="s">
        <v>106</v>
      </c>
    </row>
    <row r="101" spans="1:69" ht="13.2" x14ac:dyDescent="0.25">
      <c r="A101" s="3">
        <v>44661.624908668979</v>
      </c>
      <c r="B101" s="4">
        <f>VLOOKUP(alap!B101,Sheet3!$A$4:$C$7,3,0)</f>
        <v>3</v>
      </c>
      <c r="C101" s="4">
        <f>VLOOKUP(alap!C101,Sheet3!$A$4:$C$7,3,0)</f>
        <v>1</v>
      </c>
      <c r="D101" s="4">
        <f>VLOOKUP(alap!D101,Sheet3!$A$4:$C$7,3,0)</f>
        <v>2</v>
      </c>
      <c r="E101" s="4">
        <f>VLOOKUP(alap!E101,Sheet3!$A$4:$C$7,3,0)</f>
        <v>3</v>
      </c>
      <c r="F101" s="4">
        <f>VLOOKUP(alap!F101,Sheet3!$A$4:$C$7,3,0)</f>
        <v>1</v>
      </c>
      <c r="G101" s="4">
        <f>VLOOKUP(alap!G101,Sheet3!$A$4:$C$7,3,0)</f>
        <v>1</v>
      </c>
      <c r="H101" s="4">
        <f>VLOOKUP(alap!H101,Sheet3!$A$4:$C$7,3,0)</f>
        <v>3</v>
      </c>
      <c r="I101" s="4">
        <f>VLOOKUP(alap!I101,Sheet3!$A$4:$C$7,3,0)</f>
        <v>3</v>
      </c>
      <c r="J101" s="4">
        <f>VLOOKUP(alap!J101,Sheet3!$A$4:$C$7,3,0)</f>
        <v>1</v>
      </c>
      <c r="K101" s="4">
        <f>VLOOKUP(alap!K101,Sheet3!$A$4:$C$7,3,0)</f>
        <v>1</v>
      </c>
      <c r="L101" s="4">
        <v>1</v>
      </c>
      <c r="M101" s="4" t="s">
        <v>73</v>
      </c>
      <c r="N101" s="4" t="s">
        <v>73</v>
      </c>
      <c r="O101" s="4" t="s">
        <v>75</v>
      </c>
      <c r="P101" s="4" t="s">
        <v>73</v>
      </c>
      <c r="Q101" s="4" t="s">
        <v>76</v>
      </c>
      <c r="R101" s="4" t="s">
        <v>76</v>
      </c>
      <c r="S101" s="4" t="s">
        <v>79</v>
      </c>
      <c r="T101" s="4" t="s">
        <v>125</v>
      </c>
      <c r="U101" s="4" t="s">
        <v>77</v>
      </c>
      <c r="V101" s="4" t="s">
        <v>125</v>
      </c>
      <c r="W101" s="4" t="s">
        <v>102</v>
      </c>
      <c r="X101" s="4" t="s">
        <v>102</v>
      </c>
      <c r="Y101" s="4" t="s">
        <v>80</v>
      </c>
      <c r="Z101" s="4" t="s">
        <v>80</v>
      </c>
      <c r="AA101" s="4" t="s">
        <v>102</v>
      </c>
      <c r="AB101" s="4" t="s">
        <v>81</v>
      </c>
      <c r="AC101" s="4" t="s">
        <v>83</v>
      </c>
      <c r="AD101" s="4" t="s">
        <v>108</v>
      </c>
      <c r="AE101" s="4" t="s">
        <v>119</v>
      </c>
      <c r="AF101" s="4" t="s">
        <v>119</v>
      </c>
      <c r="AG101" s="4" t="s">
        <v>119</v>
      </c>
      <c r="AH101" s="4" t="s">
        <v>119</v>
      </c>
      <c r="AI101" s="4" t="s">
        <v>119</v>
      </c>
      <c r="AJ101" s="4" t="s">
        <v>119</v>
      </c>
      <c r="AK101" s="4" t="s">
        <v>104</v>
      </c>
      <c r="AL101" s="4" t="s">
        <v>87</v>
      </c>
      <c r="AM101" s="4" t="s">
        <v>87</v>
      </c>
      <c r="AN101" s="4" t="s">
        <v>87</v>
      </c>
      <c r="AO101" s="4" t="s">
        <v>87</v>
      </c>
      <c r="AP101" s="4" t="s">
        <v>110</v>
      </c>
      <c r="AQ101" s="4" t="s">
        <v>145</v>
      </c>
      <c r="AR101" s="4" t="s">
        <v>123</v>
      </c>
      <c r="AS101" s="4" t="s">
        <v>92</v>
      </c>
      <c r="AT101" s="4" t="s">
        <v>113</v>
      </c>
      <c r="AU101" s="4" t="s">
        <v>94</v>
      </c>
      <c r="AV101" s="4">
        <v>3</v>
      </c>
      <c r="AW101" s="4">
        <v>2</v>
      </c>
      <c r="AX101" s="4" t="s">
        <v>96</v>
      </c>
      <c r="AY101" s="4" t="s">
        <v>96</v>
      </c>
      <c r="AZ101" s="4" t="s">
        <v>96</v>
      </c>
      <c r="BA101" s="4" t="s">
        <v>96</v>
      </c>
      <c r="BB101" s="4">
        <v>2</v>
      </c>
      <c r="BC101" s="4" t="s">
        <v>96</v>
      </c>
      <c r="BD101" s="4">
        <v>4</v>
      </c>
      <c r="BE101" s="4" t="s">
        <v>128</v>
      </c>
      <c r="BF101" s="4">
        <v>29</v>
      </c>
      <c r="BG101" s="4" t="s">
        <v>141</v>
      </c>
      <c r="BH101" s="4" t="s">
        <v>156</v>
      </c>
      <c r="BL101" s="4" t="s">
        <v>106</v>
      </c>
      <c r="BO101" s="4" t="s">
        <v>100</v>
      </c>
    </row>
    <row r="102" spans="1:69" ht="13.2" x14ac:dyDescent="0.25">
      <c r="A102" s="3">
        <v>44661.629978460653</v>
      </c>
      <c r="B102" s="4">
        <f>VLOOKUP(alap!B102,Sheet3!$A$4:$C$7,3,0)</f>
        <v>3</v>
      </c>
      <c r="C102" s="4">
        <f>VLOOKUP(alap!C102,Sheet3!$A$4:$C$7,3,0)</f>
        <v>3</v>
      </c>
      <c r="D102" s="4">
        <f>VLOOKUP(alap!D102,Sheet3!$A$4:$C$7,3,0)</f>
        <v>4</v>
      </c>
      <c r="E102" s="4">
        <f>VLOOKUP(alap!E102,Sheet3!$A$4:$C$7,3,0)</f>
        <v>3</v>
      </c>
      <c r="F102" s="4">
        <f>VLOOKUP(alap!F102,Sheet3!$A$4:$C$7,3,0)</f>
        <v>3</v>
      </c>
      <c r="G102" s="4">
        <f>VLOOKUP(alap!G102,Sheet3!$A$4:$C$7,3,0)</f>
        <v>2</v>
      </c>
      <c r="H102" s="4">
        <f>VLOOKUP(alap!H102,Sheet3!$A$4:$C$7,3,0)</f>
        <v>2</v>
      </c>
      <c r="I102" s="4">
        <f>VLOOKUP(alap!I102,Sheet3!$A$4:$C$7,3,0)</f>
        <v>3</v>
      </c>
      <c r="J102" s="4">
        <f>VLOOKUP(alap!J102,Sheet3!$A$4:$C$7,3,0)</f>
        <v>1</v>
      </c>
      <c r="K102" s="4">
        <f>VLOOKUP(alap!K102,Sheet3!$A$4:$C$7,3,0)</f>
        <v>1</v>
      </c>
      <c r="L102" s="4">
        <v>2</v>
      </c>
      <c r="M102" s="4" t="s">
        <v>101</v>
      </c>
      <c r="N102" s="4" t="s">
        <v>75</v>
      </c>
      <c r="O102" s="4" t="s">
        <v>101</v>
      </c>
      <c r="P102" s="4" t="s">
        <v>75</v>
      </c>
      <c r="Q102" s="4" t="s">
        <v>78</v>
      </c>
      <c r="R102" s="4" t="s">
        <v>79</v>
      </c>
      <c r="S102" s="4" t="s">
        <v>79</v>
      </c>
      <c r="T102" s="4" t="s">
        <v>76</v>
      </c>
      <c r="U102" s="4" t="s">
        <v>76</v>
      </c>
      <c r="V102" s="4" t="s">
        <v>78</v>
      </c>
      <c r="W102" s="4" t="s">
        <v>102</v>
      </c>
      <c r="X102" s="4" t="s">
        <v>102</v>
      </c>
      <c r="Y102" s="4" t="s">
        <v>80</v>
      </c>
      <c r="Z102" s="4" t="s">
        <v>80</v>
      </c>
      <c r="AA102" s="4" t="s">
        <v>80</v>
      </c>
      <c r="AB102" s="4" t="s">
        <v>102</v>
      </c>
      <c r="AC102" s="4" t="s">
        <v>83</v>
      </c>
      <c r="AD102" s="4" t="s">
        <v>85</v>
      </c>
      <c r="AE102" s="4" t="s">
        <v>109</v>
      </c>
      <c r="AF102" s="4" t="s">
        <v>119</v>
      </c>
      <c r="AG102" s="4" t="s">
        <v>85</v>
      </c>
      <c r="AH102" s="4" t="s">
        <v>86</v>
      </c>
      <c r="AI102" s="4" t="s">
        <v>119</v>
      </c>
      <c r="AJ102" s="4" t="s">
        <v>85</v>
      </c>
      <c r="AK102" s="4" t="s">
        <v>104</v>
      </c>
      <c r="AL102" s="4" t="s">
        <v>85</v>
      </c>
      <c r="AM102" s="4" t="s">
        <v>110</v>
      </c>
      <c r="AN102" s="4" t="s">
        <v>87</v>
      </c>
      <c r="AO102" s="4" t="s">
        <v>87</v>
      </c>
      <c r="AP102" s="4" t="s">
        <v>85</v>
      </c>
      <c r="AQ102" s="4" t="s">
        <v>122</v>
      </c>
      <c r="AR102" s="4" t="s">
        <v>160</v>
      </c>
      <c r="AS102" s="4" t="s">
        <v>92</v>
      </c>
      <c r="AT102" s="4" t="s">
        <v>113</v>
      </c>
      <c r="AU102" s="4" t="s">
        <v>94</v>
      </c>
      <c r="AV102" s="4" t="s">
        <v>96</v>
      </c>
      <c r="AW102" s="4">
        <v>4</v>
      </c>
      <c r="AX102" s="4">
        <v>3</v>
      </c>
      <c r="AY102" s="4">
        <v>2</v>
      </c>
      <c r="AZ102" s="4">
        <v>3</v>
      </c>
      <c r="BA102" s="4" t="s">
        <v>95</v>
      </c>
      <c r="BB102" s="4">
        <v>3</v>
      </c>
      <c r="BC102" s="4">
        <v>4</v>
      </c>
      <c r="BD102" s="4">
        <v>2</v>
      </c>
      <c r="BE102" s="4" t="s">
        <v>97</v>
      </c>
      <c r="BF102" s="4">
        <v>40</v>
      </c>
      <c r="BG102" s="4" t="s">
        <v>141</v>
      </c>
      <c r="BH102" s="4" t="s">
        <v>148</v>
      </c>
      <c r="BP102" s="4" t="s">
        <v>100</v>
      </c>
      <c r="BQ102" s="4"/>
    </row>
    <row r="103" spans="1:69" ht="13.2" x14ac:dyDescent="0.25">
      <c r="A103" s="3">
        <v>44661.630393564817</v>
      </c>
      <c r="B103" s="4">
        <f>VLOOKUP(alap!B103,Sheet3!$A$4:$C$7,3,0)</f>
        <v>4</v>
      </c>
      <c r="C103" s="4">
        <f>VLOOKUP(alap!C103,Sheet3!$A$4:$C$7,3,0)</f>
        <v>4</v>
      </c>
      <c r="D103" s="4">
        <f>VLOOKUP(alap!D103,Sheet3!$A$4:$C$7,3,0)</f>
        <v>4</v>
      </c>
      <c r="E103" s="4">
        <f>VLOOKUP(alap!E103,Sheet3!$A$4:$C$7,3,0)</f>
        <v>2</v>
      </c>
      <c r="F103" s="4">
        <f>VLOOKUP(alap!F103,Sheet3!$A$4:$C$7,3,0)</f>
        <v>4</v>
      </c>
      <c r="G103" s="4">
        <f>VLOOKUP(alap!G103,Sheet3!$A$4:$C$7,3,0)</f>
        <v>2</v>
      </c>
      <c r="H103" s="4">
        <f>VLOOKUP(alap!H103,Sheet3!$A$4:$C$7,3,0)</f>
        <v>1</v>
      </c>
      <c r="I103" s="4">
        <f>VLOOKUP(alap!I103,Sheet3!$A$4:$C$7,3,0)</f>
        <v>4</v>
      </c>
      <c r="J103" s="4">
        <f>VLOOKUP(alap!J103,Sheet3!$A$4:$C$7,3,0)</f>
        <v>4</v>
      </c>
      <c r="K103" s="4">
        <f>VLOOKUP(alap!K103,Sheet3!$A$4:$C$7,3,0)</f>
        <v>4</v>
      </c>
      <c r="L103" s="4">
        <v>1</v>
      </c>
      <c r="M103" s="4" t="s">
        <v>73</v>
      </c>
      <c r="N103" s="4" t="s">
        <v>75</v>
      </c>
      <c r="O103" s="4" t="s">
        <v>75</v>
      </c>
      <c r="P103" s="4" t="s">
        <v>74</v>
      </c>
      <c r="Q103" s="4" t="s">
        <v>79</v>
      </c>
      <c r="R103" s="4" t="s">
        <v>76</v>
      </c>
      <c r="S103" s="4" t="s">
        <v>79</v>
      </c>
      <c r="T103" s="4" t="s">
        <v>79</v>
      </c>
      <c r="U103" s="4" t="s">
        <v>78</v>
      </c>
      <c r="V103" s="4" t="s">
        <v>78</v>
      </c>
      <c r="W103" s="4" t="s">
        <v>80</v>
      </c>
      <c r="X103" s="4" t="s">
        <v>81</v>
      </c>
      <c r="Y103" s="4" t="s">
        <v>82</v>
      </c>
      <c r="Z103" s="4" t="s">
        <v>81</v>
      </c>
      <c r="AA103" s="4" t="s">
        <v>80</v>
      </c>
      <c r="AB103" s="4" t="s">
        <v>81</v>
      </c>
      <c r="AC103" s="4" t="s">
        <v>107</v>
      </c>
      <c r="AD103" s="4" t="s">
        <v>85</v>
      </c>
      <c r="AE103" s="4" t="s">
        <v>85</v>
      </c>
      <c r="AF103" s="4" t="s">
        <v>119</v>
      </c>
      <c r="AG103" s="4" t="s">
        <v>109</v>
      </c>
      <c r="AH103" s="4" t="s">
        <v>86</v>
      </c>
      <c r="AI103" s="4" t="s">
        <v>119</v>
      </c>
      <c r="AJ103" s="4" t="s">
        <v>85</v>
      </c>
      <c r="AK103" s="4" t="s">
        <v>104</v>
      </c>
      <c r="AL103" s="4" t="s">
        <v>110</v>
      </c>
      <c r="AM103" s="4" t="s">
        <v>87</v>
      </c>
      <c r="AN103" s="4" t="s">
        <v>85</v>
      </c>
      <c r="AO103" s="4" t="s">
        <v>104</v>
      </c>
      <c r="AP103" s="4" t="s">
        <v>89</v>
      </c>
      <c r="AQ103" s="4" t="s">
        <v>122</v>
      </c>
      <c r="AR103" s="4" t="s">
        <v>160</v>
      </c>
      <c r="AS103" s="4" t="s">
        <v>112</v>
      </c>
      <c r="AT103" s="4" t="s">
        <v>113</v>
      </c>
      <c r="AU103" s="4" t="s">
        <v>121</v>
      </c>
      <c r="AV103" s="4">
        <v>2</v>
      </c>
      <c r="AW103" s="4" t="s">
        <v>95</v>
      </c>
      <c r="AX103" s="4" t="s">
        <v>96</v>
      </c>
      <c r="AY103" s="4" t="s">
        <v>96</v>
      </c>
      <c r="AZ103" s="4">
        <v>3</v>
      </c>
      <c r="BA103" s="4">
        <v>2</v>
      </c>
      <c r="BB103" s="4">
        <v>2</v>
      </c>
      <c r="BC103" s="4" t="s">
        <v>96</v>
      </c>
      <c r="BD103" s="4" t="s">
        <v>96</v>
      </c>
      <c r="BE103" s="4" t="s">
        <v>128</v>
      </c>
      <c r="BF103" s="4">
        <v>12</v>
      </c>
      <c r="BG103" s="4" t="s">
        <v>114</v>
      </c>
      <c r="BH103" s="4" t="s">
        <v>105</v>
      </c>
    </row>
    <row r="104" spans="1:69" ht="13.2" x14ac:dyDescent="0.25">
      <c r="A104" s="3">
        <v>44661.632836770834</v>
      </c>
      <c r="B104" s="4">
        <f>VLOOKUP(alap!B104,Sheet3!$A$4:$C$7,3,0)</f>
        <v>1</v>
      </c>
      <c r="C104" s="4">
        <f>VLOOKUP(alap!C104,Sheet3!$A$4:$C$7,3,0)</f>
        <v>1</v>
      </c>
      <c r="D104" s="4">
        <f>VLOOKUP(alap!D104,Sheet3!$A$4:$C$7,3,0)</f>
        <v>1</v>
      </c>
      <c r="E104" s="4">
        <f>VLOOKUP(alap!E104,Sheet3!$A$4:$C$7,3,0)</f>
        <v>1</v>
      </c>
      <c r="F104" s="4">
        <f>VLOOKUP(alap!F104,Sheet3!$A$4:$C$7,3,0)</f>
        <v>1</v>
      </c>
      <c r="G104" s="4">
        <f>VLOOKUP(alap!G104,Sheet3!$A$4:$C$7,3,0)</f>
        <v>4</v>
      </c>
      <c r="H104" s="4">
        <f>VLOOKUP(alap!H104,Sheet3!$A$4:$C$7,3,0)</f>
        <v>4</v>
      </c>
      <c r="I104" s="4">
        <f>VLOOKUP(alap!I104,Sheet3!$A$4:$C$7,3,0)</f>
        <v>1</v>
      </c>
      <c r="J104" s="4">
        <f>VLOOKUP(alap!J104,Sheet3!$A$4:$C$7,3,0)</f>
        <v>1</v>
      </c>
      <c r="K104" s="4">
        <f>VLOOKUP(alap!K104,Sheet3!$A$4:$C$7,3,0)</f>
        <v>1</v>
      </c>
      <c r="L104" s="4">
        <v>0</v>
      </c>
      <c r="M104" s="4" t="s">
        <v>75</v>
      </c>
      <c r="N104" s="4" t="s">
        <v>73</v>
      </c>
      <c r="O104" s="4" t="s">
        <v>144</v>
      </c>
      <c r="P104" s="4" t="s">
        <v>75</v>
      </c>
      <c r="Q104" s="4" t="s">
        <v>77</v>
      </c>
      <c r="R104" s="4" t="s">
        <v>77</v>
      </c>
      <c r="S104" s="4" t="s">
        <v>125</v>
      </c>
      <c r="T104" s="4" t="s">
        <v>125</v>
      </c>
      <c r="U104" s="4" t="s">
        <v>77</v>
      </c>
      <c r="V104" s="4" t="s">
        <v>79</v>
      </c>
      <c r="W104" s="4" t="s">
        <v>81</v>
      </c>
      <c r="X104" s="4" t="s">
        <v>80</v>
      </c>
      <c r="Y104" s="4" t="s">
        <v>102</v>
      </c>
      <c r="Z104" s="4" t="s">
        <v>81</v>
      </c>
      <c r="AA104" s="4" t="s">
        <v>102</v>
      </c>
      <c r="AB104" s="4" t="s">
        <v>80</v>
      </c>
      <c r="AC104" s="4" t="s">
        <v>83</v>
      </c>
      <c r="AD104" s="4" t="s">
        <v>86</v>
      </c>
      <c r="AE104" s="4" t="s">
        <v>109</v>
      </c>
      <c r="AF104" s="4" t="s">
        <v>119</v>
      </c>
      <c r="AG104" s="4" t="s">
        <v>108</v>
      </c>
      <c r="AH104" s="4" t="s">
        <v>86</v>
      </c>
      <c r="AI104" s="4" t="s">
        <v>119</v>
      </c>
      <c r="AJ104" s="4" t="s">
        <v>119</v>
      </c>
      <c r="AK104" s="4" t="s">
        <v>89</v>
      </c>
      <c r="AL104" s="4" t="s">
        <v>104</v>
      </c>
      <c r="AM104" s="4" t="s">
        <v>110</v>
      </c>
      <c r="AN104" s="4" t="s">
        <v>110</v>
      </c>
      <c r="AO104" s="4" t="s">
        <v>85</v>
      </c>
      <c r="AP104" s="4" t="s">
        <v>89</v>
      </c>
      <c r="AQ104" s="4" t="s">
        <v>122</v>
      </c>
      <c r="AR104" s="4" t="s">
        <v>91</v>
      </c>
      <c r="AS104" s="4" t="s">
        <v>92</v>
      </c>
      <c r="AT104" s="4" t="s">
        <v>113</v>
      </c>
      <c r="AU104" s="4" t="s">
        <v>94</v>
      </c>
      <c r="AV104" s="4">
        <v>3</v>
      </c>
      <c r="AW104" s="4" t="s">
        <v>95</v>
      </c>
      <c r="AX104" s="4" t="s">
        <v>95</v>
      </c>
      <c r="AY104" s="4">
        <v>3</v>
      </c>
      <c r="AZ104" s="4" t="s">
        <v>96</v>
      </c>
      <c r="BA104" s="4" t="s">
        <v>96</v>
      </c>
      <c r="BB104" s="4" t="s">
        <v>95</v>
      </c>
      <c r="BC104" s="4" t="s">
        <v>96</v>
      </c>
      <c r="BD104" s="4" t="s">
        <v>96</v>
      </c>
      <c r="BE104" s="4" t="s">
        <v>128</v>
      </c>
      <c r="BF104" s="4">
        <v>61</v>
      </c>
      <c r="BG104" s="4" t="s">
        <v>114</v>
      </c>
      <c r="BH104" s="4" t="s">
        <v>148</v>
      </c>
      <c r="BP104" s="4" t="s">
        <v>100</v>
      </c>
      <c r="BQ104" s="4"/>
    </row>
    <row r="105" spans="1:69" ht="13.2" x14ac:dyDescent="0.25">
      <c r="A105" s="3">
        <v>44661.639301481482</v>
      </c>
      <c r="B105" s="4">
        <f>VLOOKUP(alap!B105,Sheet3!$A$4:$C$7,3,0)</f>
        <v>2</v>
      </c>
      <c r="C105" s="4">
        <f>VLOOKUP(alap!C105,Sheet3!$A$4:$C$7,3,0)</f>
        <v>1</v>
      </c>
      <c r="D105" s="4">
        <f>VLOOKUP(alap!D105,Sheet3!$A$4:$C$7,3,0)</f>
        <v>2</v>
      </c>
      <c r="E105" s="4">
        <f>VLOOKUP(alap!E105,Sheet3!$A$4:$C$7,3,0)</f>
        <v>1</v>
      </c>
      <c r="F105" s="4">
        <f>VLOOKUP(alap!F105,Sheet3!$A$4:$C$7,3,0)</f>
        <v>1</v>
      </c>
      <c r="G105" s="4">
        <f>VLOOKUP(alap!G105,Sheet3!$A$4:$C$7,3,0)</f>
        <v>1</v>
      </c>
      <c r="H105" s="4">
        <f>VLOOKUP(alap!H105,Sheet3!$A$4:$C$7,3,0)</f>
        <v>1</v>
      </c>
      <c r="I105" s="4">
        <f>VLOOKUP(alap!I105,Sheet3!$A$4:$C$7,3,0)</f>
        <v>3</v>
      </c>
      <c r="J105" s="4">
        <f>VLOOKUP(alap!J105,Sheet3!$A$4:$C$7,3,0)</f>
        <v>1</v>
      </c>
      <c r="K105" s="4">
        <f>VLOOKUP(alap!K105,Sheet3!$A$4:$C$7,3,0)</f>
        <v>3</v>
      </c>
      <c r="L105" s="4">
        <v>2</v>
      </c>
      <c r="M105" s="4" t="s">
        <v>75</v>
      </c>
      <c r="N105" s="4" t="s">
        <v>75</v>
      </c>
      <c r="O105" s="4" t="s">
        <v>75</v>
      </c>
      <c r="P105" s="4" t="s">
        <v>75</v>
      </c>
      <c r="Q105" s="4" t="s">
        <v>78</v>
      </c>
      <c r="R105" s="4" t="s">
        <v>76</v>
      </c>
      <c r="S105" s="4" t="s">
        <v>79</v>
      </c>
      <c r="T105" s="4" t="s">
        <v>79</v>
      </c>
      <c r="U105" s="4" t="s">
        <v>79</v>
      </c>
      <c r="V105" s="4" t="s">
        <v>79</v>
      </c>
      <c r="W105" s="4" t="s">
        <v>82</v>
      </c>
      <c r="X105" s="4" t="s">
        <v>81</v>
      </c>
      <c r="Y105" s="4" t="s">
        <v>81</v>
      </c>
      <c r="Z105" s="4" t="s">
        <v>80</v>
      </c>
      <c r="AA105" s="4" t="s">
        <v>82</v>
      </c>
      <c r="AB105" s="4" t="s">
        <v>102</v>
      </c>
      <c r="AC105" s="4" t="s">
        <v>83</v>
      </c>
      <c r="AD105" s="4" t="s">
        <v>108</v>
      </c>
      <c r="AE105" s="4" t="s">
        <v>85</v>
      </c>
      <c r="AF105" s="4" t="s">
        <v>109</v>
      </c>
      <c r="AG105" s="4" t="s">
        <v>85</v>
      </c>
      <c r="AH105" s="4" t="s">
        <v>86</v>
      </c>
      <c r="AI105" s="4" t="s">
        <v>86</v>
      </c>
      <c r="AJ105" s="4" t="s">
        <v>86</v>
      </c>
      <c r="AK105" s="4" t="s">
        <v>87</v>
      </c>
      <c r="AL105" s="4" t="s">
        <v>87</v>
      </c>
      <c r="AM105" s="4" t="s">
        <v>87</v>
      </c>
      <c r="AN105" s="4" t="s">
        <v>87</v>
      </c>
      <c r="AO105" s="4" t="s">
        <v>87</v>
      </c>
      <c r="AP105" s="4" t="s">
        <v>85</v>
      </c>
      <c r="AQ105" s="4" t="s">
        <v>120</v>
      </c>
      <c r="AR105" s="4" t="s">
        <v>157</v>
      </c>
      <c r="AS105" s="4" t="s">
        <v>92</v>
      </c>
      <c r="AT105" s="4" t="s">
        <v>93</v>
      </c>
      <c r="AU105" s="4" t="s">
        <v>94</v>
      </c>
      <c r="AV105" s="4" t="s">
        <v>96</v>
      </c>
      <c r="AW105" s="4">
        <v>3</v>
      </c>
      <c r="AX105" s="4">
        <v>3</v>
      </c>
      <c r="AY105" s="4" t="s">
        <v>96</v>
      </c>
      <c r="AZ105" s="4" t="s">
        <v>96</v>
      </c>
      <c r="BA105" s="4">
        <v>4</v>
      </c>
      <c r="BB105" s="4">
        <v>4</v>
      </c>
      <c r="BC105" s="4" t="s">
        <v>95</v>
      </c>
      <c r="BD105" s="4" t="s">
        <v>96</v>
      </c>
      <c r="BE105" s="4" t="s">
        <v>128</v>
      </c>
      <c r="BF105" s="4">
        <v>25</v>
      </c>
      <c r="BG105" s="4" t="s">
        <v>98</v>
      </c>
      <c r="BH105" s="4" t="s">
        <v>156</v>
      </c>
      <c r="BL105" s="4" t="s">
        <v>127</v>
      </c>
    </row>
    <row r="106" spans="1:69" ht="13.2" x14ac:dyDescent="0.25">
      <c r="A106" s="3">
        <v>44661.643409108801</v>
      </c>
      <c r="B106" s="4">
        <f>VLOOKUP(alap!B106,Sheet3!$A$4:$C$7,3,0)</f>
        <v>2</v>
      </c>
      <c r="C106" s="4">
        <f>VLOOKUP(alap!C106,Sheet3!$A$4:$C$7,3,0)</f>
        <v>3</v>
      </c>
      <c r="D106" s="4">
        <f>VLOOKUP(alap!D106,Sheet3!$A$4:$C$7,3,0)</f>
        <v>2</v>
      </c>
      <c r="E106" s="4">
        <f>VLOOKUP(alap!E106,Sheet3!$A$4:$C$7,3,0)</f>
        <v>3</v>
      </c>
      <c r="F106" s="4">
        <f>VLOOKUP(alap!F106,Sheet3!$A$4:$C$7,3,0)</f>
        <v>1</v>
      </c>
      <c r="G106" s="4">
        <f>VLOOKUP(alap!G106,Sheet3!$A$4:$C$7,3,0)</f>
        <v>4</v>
      </c>
      <c r="H106" s="4">
        <f>VLOOKUP(alap!H106,Sheet3!$A$4:$C$7,3,0)</f>
        <v>3</v>
      </c>
      <c r="I106" s="4">
        <f>VLOOKUP(alap!I106,Sheet3!$A$4:$C$7,3,0)</f>
        <v>4</v>
      </c>
      <c r="J106" s="4">
        <f>VLOOKUP(alap!J106,Sheet3!$A$4:$C$7,3,0)</f>
        <v>3</v>
      </c>
      <c r="K106" s="4">
        <f>VLOOKUP(alap!K106,Sheet3!$A$4:$C$7,3,0)</f>
        <v>3</v>
      </c>
      <c r="L106" s="4">
        <v>2</v>
      </c>
      <c r="M106" s="4" t="s">
        <v>75</v>
      </c>
      <c r="N106" s="4" t="s">
        <v>75</v>
      </c>
      <c r="O106" s="4" t="s">
        <v>75</v>
      </c>
      <c r="P106" s="4" t="s">
        <v>75</v>
      </c>
      <c r="Q106" s="4" t="s">
        <v>78</v>
      </c>
      <c r="R106" s="4" t="s">
        <v>76</v>
      </c>
      <c r="S106" s="4" t="s">
        <v>77</v>
      </c>
      <c r="T106" s="4" t="s">
        <v>76</v>
      </c>
      <c r="U106" s="4" t="s">
        <v>78</v>
      </c>
      <c r="V106" s="4" t="s">
        <v>76</v>
      </c>
      <c r="W106" s="4" t="s">
        <v>102</v>
      </c>
      <c r="X106" s="4" t="s">
        <v>81</v>
      </c>
      <c r="Y106" s="4" t="s">
        <v>80</v>
      </c>
      <c r="Z106" s="4" t="s">
        <v>80</v>
      </c>
      <c r="AA106" s="4" t="s">
        <v>80</v>
      </c>
      <c r="AB106" s="4" t="s">
        <v>81</v>
      </c>
      <c r="AC106" s="4" t="s">
        <v>83</v>
      </c>
      <c r="AD106" s="4" t="s">
        <v>119</v>
      </c>
      <c r="AE106" s="4" t="s">
        <v>108</v>
      </c>
      <c r="AF106" s="4" t="s">
        <v>85</v>
      </c>
      <c r="AG106" s="4" t="s">
        <v>108</v>
      </c>
      <c r="AH106" s="4" t="s">
        <v>108</v>
      </c>
      <c r="AI106" s="4" t="s">
        <v>108</v>
      </c>
      <c r="AJ106" s="4" t="s">
        <v>108</v>
      </c>
      <c r="AK106" s="4" t="s">
        <v>87</v>
      </c>
      <c r="AL106" s="4" t="s">
        <v>110</v>
      </c>
      <c r="AM106" s="4" t="s">
        <v>104</v>
      </c>
      <c r="AN106" s="4" t="s">
        <v>104</v>
      </c>
      <c r="AO106" s="4" t="s">
        <v>104</v>
      </c>
      <c r="AP106" s="4" t="s">
        <v>89</v>
      </c>
      <c r="AQ106" s="4" t="s">
        <v>130</v>
      </c>
      <c r="AR106" s="4" t="s">
        <v>123</v>
      </c>
      <c r="AS106" s="4" t="s">
        <v>112</v>
      </c>
      <c r="AT106" s="4" t="s">
        <v>113</v>
      </c>
      <c r="AU106" s="4" t="s">
        <v>121</v>
      </c>
      <c r="AV106" s="4">
        <v>4</v>
      </c>
      <c r="AW106" s="4">
        <v>2</v>
      </c>
      <c r="AX106" s="4">
        <v>4</v>
      </c>
      <c r="AY106" s="4" t="s">
        <v>96</v>
      </c>
      <c r="AZ106" s="4">
        <v>3</v>
      </c>
      <c r="BA106" s="4">
        <v>4</v>
      </c>
      <c r="BB106" s="4">
        <v>3</v>
      </c>
      <c r="BC106" s="4" t="s">
        <v>95</v>
      </c>
      <c r="BD106" s="4">
        <v>4</v>
      </c>
      <c r="BE106" s="4" t="s">
        <v>128</v>
      </c>
      <c r="BF106" s="4">
        <v>24</v>
      </c>
      <c r="BG106" s="4" t="s">
        <v>141</v>
      </c>
      <c r="BH106" s="4" t="s">
        <v>115</v>
      </c>
      <c r="BL106" s="4" t="s">
        <v>127</v>
      </c>
    </row>
    <row r="107" spans="1:69" ht="13.2" x14ac:dyDescent="0.25">
      <c r="A107" s="3">
        <v>44661.644170763888</v>
      </c>
      <c r="B107" s="4">
        <f>VLOOKUP(alap!B107,Sheet3!$A$4:$C$7,3,0)</f>
        <v>2</v>
      </c>
      <c r="C107" s="4">
        <f>VLOOKUP(alap!C107,Sheet3!$A$4:$C$7,3,0)</f>
        <v>3</v>
      </c>
      <c r="D107" s="4">
        <f>VLOOKUP(alap!D107,Sheet3!$A$4:$C$7,3,0)</f>
        <v>3</v>
      </c>
      <c r="E107" s="4">
        <f>VLOOKUP(alap!E107,Sheet3!$A$4:$C$7,3,0)</f>
        <v>4</v>
      </c>
      <c r="F107" s="4">
        <f>VLOOKUP(alap!F107,Sheet3!$A$4:$C$7,3,0)</f>
        <v>2</v>
      </c>
      <c r="G107" s="4">
        <f>VLOOKUP(alap!G107,Sheet3!$A$4:$C$7,3,0)</f>
        <v>2</v>
      </c>
      <c r="H107" s="4">
        <f>VLOOKUP(alap!H107,Sheet3!$A$4:$C$7,3,0)</f>
        <v>3</v>
      </c>
      <c r="I107" s="4">
        <f>VLOOKUP(alap!I107,Sheet3!$A$4:$C$7,3,0)</f>
        <v>2</v>
      </c>
      <c r="J107" s="4">
        <f>VLOOKUP(alap!J107,Sheet3!$A$4:$C$7,3,0)</f>
        <v>1</v>
      </c>
      <c r="K107" s="4">
        <f>VLOOKUP(alap!K107,Sheet3!$A$4:$C$7,3,0)</f>
        <v>1</v>
      </c>
      <c r="L107" s="4">
        <v>3</v>
      </c>
      <c r="M107" s="4" t="s">
        <v>73</v>
      </c>
      <c r="N107" s="4" t="s">
        <v>74</v>
      </c>
      <c r="O107" s="4" t="s">
        <v>73</v>
      </c>
      <c r="P107" s="4" t="s">
        <v>73</v>
      </c>
      <c r="Q107" s="4" t="s">
        <v>125</v>
      </c>
      <c r="R107" s="4" t="s">
        <v>125</v>
      </c>
      <c r="S107" s="4" t="s">
        <v>79</v>
      </c>
      <c r="T107" s="4" t="s">
        <v>77</v>
      </c>
      <c r="U107" s="4" t="s">
        <v>76</v>
      </c>
      <c r="V107" s="4" t="s">
        <v>79</v>
      </c>
      <c r="W107" s="4" t="s">
        <v>81</v>
      </c>
      <c r="X107" s="4" t="s">
        <v>102</v>
      </c>
      <c r="Y107" s="4" t="s">
        <v>80</v>
      </c>
      <c r="Z107" s="4" t="s">
        <v>80</v>
      </c>
      <c r="AA107" s="4" t="s">
        <v>80</v>
      </c>
      <c r="AB107" s="4" t="s">
        <v>80</v>
      </c>
      <c r="AC107" s="4" t="s">
        <v>83</v>
      </c>
      <c r="AD107" s="4" t="s">
        <v>85</v>
      </c>
      <c r="AE107" s="4" t="s">
        <v>108</v>
      </c>
      <c r="AF107" s="4" t="s">
        <v>85</v>
      </c>
      <c r="AG107" s="4" t="s">
        <v>119</v>
      </c>
      <c r="AH107" s="4" t="s">
        <v>85</v>
      </c>
      <c r="AI107" s="4" t="s">
        <v>108</v>
      </c>
      <c r="AJ107" s="4" t="s">
        <v>108</v>
      </c>
      <c r="AK107" s="4" t="s">
        <v>85</v>
      </c>
      <c r="AL107" s="4" t="s">
        <v>87</v>
      </c>
      <c r="AM107" s="4" t="s">
        <v>87</v>
      </c>
      <c r="AN107" s="4" t="s">
        <v>87</v>
      </c>
      <c r="AO107" s="4" t="s">
        <v>85</v>
      </c>
      <c r="AP107" s="4" t="s">
        <v>89</v>
      </c>
      <c r="AQ107" s="4" t="s">
        <v>130</v>
      </c>
      <c r="AR107" s="4" t="s">
        <v>126</v>
      </c>
      <c r="AS107" s="4" t="s">
        <v>92</v>
      </c>
      <c r="AT107" s="4" t="s">
        <v>113</v>
      </c>
      <c r="AU107" s="4" t="s">
        <v>94</v>
      </c>
      <c r="AV107" s="4">
        <v>4</v>
      </c>
      <c r="AW107" s="4">
        <v>4</v>
      </c>
      <c r="AX107" s="4" t="s">
        <v>95</v>
      </c>
      <c r="AY107" s="4">
        <v>4</v>
      </c>
      <c r="AZ107" s="4">
        <v>2</v>
      </c>
      <c r="BA107" s="4">
        <v>3</v>
      </c>
      <c r="BB107" s="4">
        <v>2</v>
      </c>
      <c r="BC107" s="4" t="s">
        <v>95</v>
      </c>
      <c r="BD107" s="4">
        <v>3</v>
      </c>
      <c r="BE107" s="4" t="s">
        <v>128</v>
      </c>
      <c r="BF107" s="4">
        <v>20</v>
      </c>
      <c r="BG107" s="4" t="s">
        <v>98</v>
      </c>
      <c r="BH107" s="4" t="s">
        <v>115</v>
      </c>
      <c r="BL107" s="4" t="s">
        <v>106</v>
      </c>
    </row>
    <row r="108" spans="1:69" ht="13.2" x14ac:dyDescent="0.25">
      <c r="A108" s="3">
        <v>44661.665891099532</v>
      </c>
      <c r="B108" s="4">
        <f>VLOOKUP(alap!B108,Sheet3!$A$4:$C$7,3,0)</f>
        <v>3</v>
      </c>
      <c r="C108" s="4">
        <f>VLOOKUP(alap!C108,Sheet3!$A$4:$C$7,3,0)</f>
        <v>1</v>
      </c>
      <c r="D108" s="4">
        <f>VLOOKUP(alap!D108,Sheet3!$A$4:$C$7,3,0)</f>
        <v>3</v>
      </c>
      <c r="E108" s="4">
        <f>VLOOKUP(alap!E108,Sheet3!$A$4:$C$7,3,0)</f>
        <v>2</v>
      </c>
      <c r="F108" s="4">
        <f>VLOOKUP(alap!F108,Sheet3!$A$4:$C$7,3,0)</f>
        <v>1</v>
      </c>
      <c r="G108" s="4">
        <f>VLOOKUP(alap!G108,Sheet3!$A$4:$C$7,3,0)</f>
        <v>3</v>
      </c>
      <c r="H108" s="4">
        <f>VLOOKUP(alap!H108,Sheet3!$A$4:$C$7,3,0)</f>
        <v>3</v>
      </c>
      <c r="I108" s="4">
        <f>VLOOKUP(alap!I108,Sheet3!$A$4:$C$7,3,0)</f>
        <v>2</v>
      </c>
      <c r="J108" s="4">
        <f>VLOOKUP(alap!J108,Sheet3!$A$4:$C$7,3,0)</f>
        <v>1</v>
      </c>
      <c r="K108" s="4">
        <f>VLOOKUP(alap!K108,Sheet3!$A$4:$C$7,3,0)</f>
        <v>1</v>
      </c>
      <c r="L108" s="4">
        <v>2</v>
      </c>
      <c r="M108" s="4" t="s">
        <v>74</v>
      </c>
      <c r="N108" s="4" t="s">
        <v>74</v>
      </c>
      <c r="O108" s="4" t="s">
        <v>74</v>
      </c>
      <c r="P108" s="4" t="s">
        <v>74</v>
      </c>
      <c r="Q108" s="4" t="s">
        <v>76</v>
      </c>
      <c r="R108" s="4" t="s">
        <v>76</v>
      </c>
      <c r="S108" s="4" t="s">
        <v>76</v>
      </c>
      <c r="T108" s="4" t="s">
        <v>76</v>
      </c>
      <c r="U108" s="4" t="s">
        <v>76</v>
      </c>
      <c r="V108" s="4" t="s">
        <v>76</v>
      </c>
      <c r="W108" s="4" t="s">
        <v>81</v>
      </c>
      <c r="X108" s="4" t="s">
        <v>102</v>
      </c>
      <c r="Y108" s="4" t="s">
        <v>102</v>
      </c>
      <c r="Z108" s="4" t="s">
        <v>102</v>
      </c>
      <c r="AA108" s="4" t="s">
        <v>81</v>
      </c>
      <c r="AB108" s="4" t="s">
        <v>81</v>
      </c>
      <c r="AC108" s="4" t="s">
        <v>83</v>
      </c>
      <c r="AD108" s="4" t="s">
        <v>85</v>
      </c>
      <c r="AE108" s="4" t="s">
        <v>85</v>
      </c>
      <c r="AF108" s="4" t="s">
        <v>86</v>
      </c>
      <c r="AG108" s="4" t="s">
        <v>109</v>
      </c>
      <c r="AH108" s="4" t="s">
        <v>109</v>
      </c>
      <c r="AI108" s="4" t="s">
        <v>86</v>
      </c>
      <c r="AJ108" s="4" t="s">
        <v>85</v>
      </c>
      <c r="AK108" s="4" t="s">
        <v>85</v>
      </c>
      <c r="AL108" s="4" t="s">
        <v>85</v>
      </c>
      <c r="AM108" s="4" t="s">
        <v>87</v>
      </c>
      <c r="AN108" s="4" t="s">
        <v>85</v>
      </c>
      <c r="AO108" s="4" t="s">
        <v>87</v>
      </c>
      <c r="AP108" s="4" t="s">
        <v>104</v>
      </c>
      <c r="AQ108" s="4" t="s">
        <v>130</v>
      </c>
      <c r="AR108" s="4" t="s">
        <v>117</v>
      </c>
      <c r="AS108" s="4" t="s">
        <v>112</v>
      </c>
      <c r="AT108" s="4" t="s">
        <v>113</v>
      </c>
      <c r="AU108" s="4" t="s">
        <v>121</v>
      </c>
      <c r="AV108" s="4" t="s">
        <v>95</v>
      </c>
      <c r="AW108" s="4" t="s">
        <v>95</v>
      </c>
      <c r="AX108" s="4" t="s">
        <v>95</v>
      </c>
      <c r="AY108" s="4" t="s">
        <v>95</v>
      </c>
      <c r="AZ108" s="4" t="s">
        <v>95</v>
      </c>
      <c r="BA108" s="4" t="s">
        <v>95</v>
      </c>
      <c r="BB108" s="4" t="s">
        <v>95</v>
      </c>
      <c r="BC108" s="4" t="s">
        <v>95</v>
      </c>
      <c r="BD108" s="4" t="s">
        <v>95</v>
      </c>
      <c r="BE108" s="4" t="s">
        <v>97</v>
      </c>
      <c r="BF108" s="4">
        <v>43</v>
      </c>
      <c r="BG108" s="4" t="s">
        <v>98</v>
      </c>
      <c r="BH108" s="4" t="s">
        <v>180</v>
      </c>
      <c r="BI108" s="4" t="s">
        <v>100</v>
      </c>
    </row>
    <row r="109" spans="1:69" ht="13.2" x14ac:dyDescent="0.25">
      <c r="A109" s="3">
        <v>44661.669901539353</v>
      </c>
      <c r="B109" s="4">
        <f>VLOOKUP(alap!B109,Sheet3!$A$4:$C$7,3,0)</f>
        <v>1</v>
      </c>
      <c r="C109" s="4">
        <f>VLOOKUP(alap!C109,Sheet3!$A$4:$C$7,3,0)</f>
        <v>3</v>
      </c>
      <c r="D109" s="4">
        <f>VLOOKUP(alap!D109,Sheet3!$A$4:$C$7,3,0)</f>
        <v>2</v>
      </c>
      <c r="E109" s="4">
        <f>VLOOKUP(alap!E109,Sheet3!$A$4:$C$7,3,0)</f>
        <v>3</v>
      </c>
      <c r="F109" s="4">
        <f>VLOOKUP(alap!F109,Sheet3!$A$4:$C$7,3,0)</f>
        <v>1</v>
      </c>
      <c r="G109" s="4">
        <f>VLOOKUP(alap!G109,Sheet3!$A$4:$C$7,3,0)</f>
        <v>3</v>
      </c>
      <c r="H109" s="4">
        <f>VLOOKUP(alap!H109,Sheet3!$A$4:$C$7,3,0)</f>
        <v>1</v>
      </c>
      <c r="I109" s="4">
        <f>VLOOKUP(alap!I109,Sheet3!$A$4:$C$7,3,0)</f>
        <v>4</v>
      </c>
      <c r="J109" s="4">
        <f>VLOOKUP(alap!J109,Sheet3!$A$4:$C$7,3,0)</f>
        <v>1</v>
      </c>
      <c r="K109" s="4">
        <f>VLOOKUP(alap!K109,Sheet3!$A$4:$C$7,3,0)</f>
        <v>1</v>
      </c>
      <c r="L109" s="4">
        <v>1</v>
      </c>
      <c r="M109" s="4" t="s">
        <v>75</v>
      </c>
      <c r="N109" s="4" t="s">
        <v>74</v>
      </c>
      <c r="O109" s="4" t="s">
        <v>74</v>
      </c>
      <c r="P109" s="4" t="s">
        <v>75</v>
      </c>
      <c r="Q109" s="4" t="s">
        <v>76</v>
      </c>
      <c r="R109" s="4" t="s">
        <v>78</v>
      </c>
      <c r="S109" s="4" t="s">
        <v>78</v>
      </c>
      <c r="T109" s="4" t="s">
        <v>76</v>
      </c>
      <c r="U109" s="4" t="s">
        <v>76</v>
      </c>
      <c r="V109" s="4" t="s">
        <v>79</v>
      </c>
      <c r="W109" s="4" t="s">
        <v>80</v>
      </c>
      <c r="X109" s="4" t="s">
        <v>81</v>
      </c>
      <c r="Y109" s="4" t="s">
        <v>102</v>
      </c>
      <c r="Z109" s="4" t="s">
        <v>80</v>
      </c>
      <c r="AA109" s="4" t="s">
        <v>80</v>
      </c>
      <c r="AB109" s="4" t="s">
        <v>102</v>
      </c>
      <c r="AC109" s="4" t="s">
        <v>83</v>
      </c>
      <c r="AD109" s="4" t="s">
        <v>86</v>
      </c>
      <c r="AE109" s="4" t="s">
        <v>109</v>
      </c>
      <c r="AF109" s="4" t="s">
        <v>85</v>
      </c>
      <c r="AG109" s="4" t="s">
        <v>109</v>
      </c>
      <c r="AH109" s="4" t="s">
        <v>85</v>
      </c>
      <c r="AI109" s="4" t="s">
        <v>109</v>
      </c>
      <c r="AJ109" s="4" t="s">
        <v>109</v>
      </c>
      <c r="AK109" s="4" t="s">
        <v>87</v>
      </c>
      <c r="AL109" s="4" t="s">
        <v>110</v>
      </c>
      <c r="AM109" s="4" t="s">
        <v>87</v>
      </c>
      <c r="AN109" s="4" t="s">
        <v>85</v>
      </c>
      <c r="AO109" s="4" t="s">
        <v>104</v>
      </c>
      <c r="AP109" s="4" t="s">
        <v>89</v>
      </c>
      <c r="AQ109" s="4" t="s">
        <v>90</v>
      </c>
      <c r="AR109" s="4" t="s">
        <v>129</v>
      </c>
      <c r="AS109" s="4" t="s">
        <v>112</v>
      </c>
      <c r="AT109" s="4" t="s">
        <v>181</v>
      </c>
      <c r="AU109" s="4" t="s">
        <v>124</v>
      </c>
      <c r="AV109" s="4" t="s">
        <v>95</v>
      </c>
      <c r="AW109" s="4" t="s">
        <v>95</v>
      </c>
      <c r="AX109" s="4" t="s">
        <v>95</v>
      </c>
      <c r="AY109" s="4" t="s">
        <v>96</v>
      </c>
      <c r="AZ109" s="4">
        <v>3</v>
      </c>
      <c r="BA109" s="4" t="s">
        <v>95</v>
      </c>
      <c r="BB109" s="4">
        <v>2</v>
      </c>
      <c r="BC109" s="4">
        <v>2</v>
      </c>
      <c r="BD109" s="4">
        <v>3</v>
      </c>
      <c r="BE109" s="4" t="s">
        <v>97</v>
      </c>
      <c r="BF109" s="4">
        <v>33</v>
      </c>
      <c r="BG109" s="4" t="s">
        <v>98</v>
      </c>
      <c r="BH109" s="4" t="s">
        <v>148</v>
      </c>
      <c r="BM109" s="4" t="s">
        <v>100</v>
      </c>
    </row>
    <row r="110" spans="1:69" ht="13.2" x14ac:dyDescent="0.25">
      <c r="A110" s="3">
        <v>44661.670992210653</v>
      </c>
      <c r="B110" s="4">
        <f>VLOOKUP(alap!B110,Sheet3!$A$4:$C$7,3,0)</f>
        <v>4</v>
      </c>
      <c r="C110" s="4">
        <f>VLOOKUP(alap!C110,Sheet3!$A$4:$C$7,3,0)</f>
        <v>2</v>
      </c>
      <c r="D110" s="4">
        <f>VLOOKUP(alap!D110,Sheet3!$A$4:$C$7,3,0)</f>
        <v>3</v>
      </c>
      <c r="E110" s="4">
        <f>VLOOKUP(alap!E110,Sheet3!$A$4:$C$7,3,0)</f>
        <v>3</v>
      </c>
      <c r="F110" s="4">
        <f>VLOOKUP(alap!F110,Sheet3!$A$4:$C$7,3,0)</f>
        <v>1</v>
      </c>
      <c r="G110" s="4">
        <f>VLOOKUP(alap!G110,Sheet3!$A$4:$C$7,3,0)</f>
        <v>3</v>
      </c>
      <c r="H110" s="4">
        <f>VLOOKUP(alap!H110,Sheet3!$A$4:$C$7,3,0)</f>
        <v>3</v>
      </c>
      <c r="I110" s="4">
        <f>VLOOKUP(alap!I110,Sheet3!$A$4:$C$7,3,0)</f>
        <v>2</v>
      </c>
      <c r="J110" s="4">
        <f>VLOOKUP(alap!J110,Sheet3!$A$4:$C$7,3,0)</f>
        <v>4</v>
      </c>
      <c r="K110" s="4">
        <f>VLOOKUP(alap!K110,Sheet3!$A$4:$C$7,3,0)</f>
        <v>3</v>
      </c>
      <c r="L110" s="4">
        <v>2</v>
      </c>
      <c r="M110" s="4" t="s">
        <v>75</v>
      </c>
      <c r="N110" s="4" t="s">
        <v>73</v>
      </c>
      <c r="O110" s="4" t="s">
        <v>75</v>
      </c>
      <c r="P110" s="4" t="s">
        <v>75</v>
      </c>
      <c r="Q110" s="4" t="s">
        <v>76</v>
      </c>
      <c r="R110" s="4" t="s">
        <v>78</v>
      </c>
      <c r="S110" s="4" t="s">
        <v>79</v>
      </c>
      <c r="T110" s="4" t="s">
        <v>76</v>
      </c>
      <c r="U110" s="4" t="s">
        <v>79</v>
      </c>
      <c r="V110" s="4" t="s">
        <v>76</v>
      </c>
      <c r="W110" s="4" t="s">
        <v>102</v>
      </c>
      <c r="X110" s="4" t="s">
        <v>102</v>
      </c>
      <c r="Y110" s="4" t="s">
        <v>82</v>
      </c>
      <c r="Z110" s="4" t="s">
        <v>82</v>
      </c>
      <c r="AA110" s="4" t="s">
        <v>102</v>
      </c>
      <c r="AB110" s="4" t="s">
        <v>80</v>
      </c>
      <c r="AC110" s="4" t="s">
        <v>107</v>
      </c>
      <c r="AD110" s="4" t="s">
        <v>119</v>
      </c>
      <c r="AE110" s="4" t="s">
        <v>108</v>
      </c>
      <c r="AF110" s="4" t="s">
        <v>85</v>
      </c>
      <c r="AG110" s="4" t="s">
        <v>108</v>
      </c>
      <c r="AH110" s="4" t="s">
        <v>109</v>
      </c>
      <c r="AI110" s="4" t="s">
        <v>86</v>
      </c>
      <c r="AJ110" s="4" t="s">
        <v>109</v>
      </c>
      <c r="AK110" s="4" t="s">
        <v>87</v>
      </c>
      <c r="AL110" s="4" t="s">
        <v>87</v>
      </c>
      <c r="AM110" s="4" t="s">
        <v>87</v>
      </c>
      <c r="AN110" s="4" t="s">
        <v>104</v>
      </c>
      <c r="AO110" s="4" t="s">
        <v>104</v>
      </c>
      <c r="AP110" s="4" t="s">
        <v>89</v>
      </c>
      <c r="AQ110" s="4" t="s">
        <v>90</v>
      </c>
      <c r="AR110" s="4" t="s">
        <v>176</v>
      </c>
      <c r="AS110" s="4" t="s">
        <v>112</v>
      </c>
      <c r="AT110" s="4" t="s">
        <v>113</v>
      </c>
      <c r="AU110" s="4" t="s">
        <v>121</v>
      </c>
      <c r="AV110" s="4" t="s">
        <v>95</v>
      </c>
      <c r="AW110" s="4" t="s">
        <v>95</v>
      </c>
      <c r="AX110" s="4" t="s">
        <v>95</v>
      </c>
      <c r="AY110" s="4">
        <v>4</v>
      </c>
      <c r="AZ110" s="4">
        <v>3</v>
      </c>
      <c r="BA110" s="4" t="s">
        <v>95</v>
      </c>
      <c r="BB110" s="4">
        <v>4</v>
      </c>
      <c r="BC110" s="4">
        <v>4</v>
      </c>
      <c r="BD110" s="4">
        <v>4</v>
      </c>
      <c r="BE110" s="4" t="s">
        <v>97</v>
      </c>
      <c r="BF110" s="4">
        <v>19</v>
      </c>
      <c r="BG110" s="4" t="s">
        <v>141</v>
      </c>
      <c r="BH110" s="4" t="s">
        <v>115</v>
      </c>
      <c r="BK110" s="4" t="s">
        <v>106</v>
      </c>
    </row>
    <row r="111" spans="1:69" ht="13.2" x14ac:dyDescent="0.25">
      <c r="A111" s="3">
        <v>44661.671342905094</v>
      </c>
      <c r="B111" s="4">
        <f>VLOOKUP(alap!B111,Sheet3!$A$4:$C$7,3,0)</f>
        <v>2</v>
      </c>
      <c r="C111" s="4">
        <f>VLOOKUP(alap!C111,Sheet3!$A$4:$C$7,3,0)</f>
        <v>1</v>
      </c>
      <c r="D111" s="4">
        <f>VLOOKUP(alap!D111,Sheet3!$A$4:$C$7,3,0)</f>
        <v>2</v>
      </c>
      <c r="E111" s="4">
        <f>VLOOKUP(alap!E111,Sheet3!$A$4:$C$7,3,0)</f>
        <v>3</v>
      </c>
      <c r="F111" s="4">
        <f>VLOOKUP(alap!F111,Sheet3!$A$4:$C$7,3,0)</f>
        <v>3</v>
      </c>
      <c r="G111" s="4">
        <f>VLOOKUP(alap!G111,Sheet3!$A$4:$C$7,3,0)</f>
        <v>3</v>
      </c>
      <c r="H111" s="4">
        <f>VLOOKUP(alap!H111,Sheet3!$A$4:$C$7,3,0)</f>
        <v>3</v>
      </c>
      <c r="I111" s="4">
        <f>VLOOKUP(alap!I111,Sheet3!$A$4:$C$7,3,0)</f>
        <v>2</v>
      </c>
      <c r="J111" s="4">
        <f>VLOOKUP(alap!J111,Sheet3!$A$4:$C$7,3,0)</f>
        <v>1</v>
      </c>
      <c r="K111" s="4">
        <f>VLOOKUP(alap!K111,Sheet3!$A$4:$C$7,3,0)</f>
        <v>2</v>
      </c>
      <c r="L111" s="4" t="s">
        <v>182</v>
      </c>
      <c r="M111" s="4" t="s">
        <v>74</v>
      </c>
      <c r="N111" s="4" t="s">
        <v>73</v>
      </c>
      <c r="O111" s="4" t="s">
        <v>73</v>
      </c>
      <c r="P111" s="4" t="s">
        <v>74</v>
      </c>
      <c r="Q111" s="4" t="s">
        <v>76</v>
      </c>
      <c r="R111" s="4" t="s">
        <v>76</v>
      </c>
      <c r="S111" s="4" t="s">
        <v>77</v>
      </c>
      <c r="T111" s="4" t="s">
        <v>78</v>
      </c>
      <c r="U111" s="4" t="s">
        <v>78</v>
      </c>
      <c r="V111" s="4" t="s">
        <v>78</v>
      </c>
      <c r="W111" s="4" t="s">
        <v>102</v>
      </c>
      <c r="X111" s="4" t="s">
        <v>80</v>
      </c>
      <c r="Y111" s="4" t="s">
        <v>80</v>
      </c>
      <c r="Z111" s="4" t="s">
        <v>102</v>
      </c>
      <c r="AA111" s="4" t="s">
        <v>81</v>
      </c>
      <c r="AB111" s="4" t="s">
        <v>80</v>
      </c>
      <c r="AC111" s="4" t="s">
        <v>107</v>
      </c>
      <c r="AD111" s="4" t="s">
        <v>85</v>
      </c>
      <c r="AE111" s="4" t="s">
        <v>85</v>
      </c>
      <c r="AF111" s="4" t="s">
        <v>85</v>
      </c>
      <c r="AG111" s="4" t="s">
        <v>86</v>
      </c>
      <c r="AH111" s="4" t="s">
        <v>109</v>
      </c>
      <c r="AI111" s="4" t="s">
        <v>86</v>
      </c>
      <c r="AJ111" s="4" t="s">
        <v>85</v>
      </c>
      <c r="AK111" s="4" t="s">
        <v>85</v>
      </c>
      <c r="AL111" s="4" t="s">
        <v>87</v>
      </c>
      <c r="AM111" s="4" t="s">
        <v>85</v>
      </c>
      <c r="AN111" s="4" t="s">
        <v>87</v>
      </c>
      <c r="AO111" s="4" t="s">
        <v>87</v>
      </c>
      <c r="AP111" s="4" t="s">
        <v>87</v>
      </c>
      <c r="AQ111" s="4" t="s">
        <v>90</v>
      </c>
      <c r="AR111" s="4" t="s">
        <v>91</v>
      </c>
      <c r="AS111" s="4" t="s">
        <v>112</v>
      </c>
      <c r="AT111" s="4" t="s">
        <v>113</v>
      </c>
      <c r="AU111" s="4" t="s">
        <v>124</v>
      </c>
      <c r="AV111" s="4">
        <v>4</v>
      </c>
      <c r="AW111" s="4">
        <v>3</v>
      </c>
      <c r="AX111" s="4">
        <v>3</v>
      </c>
      <c r="AY111" s="4">
        <v>3</v>
      </c>
      <c r="AZ111" s="4">
        <v>4</v>
      </c>
      <c r="BA111" s="4">
        <v>4</v>
      </c>
      <c r="BB111" s="4" t="s">
        <v>95</v>
      </c>
      <c r="BC111" s="4" t="s">
        <v>95</v>
      </c>
      <c r="BD111" s="4">
        <v>3</v>
      </c>
      <c r="BE111" s="4" t="s">
        <v>97</v>
      </c>
      <c r="BF111" s="4">
        <v>17</v>
      </c>
      <c r="BG111" s="4" t="s">
        <v>141</v>
      </c>
      <c r="BH111" s="4" t="s">
        <v>105</v>
      </c>
      <c r="BI111" s="4" t="s">
        <v>106</v>
      </c>
    </row>
    <row r="112" spans="1:69" ht="13.2" x14ac:dyDescent="0.25">
      <c r="A112" s="3">
        <v>44661.676738831018</v>
      </c>
      <c r="B112" s="4">
        <f>VLOOKUP(alap!B112,Sheet3!$A$4:$C$7,3,0)</f>
        <v>3</v>
      </c>
      <c r="C112" s="4">
        <f>VLOOKUP(alap!C112,Sheet3!$A$4:$C$7,3,0)</f>
        <v>1</v>
      </c>
      <c r="D112" s="4">
        <f>VLOOKUP(alap!D112,Sheet3!$A$4:$C$7,3,0)</f>
        <v>4</v>
      </c>
      <c r="E112" s="4">
        <f>VLOOKUP(alap!E112,Sheet3!$A$4:$C$7,3,0)</f>
        <v>3</v>
      </c>
      <c r="F112" s="4">
        <f>VLOOKUP(alap!F112,Sheet3!$A$4:$C$7,3,0)</f>
        <v>1</v>
      </c>
      <c r="G112" s="4">
        <f>VLOOKUP(alap!G112,Sheet3!$A$4:$C$7,3,0)</f>
        <v>3</v>
      </c>
      <c r="H112" s="4">
        <f>VLOOKUP(alap!H112,Sheet3!$A$4:$C$7,3,0)</f>
        <v>3</v>
      </c>
      <c r="I112" s="4">
        <f>VLOOKUP(alap!I112,Sheet3!$A$4:$C$7,3,0)</f>
        <v>3</v>
      </c>
      <c r="J112" s="4">
        <f>VLOOKUP(alap!J112,Sheet3!$A$4:$C$7,3,0)</f>
        <v>1</v>
      </c>
      <c r="K112" s="4">
        <f>VLOOKUP(alap!K112,Sheet3!$A$4:$C$7,3,0)</f>
        <v>1</v>
      </c>
      <c r="L112" s="4">
        <v>2</v>
      </c>
      <c r="M112" s="4" t="s">
        <v>73</v>
      </c>
      <c r="N112" s="4" t="s">
        <v>74</v>
      </c>
      <c r="O112" s="4" t="s">
        <v>74</v>
      </c>
      <c r="P112" s="4" t="s">
        <v>74</v>
      </c>
      <c r="Q112" s="4" t="s">
        <v>78</v>
      </c>
      <c r="R112" s="4" t="s">
        <v>79</v>
      </c>
      <c r="S112" s="4" t="s">
        <v>78</v>
      </c>
      <c r="T112" s="4" t="s">
        <v>78</v>
      </c>
      <c r="U112" s="4" t="s">
        <v>76</v>
      </c>
      <c r="V112" s="4" t="s">
        <v>79</v>
      </c>
      <c r="W112" s="4" t="s">
        <v>80</v>
      </c>
      <c r="X112" s="4" t="s">
        <v>102</v>
      </c>
      <c r="Y112" s="4" t="s">
        <v>102</v>
      </c>
      <c r="Z112" s="4" t="s">
        <v>102</v>
      </c>
      <c r="AA112" s="4" t="s">
        <v>102</v>
      </c>
      <c r="AB112" s="4" t="s">
        <v>80</v>
      </c>
      <c r="AC112" s="4" t="s">
        <v>83</v>
      </c>
      <c r="AD112" s="4" t="s">
        <v>85</v>
      </c>
      <c r="AE112" s="4" t="s">
        <v>109</v>
      </c>
      <c r="AF112" s="4" t="s">
        <v>119</v>
      </c>
      <c r="AG112" s="4" t="s">
        <v>85</v>
      </c>
      <c r="AH112" s="4" t="s">
        <v>119</v>
      </c>
      <c r="AI112" s="4" t="s">
        <v>119</v>
      </c>
      <c r="AJ112" s="4" t="s">
        <v>85</v>
      </c>
      <c r="AK112" s="4" t="s">
        <v>85</v>
      </c>
      <c r="AL112" s="4" t="s">
        <v>87</v>
      </c>
      <c r="AM112" s="4" t="s">
        <v>104</v>
      </c>
      <c r="AN112" s="4" t="s">
        <v>85</v>
      </c>
      <c r="AO112" s="4" t="s">
        <v>85</v>
      </c>
      <c r="AP112" s="4" t="s">
        <v>87</v>
      </c>
      <c r="AQ112" s="4" t="s">
        <v>90</v>
      </c>
      <c r="AR112" s="4" t="s">
        <v>129</v>
      </c>
      <c r="AS112" s="4" t="s">
        <v>112</v>
      </c>
      <c r="AT112" s="4" t="s">
        <v>113</v>
      </c>
      <c r="AU112" s="4" t="s">
        <v>124</v>
      </c>
      <c r="AV112" s="4" t="s">
        <v>95</v>
      </c>
      <c r="AW112" s="4">
        <v>4</v>
      </c>
      <c r="AX112" s="4">
        <v>4</v>
      </c>
      <c r="AY112" s="4">
        <v>3</v>
      </c>
      <c r="AZ112" s="4">
        <v>3</v>
      </c>
      <c r="BA112" s="4">
        <v>3</v>
      </c>
      <c r="BB112" s="4">
        <v>3</v>
      </c>
      <c r="BC112" s="4" t="s">
        <v>95</v>
      </c>
      <c r="BD112" s="4">
        <v>4</v>
      </c>
      <c r="BE112" s="4" t="s">
        <v>128</v>
      </c>
      <c r="BF112" s="4">
        <v>26</v>
      </c>
      <c r="BG112" s="4" t="s">
        <v>98</v>
      </c>
      <c r="BH112" s="4" t="s">
        <v>115</v>
      </c>
      <c r="BL112" s="4" t="s">
        <v>127</v>
      </c>
    </row>
    <row r="113" spans="1:69" ht="13.2" x14ac:dyDescent="0.25">
      <c r="A113" s="3">
        <v>44661.681614201385</v>
      </c>
      <c r="B113" s="4">
        <f>VLOOKUP(alap!B113,Sheet3!$A$4:$C$7,3,0)</f>
        <v>3</v>
      </c>
      <c r="C113" s="4">
        <f>VLOOKUP(alap!C113,Sheet3!$A$4:$C$7,3,0)</f>
        <v>1</v>
      </c>
      <c r="D113" s="4">
        <f>VLOOKUP(alap!D113,Sheet3!$A$4:$C$7,3,0)</f>
        <v>2</v>
      </c>
      <c r="E113" s="4">
        <f>VLOOKUP(alap!E113,Sheet3!$A$4:$C$7,3,0)</f>
        <v>3</v>
      </c>
      <c r="F113" s="4">
        <f>VLOOKUP(alap!F113,Sheet3!$A$4:$C$7,3,0)</f>
        <v>3</v>
      </c>
      <c r="G113" s="4">
        <f>VLOOKUP(alap!G113,Sheet3!$A$4:$C$7,3,0)</f>
        <v>4</v>
      </c>
      <c r="H113" s="4">
        <f>VLOOKUP(alap!H113,Sheet3!$A$4:$C$7,3,0)</f>
        <v>2</v>
      </c>
      <c r="I113" s="4">
        <f>VLOOKUP(alap!I113,Sheet3!$A$4:$C$7,3,0)</f>
        <v>1</v>
      </c>
      <c r="J113" s="4">
        <f>VLOOKUP(alap!J113,Sheet3!$A$4:$C$7,3,0)</f>
        <v>1</v>
      </c>
      <c r="K113" s="4">
        <f>VLOOKUP(alap!K113,Sheet3!$A$4:$C$7,3,0)</f>
        <v>3</v>
      </c>
      <c r="L113" s="4">
        <v>2</v>
      </c>
      <c r="M113" s="4" t="s">
        <v>75</v>
      </c>
      <c r="N113" s="4" t="s">
        <v>75</v>
      </c>
      <c r="O113" s="4" t="s">
        <v>75</v>
      </c>
      <c r="P113" s="4" t="s">
        <v>75</v>
      </c>
      <c r="Q113" s="4" t="s">
        <v>76</v>
      </c>
      <c r="R113" s="4" t="s">
        <v>78</v>
      </c>
      <c r="S113" s="4" t="s">
        <v>79</v>
      </c>
      <c r="T113" s="4" t="s">
        <v>79</v>
      </c>
      <c r="U113" s="4" t="s">
        <v>78</v>
      </c>
      <c r="V113" s="4" t="s">
        <v>79</v>
      </c>
      <c r="W113" s="4" t="s">
        <v>102</v>
      </c>
      <c r="X113" s="4" t="s">
        <v>81</v>
      </c>
      <c r="Y113" s="4" t="s">
        <v>80</v>
      </c>
      <c r="Z113" s="4" t="s">
        <v>80</v>
      </c>
      <c r="AA113" s="4" t="s">
        <v>102</v>
      </c>
      <c r="AB113" s="4" t="s">
        <v>102</v>
      </c>
      <c r="AC113" s="4" t="s">
        <v>83</v>
      </c>
      <c r="AD113" s="4" t="s">
        <v>109</v>
      </c>
      <c r="AE113" s="4" t="s">
        <v>85</v>
      </c>
      <c r="AF113" s="4" t="s">
        <v>85</v>
      </c>
      <c r="AG113" s="4" t="s">
        <v>85</v>
      </c>
      <c r="AH113" s="4" t="s">
        <v>86</v>
      </c>
      <c r="AI113" s="4" t="s">
        <v>119</v>
      </c>
      <c r="AJ113" s="4" t="s">
        <v>119</v>
      </c>
      <c r="AK113" s="4" t="s">
        <v>87</v>
      </c>
      <c r="AL113" s="4" t="s">
        <v>110</v>
      </c>
      <c r="AM113" s="4" t="s">
        <v>87</v>
      </c>
      <c r="AN113" s="4" t="s">
        <v>85</v>
      </c>
      <c r="AO113" s="4" t="s">
        <v>85</v>
      </c>
      <c r="AP113" s="4" t="s">
        <v>104</v>
      </c>
      <c r="AQ113" s="4" t="s">
        <v>122</v>
      </c>
      <c r="AR113" s="4" t="s">
        <v>131</v>
      </c>
      <c r="AS113" s="4" t="s">
        <v>92</v>
      </c>
      <c r="AT113" s="4" t="s">
        <v>113</v>
      </c>
      <c r="AU113" s="4" t="s">
        <v>94</v>
      </c>
      <c r="AV113" s="4" t="s">
        <v>96</v>
      </c>
      <c r="AW113" s="4" t="s">
        <v>95</v>
      </c>
      <c r="AX113" s="4">
        <v>4</v>
      </c>
      <c r="AY113" s="4">
        <v>2</v>
      </c>
      <c r="AZ113" s="4">
        <v>3</v>
      </c>
      <c r="BA113" s="4">
        <v>3</v>
      </c>
      <c r="BB113" s="4">
        <v>2</v>
      </c>
      <c r="BC113" s="4">
        <v>4</v>
      </c>
      <c r="BD113" s="4">
        <v>2</v>
      </c>
      <c r="BE113" s="4" t="s">
        <v>97</v>
      </c>
      <c r="BF113" s="4">
        <v>24</v>
      </c>
      <c r="BG113" s="4" t="s">
        <v>98</v>
      </c>
      <c r="BH113" s="4" t="s">
        <v>115</v>
      </c>
      <c r="BK113" s="4" t="s">
        <v>127</v>
      </c>
    </row>
    <row r="114" spans="1:69" ht="13.2" x14ac:dyDescent="0.25">
      <c r="A114" s="3">
        <v>44661.682628206021</v>
      </c>
      <c r="B114" s="4">
        <f>VLOOKUP(alap!B114,Sheet3!$A$4:$C$7,3,0)</f>
        <v>2</v>
      </c>
      <c r="C114" s="4">
        <f>VLOOKUP(alap!C114,Sheet3!$A$4:$C$7,3,0)</f>
        <v>1</v>
      </c>
      <c r="D114" s="4">
        <f>VLOOKUP(alap!D114,Sheet3!$A$4:$C$7,3,0)</f>
        <v>1</v>
      </c>
      <c r="E114" s="4">
        <f>VLOOKUP(alap!E114,Sheet3!$A$4:$C$7,3,0)</f>
        <v>3</v>
      </c>
      <c r="F114" s="4">
        <f>VLOOKUP(alap!F114,Sheet3!$A$4:$C$7,3,0)</f>
        <v>1</v>
      </c>
      <c r="G114" s="4">
        <f>VLOOKUP(alap!G114,Sheet3!$A$4:$C$7,3,0)</f>
        <v>1</v>
      </c>
      <c r="H114" s="4">
        <f>VLOOKUP(alap!H114,Sheet3!$A$4:$C$7,3,0)</f>
        <v>1</v>
      </c>
      <c r="I114" s="4">
        <f>VLOOKUP(alap!I114,Sheet3!$A$4:$C$7,3,0)</f>
        <v>1</v>
      </c>
      <c r="J114" s="4">
        <f>VLOOKUP(alap!J114,Sheet3!$A$4:$C$7,3,0)</f>
        <v>1</v>
      </c>
      <c r="K114" s="4">
        <f>VLOOKUP(alap!K114,Sheet3!$A$4:$C$7,3,0)</f>
        <v>1</v>
      </c>
      <c r="L114" s="4">
        <v>2</v>
      </c>
      <c r="M114" s="4" t="s">
        <v>75</v>
      </c>
      <c r="N114" s="4" t="s">
        <v>75</v>
      </c>
      <c r="O114" s="4" t="s">
        <v>75</v>
      </c>
      <c r="P114" s="4" t="s">
        <v>75</v>
      </c>
      <c r="Q114" s="4" t="s">
        <v>76</v>
      </c>
      <c r="R114" s="4" t="s">
        <v>77</v>
      </c>
      <c r="S114" s="4" t="s">
        <v>79</v>
      </c>
      <c r="T114" s="4" t="s">
        <v>78</v>
      </c>
      <c r="U114" s="4" t="s">
        <v>78</v>
      </c>
      <c r="V114" s="4" t="s">
        <v>125</v>
      </c>
      <c r="W114" s="4" t="s">
        <v>81</v>
      </c>
      <c r="X114" s="4" t="s">
        <v>82</v>
      </c>
      <c r="Y114" s="4" t="s">
        <v>102</v>
      </c>
      <c r="Z114" s="4" t="s">
        <v>81</v>
      </c>
      <c r="AA114" s="4" t="s">
        <v>102</v>
      </c>
      <c r="AB114" s="4" t="s">
        <v>81</v>
      </c>
      <c r="AC114" s="4" t="s">
        <v>107</v>
      </c>
      <c r="AD114" s="4" t="s">
        <v>109</v>
      </c>
      <c r="AE114" s="4" t="s">
        <v>85</v>
      </c>
      <c r="AF114" s="4" t="s">
        <v>108</v>
      </c>
      <c r="AG114" s="4" t="s">
        <v>109</v>
      </c>
      <c r="AH114" s="4" t="s">
        <v>86</v>
      </c>
      <c r="AI114" s="4" t="s">
        <v>119</v>
      </c>
      <c r="AJ114" s="4" t="s">
        <v>86</v>
      </c>
      <c r="AK114" s="4" t="s">
        <v>104</v>
      </c>
      <c r="AL114" s="4" t="s">
        <v>87</v>
      </c>
      <c r="AM114" s="4" t="s">
        <v>110</v>
      </c>
      <c r="AN114" s="4" t="s">
        <v>110</v>
      </c>
      <c r="AO114" s="4" t="s">
        <v>110</v>
      </c>
      <c r="AP114" s="4" t="s">
        <v>110</v>
      </c>
      <c r="AQ114" s="4" t="s">
        <v>122</v>
      </c>
      <c r="AR114" s="4" t="s">
        <v>146</v>
      </c>
      <c r="AS114" s="4" t="s">
        <v>139</v>
      </c>
      <c r="AT114" s="4" t="s">
        <v>113</v>
      </c>
      <c r="AU114" s="4" t="s">
        <v>124</v>
      </c>
      <c r="AV114" s="4">
        <v>2</v>
      </c>
      <c r="AW114" s="4">
        <v>2</v>
      </c>
      <c r="AX114" s="4" t="s">
        <v>95</v>
      </c>
      <c r="AY114" s="4" t="s">
        <v>95</v>
      </c>
      <c r="AZ114" s="4">
        <v>2</v>
      </c>
      <c r="BA114" s="4">
        <v>2</v>
      </c>
      <c r="BB114" s="4" t="s">
        <v>96</v>
      </c>
      <c r="BC114" s="4" t="s">
        <v>96</v>
      </c>
      <c r="BD114" s="4" t="s">
        <v>96</v>
      </c>
      <c r="BE114" s="4" t="s">
        <v>128</v>
      </c>
      <c r="BF114" s="4">
        <v>16</v>
      </c>
      <c r="BG114" s="4" t="s">
        <v>141</v>
      </c>
      <c r="BH114" s="4" t="s">
        <v>105</v>
      </c>
      <c r="BI114" s="4" t="s">
        <v>106</v>
      </c>
    </row>
    <row r="115" spans="1:69" ht="13.2" x14ac:dyDescent="0.25">
      <c r="A115" s="3">
        <v>44661.713477268517</v>
      </c>
      <c r="B115" s="4">
        <f>VLOOKUP(alap!B115,Sheet3!$A$4:$C$7,3,0)</f>
        <v>1</v>
      </c>
      <c r="C115" s="4">
        <f>VLOOKUP(alap!C115,Sheet3!$A$4:$C$7,3,0)</f>
        <v>1</v>
      </c>
      <c r="D115" s="4">
        <f>VLOOKUP(alap!D115,Sheet3!$A$4:$C$7,3,0)</f>
        <v>2</v>
      </c>
      <c r="E115" s="4">
        <f>VLOOKUP(alap!E115,Sheet3!$A$4:$C$7,3,0)</f>
        <v>3</v>
      </c>
      <c r="F115" s="4">
        <f>VLOOKUP(alap!F115,Sheet3!$A$4:$C$7,3,0)</f>
        <v>3</v>
      </c>
      <c r="G115" s="4">
        <f>VLOOKUP(alap!G115,Sheet3!$A$4:$C$7,3,0)</f>
        <v>3</v>
      </c>
      <c r="H115" s="4">
        <f>VLOOKUP(alap!H115,Sheet3!$A$4:$C$7,3,0)</f>
        <v>3</v>
      </c>
      <c r="I115" s="4">
        <f>VLOOKUP(alap!I115,Sheet3!$A$4:$C$7,3,0)</f>
        <v>3</v>
      </c>
      <c r="J115" s="4">
        <f>VLOOKUP(alap!J115,Sheet3!$A$4:$C$7,3,0)</f>
        <v>1</v>
      </c>
      <c r="K115" s="4">
        <f>VLOOKUP(alap!K115,Sheet3!$A$4:$C$7,3,0)</f>
        <v>1</v>
      </c>
      <c r="L115" s="4">
        <v>2</v>
      </c>
      <c r="M115" s="4" t="s">
        <v>101</v>
      </c>
      <c r="N115" s="4" t="s">
        <v>74</v>
      </c>
      <c r="O115" s="4" t="s">
        <v>101</v>
      </c>
      <c r="P115" s="4" t="s">
        <v>101</v>
      </c>
      <c r="Q115" s="4" t="s">
        <v>76</v>
      </c>
      <c r="R115" s="4" t="s">
        <v>125</v>
      </c>
      <c r="S115" s="4" t="s">
        <v>77</v>
      </c>
      <c r="T115" s="4" t="s">
        <v>125</v>
      </c>
      <c r="U115" s="4" t="s">
        <v>77</v>
      </c>
      <c r="V115" s="4" t="s">
        <v>77</v>
      </c>
      <c r="W115" s="4" t="s">
        <v>102</v>
      </c>
      <c r="X115" s="4" t="s">
        <v>102</v>
      </c>
      <c r="Y115" s="4" t="s">
        <v>102</v>
      </c>
      <c r="Z115" s="4" t="s">
        <v>102</v>
      </c>
      <c r="AA115" s="4" t="s">
        <v>102</v>
      </c>
      <c r="AB115" s="4" t="s">
        <v>102</v>
      </c>
      <c r="AC115" s="4" t="s">
        <v>83</v>
      </c>
      <c r="AD115" s="4" t="s">
        <v>119</v>
      </c>
      <c r="AE115" s="4" t="s">
        <v>109</v>
      </c>
      <c r="AF115" s="4" t="s">
        <v>85</v>
      </c>
      <c r="AG115" s="4" t="s">
        <v>85</v>
      </c>
      <c r="AH115" s="4" t="s">
        <v>85</v>
      </c>
      <c r="AI115" s="4" t="s">
        <v>85</v>
      </c>
      <c r="AJ115" s="4" t="s">
        <v>85</v>
      </c>
      <c r="AK115" s="4" t="s">
        <v>110</v>
      </c>
      <c r="AL115" s="4" t="s">
        <v>87</v>
      </c>
      <c r="AM115" s="4" t="s">
        <v>87</v>
      </c>
      <c r="AN115" s="4" t="s">
        <v>87</v>
      </c>
      <c r="AO115" s="4" t="s">
        <v>85</v>
      </c>
      <c r="AP115" s="4" t="s">
        <v>89</v>
      </c>
      <c r="AQ115" s="4" t="s">
        <v>130</v>
      </c>
      <c r="AR115" s="4" t="s">
        <v>117</v>
      </c>
      <c r="AS115" s="4" t="s">
        <v>112</v>
      </c>
      <c r="AT115" s="4" t="s">
        <v>113</v>
      </c>
      <c r="AU115" s="4" t="s">
        <v>124</v>
      </c>
      <c r="AV115" s="4" t="s">
        <v>95</v>
      </c>
      <c r="AW115" s="4" t="s">
        <v>95</v>
      </c>
      <c r="AX115" s="4" t="s">
        <v>95</v>
      </c>
      <c r="AY115" s="4" t="s">
        <v>95</v>
      </c>
      <c r="AZ115" s="4" t="s">
        <v>95</v>
      </c>
      <c r="BA115" s="4" t="s">
        <v>95</v>
      </c>
      <c r="BB115" s="4" t="s">
        <v>95</v>
      </c>
      <c r="BC115" s="4" t="s">
        <v>95</v>
      </c>
      <c r="BD115" s="4" t="s">
        <v>95</v>
      </c>
      <c r="BE115" s="4" t="s">
        <v>97</v>
      </c>
      <c r="BF115" s="4">
        <v>39</v>
      </c>
      <c r="BG115" s="4" t="s">
        <v>98</v>
      </c>
      <c r="BH115" s="4" t="s">
        <v>156</v>
      </c>
      <c r="BK115" s="4" t="s">
        <v>127</v>
      </c>
    </row>
    <row r="116" spans="1:69" ht="13.2" x14ac:dyDescent="0.25">
      <c r="A116" s="3">
        <v>44661.721503402776</v>
      </c>
      <c r="B116" s="4">
        <f>VLOOKUP(alap!B116,Sheet3!$A$4:$C$7,3,0)</f>
        <v>3</v>
      </c>
      <c r="C116" s="4">
        <f>VLOOKUP(alap!C116,Sheet3!$A$4:$C$7,3,0)</f>
        <v>1</v>
      </c>
      <c r="D116" s="4">
        <f>VLOOKUP(alap!D116,Sheet3!$A$4:$C$7,3,0)</f>
        <v>4</v>
      </c>
      <c r="E116" s="4">
        <f>VLOOKUP(alap!E116,Sheet3!$A$4:$C$7,3,0)</f>
        <v>3</v>
      </c>
      <c r="F116" s="4">
        <f>VLOOKUP(alap!F116,Sheet3!$A$4:$C$7,3,0)</f>
        <v>1</v>
      </c>
      <c r="G116" s="4">
        <f>VLOOKUP(alap!G116,Sheet3!$A$4:$C$7,3,0)</f>
        <v>3</v>
      </c>
      <c r="H116" s="4">
        <f>VLOOKUP(alap!H116,Sheet3!$A$4:$C$7,3,0)</f>
        <v>1</v>
      </c>
      <c r="I116" s="4">
        <f>VLOOKUP(alap!I116,Sheet3!$A$4:$C$7,3,0)</f>
        <v>1</v>
      </c>
      <c r="J116" s="4">
        <f>VLOOKUP(alap!J116,Sheet3!$A$4:$C$7,3,0)</f>
        <v>3</v>
      </c>
      <c r="K116" s="4">
        <f>VLOOKUP(alap!K116,Sheet3!$A$4:$C$7,3,0)</f>
        <v>3</v>
      </c>
      <c r="L116" s="4">
        <v>3</v>
      </c>
      <c r="M116" s="4" t="s">
        <v>73</v>
      </c>
      <c r="N116" s="4" t="s">
        <v>74</v>
      </c>
      <c r="O116" s="4" t="s">
        <v>73</v>
      </c>
      <c r="P116" s="4" t="s">
        <v>73</v>
      </c>
      <c r="Q116" s="4" t="s">
        <v>76</v>
      </c>
      <c r="R116" s="4" t="s">
        <v>78</v>
      </c>
      <c r="S116" s="4" t="s">
        <v>79</v>
      </c>
      <c r="T116" s="4" t="s">
        <v>76</v>
      </c>
      <c r="U116" s="4" t="s">
        <v>76</v>
      </c>
      <c r="V116" s="4" t="s">
        <v>76</v>
      </c>
      <c r="W116" s="4" t="s">
        <v>81</v>
      </c>
      <c r="X116" s="4" t="s">
        <v>81</v>
      </c>
      <c r="Y116" s="4" t="s">
        <v>82</v>
      </c>
      <c r="Z116" s="4" t="s">
        <v>82</v>
      </c>
      <c r="AA116" s="4" t="s">
        <v>80</v>
      </c>
      <c r="AB116" s="4" t="s">
        <v>102</v>
      </c>
      <c r="AC116" s="4" t="s">
        <v>83</v>
      </c>
      <c r="AD116" s="4" t="s">
        <v>85</v>
      </c>
      <c r="AE116" s="4" t="s">
        <v>119</v>
      </c>
      <c r="AF116" s="4" t="s">
        <v>86</v>
      </c>
      <c r="AG116" s="4" t="s">
        <v>86</v>
      </c>
      <c r="AH116" s="4" t="s">
        <v>119</v>
      </c>
      <c r="AI116" s="4" t="s">
        <v>119</v>
      </c>
      <c r="AJ116" s="4" t="s">
        <v>86</v>
      </c>
      <c r="AK116" s="4" t="s">
        <v>87</v>
      </c>
      <c r="AL116" s="4" t="s">
        <v>87</v>
      </c>
      <c r="AM116" s="4" t="s">
        <v>87</v>
      </c>
      <c r="AN116" s="4" t="s">
        <v>87</v>
      </c>
      <c r="AO116" s="4" t="s">
        <v>85</v>
      </c>
      <c r="AP116" s="4" t="s">
        <v>85</v>
      </c>
      <c r="AQ116" s="4" t="s">
        <v>116</v>
      </c>
      <c r="AR116" s="4" t="s">
        <v>129</v>
      </c>
      <c r="AS116" s="4" t="s">
        <v>112</v>
      </c>
      <c r="AT116" s="4" t="s">
        <v>93</v>
      </c>
      <c r="AU116" s="4" t="s">
        <v>124</v>
      </c>
      <c r="AV116" s="4" t="s">
        <v>95</v>
      </c>
      <c r="AW116" s="4">
        <v>4</v>
      </c>
      <c r="AX116" s="4">
        <v>4</v>
      </c>
      <c r="AY116" s="4">
        <v>3</v>
      </c>
      <c r="AZ116" s="4">
        <v>3</v>
      </c>
      <c r="BA116" s="4" t="s">
        <v>95</v>
      </c>
      <c r="BB116" s="4">
        <v>3</v>
      </c>
      <c r="BC116" s="4" t="s">
        <v>95</v>
      </c>
      <c r="BD116" s="4">
        <v>3</v>
      </c>
      <c r="BE116" s="4" t="s">
        <v>128</v>
      </c>
      <c r="BF116" s="4">
        <v>19</v>
      </c>
      <c r="BG116" s="4" t="s">
        <v>114</v>
      </c>
      <c r="BH116" s="4" t="s">
        <v>115</v>
      </c>
      <c r="BL116" s="4" t="s">
        <v>106</v>
      </c>
    </row>
    <row r="117" spans="1:69" ht="13.2" x14ac:dyDescent="0.25">
      <c r="A117" s="3">
        <v>44661.72943284722</v>
      </c>
      <c r="B117" s="4">
        <f>VLOOKUP(alap!B117,Sheet3!$A$4:$C$7,3,0)</f>
        <v>3</v>
      </c>
      <c r="C117" s="4">
        <f>VLOOKUP(alap!C117,Sheet3!$A$4:$C$7,3,0)</f>
        <v>1</v>
      </c>
      <c r="D117" s="4">
        <f>VLOOKUP(alap!D117,Sheet3!$A$4:$C$7,3,0)</f>
        <v>2</v>
      </c>
      <c r="E117" s="4">
        <f>VLOOKUP(alap!E117,Sheet3!$A$4:$C$7,3,0)</f>
        <v>4</v>
      </c>
      <c r="F117" s="4">
        <f>VLOOKUP(alap!F117,Sheet3!$A$4:$C$7,3,0)</f>
        <v>1</v>
      </c>
      <c r="G117" s="4">
        <f>VLOOKUP(alap!G117,Sheet3!$A$4:$C$7,3,0)</f>
        <v>4</v>
      </c>
      <c r="H117" s="4">
        <f>VLOOKUP(alap!H117,Sheet3!$A$4:$C$7,3,0)</f>
        <v>4</v>
      </c>
      <c r="I117" s="4">
        <f>VLOOKUP(alap!I117,Sheet3!$A$4:$C$7,3,0)</f>
        <v>4</v>
      </c>
      <c r="J117" s="4">
        <f>VLOOKUP(alap!J117,Sheet3!$A$4:$C$7,3,0)</f>
        <v>1</v>
      </c>
      <c r="K117" s="4">
        <f>VLOOKUP(alap!K117,Sheet3!$A$4:$C$7,3,0)</f>
        <v>1</v>
      </c>
      <c r="L117" s="4">
        <v>1</v>
      </c>
      <c r="M117" s="4" t="s">
        <v>75</v>
      </c>
      <c r="N117" s="4" t="s">
        <v>74</v>
      </c>
      <c r="O117" s="4" t="s">
        <v>74</v>
      </c>
      <c r="P117" s="4" t="s">
        <v>74</v>
      </c>
      <c r="Q117" s="4" t="s">
        <v>76</v>
      </c>
      <c r="R117" s="4" t="s">
        <v>78</v>
      </c>
      <c r="S117" s="4" t="s">
        <v>77</v>
      </c>
      <c r="T117" s="4" t="s">
        <v>77</v>
      </c>
      <c r="U117" s="4" t="s">
        <v>77</v>
      </c>
      <c r="V117" s="4" t="s">
        <v>76</v>
      </c>
      <c r="W117" s="4" t="s">
        <v>102</v>
      </c>
      <c r="X117" s="4" t="s">
        <v>81</v>
      </c>
      <c r="Y117" s="4" t="s">
        <v>80</v>
      </c>
      <c r="Z117" s="4" t="s">
        <v>80</v>
      </c>
      <c r="AA117" s="4" t="s">
        <v>81</v>
      </c>
      <c r="AB117" s="4" t="s">
        <v>80</v>
      </c>
      <c r="AC117" s="4" t="s">
        <v>107</v>
      </c>
      <c r="AD117" s="4" t="s">
        <v>86</v>
      </c>
      <c r="AE117" s="4" t="s">
        <v>108</v>
      </c>
      <c r="AF117" s="4" t="s">
        <v>85</v>
      </c>
      <c r="AG117" s="4" t="s">
        <v>85</v>
      </c>
      <c r="AH117" s="4" t="s">
        <v>85</v>
      </c>
      <c r="AI117" s="4" t="s">
        <v>108</v>
      </c>
      <c r="AJ117" s="4" t="s">
        <v>85</v>
      </c>
      <c r="AK117" s="4" t="s">
        <v>85</v>
      </c>
      <c r="AL117" s="4" t="s">
        <v>85</v>
      </c>
      <c r="AM117" s="4" t="s">
        <v>85</v>
      </c>
      <c r="AN117" s="4" t="s">
        <v>85</v>
      </c>
      <c r="AO117" s="4" t="s">
        <v>85</v>
      </c>
      <c r="AP117" s="4" t="s">
        <v>85</v>
      </c>
      <c r="AQ117" s="4" t="s">
        <v>116</v>
      </c>
      <c r="AR117" s="4" t="s">
        <v>117</v>
      </c>
      <c r="AS117" s="4" t="s">
        <v>112</v>
      </c>
      <c r="AT117" s="4" t="s">
        <v>93</v>
      </c>
      <c r="AU117" s="4" t="s">
        <v>121</v>
      </c>
      <c r="AV117" s="4" t="s">
        <v>95</v>
      </c>
      <c r="AW117" s="4" t="s">
        <v>95</v>
      </c>
      <c r="AX117" s="4" t="s">
        <v>95</v>
      </c>
      <c r="AY117" s="4" t="s">
        <v>95</v>
      </c>
      <c r="AZ117" s="4" t="s">
        <v>95</v>
      </c>
      <c r="BA117" s="4" t="s">
        <v>95</v>
      </c>
      <c r="BB117" s="4" t="s">
        <v>96</v>
      </c>
      <c r="BC117" s="4" t="s">
        <v>95</v>
      </c>
      <c r="BD117" s="4" t="s">
        <v>95</v>
      </c>
      <c r="BE117" s="4" t="s">
        <v>97</v>
      </c>
      <c r="BF117" s="4">
        <v>25</v>
      </c>
      <c r="BG117" s="4" t="s">
        <v>98</v>
      </c>
      <c r="BH117" s="4" t="s">
        <v>156</v>
      </c>
      <c r="BL117" s="4" t="s">
        <v>127</v>
      </c>
    </row>
    <row r="118" spans="1:69" ht="13.2" x14ac:dyDescent="0.25">
      <c r="A118" s="3">
        <v>44661.731809861114</v>
      </c>
      <c r="B118" s="4">
        <f>VLOOKUP(alap!B118,Sheet3!$A$4:$C$7,3,0)</f>
        <v>3</v>
      </c>
      <c r="C118" s="4">
        <f>VLOOKUP(alap!C118,Sheet3!$A$4:$C$7,3,0)</f>
        <v>1</v>
      </c>
      <c r="D118" s="4">
        <f>VLOOKUP(alap!D118,Sheet3!$A$4:$C$7,3,0)</f>
        <v>3</v>
      </c>
      <c r="E118" s="4">
        <f>VLOOKUP(alap!E118,Sheet3!$A$4:$C$7,3,0)</f>
        <v>3</v>
      </c>
      <c r="F118" s="4">
        <f>VLOOKUP(alap!F118,Sheet3!$A$4:$C$7,3,0)</f>
        <v>3</v>
      </c>
      <c r="G118" s="4">
        <f>VLOOKUP(alap!G118,Sheet3!$A$4:$C$7,3,0)</f>
        <v>3</v>
      </c>
      <c r="H118" s="4">
        <f>VLOOKUP(alap!H118,Sheet3!$A$4:$C$7,3,0)</f>
        <v>3</v>
      </c>
      <c r="I118" s="4">
        <f>VLOOKUP(alap!I118,Sheet3!$A$4:$C$7,3,0)</f>
        <v>3</v>
      </c>
      <c r="J118" s="4">
        <f>VLOOKUP(alap!J118,Sheet3!$A$4:$C$7,3,0)</f>
        <v>2</v>
      </c>
      <c r="K118" s="4">
        <f>VLOOKUP(alap!K118,Sheet3!$A$4:$C$7,3,0)</f>
        <v>2</v>
      </c>
      <c r="L118" s="4">
        <v>3</v>
      </c>
      <c r="M118" s="4" t="s">
        <v>75</v>
      </c>
      <c r="N118" s="4" t="s">
        <v>75</v>
      </c>
      <c r="O118" s="4" t="s">
        <v>75</v>
      </c>
      <c r="P118" s="4" t="s">
        <v>75</v>
      </c>
      <c r="Q118" s="4" t="s">
        <v>125</v>
      </c>
      <c r="R118" s="4" t="s">
        <v>125</v>
      </c>
      <c r="S118" s="4" t="s">
        <v>79</v>
      </c>
      <c r="T118" s="4" t="s">
        <v>77</v>
      </c>
      <c r="U118" s="4" t="s">
        <v>77</v>
      </c>
      <c r="V118" s="4" t="s">
        <v>78</v>
      </c>
      <c r="W118" s="4" t="s">
        <v>102</v>
      </c>
      <c r="X118" s="4" t="s">
        <v>102</v>
      </c>
      <c r="Y118" s="4" t="s">
        <v>81</v>
      </c>
      <c r="Z118" s="4" t="s">
        <v>81</v>
      </c>
      <c r="AA118" s="4" t="s">
        <v>81</v>
      </c>
      <c r="AB118" s="4" t="s">
        <v>80</v>
      </c>
      <c r="AC118" s="4" t="s">
        <v>83</v>
      </c>
      <c r="AD118" s="4" t="s">
        <v>108</v>
      </c>
      <c r="AE118" s="4" t="s">
        <v>85</v>
      </c>
      <c r="AF118" s="4" t="s">
        <v>85</v>
      </c>
      <c r="AG118" s="4" t="s">
        <v>86</v>
      </c>
      <c r="AH118" s="4" t="s">
        <v>86</v>
      </c>
      <c r="AI118" s="4" t="s">
        <v>86</v>
      </c>
      <c r="AJ118" s="4" t="s">
        <v>86</v>
      </c>
      <c r="AK118" s="4" t="s">
        <v>85</v>
      </c>
      <c r="AL118" s="4" t="s">
        <v>87</v>
      </c>
      <c r="AM118" s="4" t="s">
        <v>87</v>
      </c>
      <c r="AN118" s="4" t="s">
        <v>87</v>
      </c>
      <c r="AO118" s="4" t="s">
        <v>87</v>
      </c>
      <c r="AP118" s="4" t="s">
        <v>85</v>
      </c>
      <c r="AQ118" s="4" t="s">
        <v>120</v>
      </c>
      <c r="AR118" s="4" t="s">
        <v>91</v>
      </c>
      <c r="AS118" s="4" t="s">
        <v>139</v>
      </c>
      <c r="AT118" s="4" t="s">
        <v>113</v>
      </c>
      <c r="AU118" s="4" t="s">
        <v>121</v>
      </c>
      <c r="AV118" s="4">
        <v>4</v>
      </c>
      <c r="AW118" s="4">
        <v>4</v>
      </c>
      <c r="AX118" s="4">
        <v>2</v>
      </c>
      <c r="AY118" s="4" t="s">
        <v>96</v>
      </c>
      <c r="AZ118" s="4">
        <v>2</v>
      </c>
      <c r="BA118" s="4">
        <v>4</v>
      </c>
      <c r="BB118" s="4">
        <v>3</v>
      </c>
      <c r="BC118" s="4">
        <v>4</v>
      </c>
      <c r="BD118" s="4">
        <v>2</v>
      </c>
      <c r="BE118" s="4" t="s">
        <v>128</v>
      </c>
      <c r="BF118" s="4">
        <v>33</v>
      </c>
      <c r="BG118" s="4" t="s">
        <v>134</v>
      </c>
      <c r="BH118" s="4" t="s">
        <v>156</v>
      </c>
      <c r="BK118" s="4" t="s">
        <v>106</v>
      </c>
    </row>
    <row r="119" spans="1:69" ht="13.2" x14ac:dyDescent="0.25">
      <c r="A119" s="3">
        <v>44661.731824571762</v>
      </c>
      <c r="B119" s="4">
        <f>VLOOKUP(alap!B119,Sheet3!$A$4:$C$7,3,0)</f>
        <v>1</v>
      </c>
      <c r="C119" s="4">
        <f>VLOOKUP(alap!C119,Sheet3!$A$4:$C$7,3,0)</f>
        <v>1</v>
      </c>
      <c r="D119" s="4">
        <f>VLOOKUP(alap!D119,Sheet3!$A$4:$C$7,3,0)</f>
        <v>4</v>
      </c>
      <c r="E119" s="4">
        <f>VLOOKUP(alap!E119,Sheet3!$A$4:$C$7,3,0)</f>
        <v>3</v>
      </c>
      <c r="F119" s="4">
        <f>VLOOKUP(alap!F119,Sheet3!$A$4:$C$7,3,0)</f>
        <v>2</v>
      </c>
      <c r="G119" s="4">
        <f>VLOOKUP(alap!G119,Sheet3!$A$4:$C$7,3,0)</f>
        <v>1</v>
      </c>
      <c r="H119" s="4">
        <f>VLOOKUP(alap!H119,Sheet3!$A$4:$C$7,3,0)</f>
        <v>3</v>
      </c>
      <c r="I119" s="4">
        <f>VLOOKUP(alap!I119,Sheet3!$A$4:$C$7,3,0)</f>
        <v>1</v>
      </c>
      <c r="J119" s="4">
        <f>VLOOKUP(alap!J119,Sheet3!$A$4:$C$7,3,0)</f>
        <v>1</v>
      </c>
      <c r="K119" s="4">
        <f>VLOOKUP(alap!K119,Sheet3!$A$4:$C$7,3,0)</f>
        <v>3</v>
      </c>
      <c r="L119" s="4">
        <v>2</v>
      </c>
      <c r="M119" s="4" t="s">
        <v>75</v>
      </c>
      <c r="N119" s="4" t="s">
        <v>75</v>
      </c>
      <c r="O119" s="4" t="s">
        <v>75</v>
      </c>
      <c r="P119" s="4" t="s">
        <v>75</v>
      </c>
      <c r="Q119" s="4" t="s">
        <v>77</v>
      </c>
      <c r="R119" s="4" t="s">
        <v>78</v>
      </c>
      <c r="S119" s="4" t="s">
        <v>79</v>
      </c>
      <c r="T119" s="4" t="s">
        <v>76</v>
      </c>
      <c r="U119" s="4" t="s">
        <v>125</v>
      </c>
      <c r="V119" s="4" t="s">
        <v>77</v>
      </c>
      <c r="W119" s="4" t="s">
        <v>80</v>
      </c>
      <c r="X119" s="4" t="s">
        <v>81</v>
      </c>
      <c r="Y119" s="4" t="s">
        <v>82</v>
      </c>
      <c r="Z119" s="4" t="s">
        <v>102</v>
      </c>
      <c r="AA119" s="4" t="s">
        <v>81</v>
      </c>
      <c r="AB119" s="4" t="s">
        <v>81</v>
      </c>
      <c r="AC119" s="4" t="s">
        <v>83</v>
      </c>
      <c r="AD119" s="4" t="s">
        <v>108</v>
      </c>
      <c r="AE119" s="4" t="s">
        <v>85</v>
      </c>
      <c r="AF119" s="4" t="s">
        <v>119</v>
      </c>
      <c r="AG119" s="4" t="s">
        <v>119</v>
      </c>
      <c r="AH119" s="4" t="s">
        <v>86</v>
      </c>
      <c r="AI119" s="4" t="s">
        <v>119</v>
      </c>
      <c r="AJ119" s="4" t="s">
        <v>86</v>
      </c>
      <c r="AK119" s="4" t="s">
        <v>87</v>
      </c>
      <c r="AL119" s="4" t="s">
        <v>110</v>
      </c>
      <c r="AM119" s="4" t="s">
        <v>110</v>
      </c>
      <c r="AN119" s="4" t="s">
        <v>110</v>
      </c>
      <c r="AO119" s="4" t="s">
        <v>89</v>
      </c>
      <c r="AP119" s="4" t="s">
        <v>89</v>
      </c>
      <c r="AQ119" s="4" t="s">
        <v>122</v>
      </c>
      <c r="AR119" s="4" t="s">
        <v>143</v>
      </c>
      <c r="AS119" s="4" t="s">
        <v>139</v>
      </c>
      <c r="AT119" s="4" t="s">
        <v>113</v>
      </c>
      <c r="AU119" s="4" t="s">
        <v>124</v>
      </c>
      <c r="AV119" s="4" t="s">
        <v>95</v>
      </c>
      <c r="AW119" s="4">
        <v>4</v>
      </c>
      <c r="AX119" s="4">
        <v>3</v>
      </c>
      <c r="AY119" s="4" t="s">
        <v>96</v>
      </c>
      <c r="AZ119" s="4" t="s">
        <v>96</v>
      </c>
      <c r="BA119" s="4">
        <v>4</v>
      </c>
      <c r="BB119" s="4">
        <v>3</v>
      </c>
      <c r="BC119" s="4" t="s">
        <v>95</v>
      </c>
      <c r="BD119" s="4" t="s">
        <v>95</v>
      </c>
      <c r="BE119" s="4" t="s">
        <v>128</v>
      </c>
      <c r="BF119" s="4">
        <v>23</v>
      </c>
      <c r="BG119" s="4" t="s">
        <v>158</v>
      </c>
      <c r="BH119" s="4" t="s">
        <v>115</v>
      </c>
      <c r="BL119" s="4" t="s">
        <v>127</v>
      </c>
    </row>
    <row r="120" spans="1:69" ht="13.2" x14ac:dyDescent="0.25">
      <c r="A120" s="3">
        <v>44661.73335318287</v>
      </c>
      <c r="B120" s="4">
        <f>VLOOKUP(alap!B120,Sheet3!$A$4:$C$7,3,0)</f>
        <v>2</v>
      </c>
      <c r="C120" s="4">
        <f>VLOOKUP(alap!C120,Sheet3!$A$4:$C$7,3,0)</f>
        <v>3</v>
      </c>
      <c r="D120" s="4">
        <f>VLOOKUP(alap!D120,Sheet3!$A$4:$C$7,3,0)</f>
        <v>4</v>
      </c>
      <c r="E120" s="4">
        <f>VLOOKUP(alap!E120,Sheet3!$A$4:$C$7,3,0)</f>
        <v>1</v>
      </c>
      <c r="F120" s="4">
        <f>VLOOKUP(alap!F120,Sheet3!$A$4:$C$7,3,0)</f>
        <v>1</v>
      </c>
      <c r="G120" s="4">
        <f>VLOOKUP(alap!G120,Sheet3!$A$4:$C$7,3,0)</f>
        <v>3</v>
      </c>
      <c r="H120" s="4">
        <f>VLOOKUP(alap!H120,Sheet3!$A$4:$C$7,3,0)</f>
        <v>2</v>
      </c>
      <c r="I120" s="4">
        <f>VLOOKUP(alap!I120,Sheet3!$A$4:$C$7,3,0)</f>
        <v>2</v>
      </c>
      <c r="J120" s="4">
        <f>VLOOKUP(alap!J120,Sheet3!$A$4:$C$7,3,0)</f>
        <v>1</v>
      </c>
      <c r="K120" s="4">
        <f>VLOOKUP(alap!K120,Sheet3!$A$4:$C$7,3,0)</f>
        <v>1</v>
      </c>
      <c r="L120" s="4">
        <v>3</v>
      </c>
      <c r="M120" s="4" t="s">
        <v>73</v>
      </c>
      <c r="N120" s="4" t="s">
        <v>73</v>
      </c>
      <c r="O120" s="4" t="s">
        <v>73</v>
      </c>
      <c r="P120" s="4" t="s">
        <v>73</v>
      </c>
      <c r="Q120" s="4" t="s">
        <v>78</v>
      </c>
      <c r="R120" s="4" t="s">
        <v>78</v>
      </c>
      <c r="S120" s="4" t="s">
        <v>78</v>
      </c>
      <c r="T120" s="4" t="s">
        <v>76</v>
      </c>
      <c r="U120" s="4" t="s">
        <v>78</v>
      </c>
      <c r="V120" s="4" t="s">
        <v>78</v>
      </c>
      <c r="W120" s="4" t="s">
        <v>80</v>
      </c>
      <c r="X120" s="4" t="s">
        <v>102</v>
      </c>
      <c r="Y120" s="4" t="s">
        <v>80</v>
      </c>
      <c r="Z120" s="4" t="s">
        <v>80</v>
      </c>
      <c r="AA120" s="4" t="s">
        <v>102</v>
      </c>
      <c r="AB120" s="4" t="s">
        <v>80</v>
      </c>
      <c r="AC120" s="4" t="s">
        <v>107</v>
      </c>
      <c r="AD120" s="4" t="s">
        <v>86</v>
      </c>
      <c r="AE120" s="4" t="s">
        <v>109</v>
      </c>
      <c r="AF120" s="4" t="s">
        <v>119</v>
      </c>
      <c r="AG120" s="4" t="s">
        <v>108</v>
      </c>
      <c r="AH120" s="4" t="s">
        <v>85</v>
      </c>
      <c r="AI120" s="4" t="s">
        <v>109</v>
      </c>
      <c r="AJ120" s="4" t="s">
        <v>85</v>
      </c>
      <c r="AK120" s="4" t="s">
        <v>104</v>
      </c>
      <c r="AL120" s="4" t="s">
        <v>87</v>
      </c>
      <c r="AM120" s="4" t="s">
        <v>87</v>
      </c>
      <c r="AN120" s="4" t="s">
        <v>87</v>
      </c>
      <c r="AO120" s="4" t="s">
        <v>104</v>
      </c>
      <c r="AP120" s="4" t="s">
        <v>89</v>
      </c>
      <c r="AQ120" s="4" t="s">
        <v>122</v>
      </c>
      <c r="AR120" s="4" t="s">
        <v>131</v>
      </c>
      <c r="AS120" s="4" t="s">
        <v>112</v>
      </c>
      <c r="AT120" s="4" t="s">
        <v>113</v>
      </c>
      <c r="AU120" s="4" t="s">
        <v>94</v>
      </c>
      <c r="AV120" s="4" t="s">
        <v>95</v>
      </c>
      <c r="AW120" s="4" t="s">
        <v>95</v>
      </c>
      <c r="AX120" s="4" t="s">
        <v>95</v>
      </c>
      <c r="AY120" s="4">
        <v>3</v>
      </c>
      <c r="AZ120" s="4">
        <v>4</v>
      </c>
      <c r="BA120" s="4">
        <v>4</v>
      </c>
      <c r="BB120" s="4" t="s">
        <v>95</v>
      </c>
      <c r="BC120" s="4">
        <v>4</v>
      </c>
      <c r="BD120" s="4">
        <v>4</v>
      </c>
      <c r="BE120" s="4" t="s">
        <v>97</v>
      </c>
      <c r="BF120" s="4">
        <v>19</v>
      </c>
      <c r="BG120" s="4" t="s">
        <v>98</v>
      </c>
      <c r="BH120" s="4" t="s">
        <v>115</v>
      </c>
      <c r="BK120" s="4" t="s">
        <v>106</v>
      </c>
    </row>
    <row r="121" spans="1:69" ht="13.2" x14ac:dyDescent="0.25">
      <c r="A121" s="3">
        <v>44661.73815931713</v>
      </c>
      <c r="B121" s="4">
        <f>VLOOKUP(alap!B121,Sheet3!$A$4:$C$7,3,0)</f>
        <v>1</v>
      </c>
      <c r="C121" s="4">
        <f>VLOOKUP(alap!C121,Sheet3!$A$4:$C$7,3,0)</f>
        <v>4</v>
      </c>
      <c r="D121" s="4">
        <f>VLOOKUP(alap!D121,Sheet3!$A$4:$C$7,3,0)</f>
        <v>3</v>
      </c>
      <c r="E121" s="4">
        <f>VLOOKUP(alap!E121,Sheet3!$A$4:$C$7,3,0)</f>
        <v>1</v>
      </c>
      <c r="F121" s="4">
        <f>VLOOKUP(alap!F121,Sheet3!$A$4:$C$7,3,0)</f>
        <v>4</v>
      </c>
      <c r="G121" s="4">
        <f>VLOOKUP(alap!G121,Sheet3!$A$4:$C$7,3,0)</f>
        <v>2</v>
      </c>
      <c r="H121" s="4">
        <f>VLOOKUP(alap!H121,Sheet3!$A$4:$C$7,3,0)</f>
        <v>3</v>
      </c>
      <c r="I121" s="4">
        <f>VLOOKUP(alap!I121,Sheet3!$A$4:$C$7,3,0)</f>
        <v>4</v>
      </c>
      <c r="J121" s="4">
        <f>VLOOKUP(alap!J121,Sheet3!$A$4:$C$7,3,0)</f>
        <v>2</v>
      </c>
      <c r="K121" s="4">
        <f>VLOOKUP(alap!K121,Sheet3!$A$4:$C$7,3,0)</f>
        <v>4</v>
      </c>
      <c r="L121" s="4">
        <v>4</v>
      </c>
      <c r="M121" s="4" t="s">
        <v>74</v>
      </c>
      <c r="N121" s="4" t="s">
        <v>75</v>
      </c>
      <c r="O121" s="4" t="s">
        <v>144</v>
      </c>
      <c r="P121" s="4" t="s">
        <v>75</v>
      </c>
      <c r="Q121" s="4" t="s">
        <v>76</v>
      </c>
      <c r="R121" s="4" t="s">
        <v>77</v>
      </c>
      <c r="S121" s="4" t="s">
        <v>77</v>
      </c>
      <c r="T121" s="4" t="s">
        <v>78</v>
      </c>
      <c r="U121" s="4" t="s">
        <v>78</v>
      </c>
      <c r="V121" s="4" t="s">
        <v>77</v>
      </c>
      <c r="W121" s="4" t="s">
        <v>102</v>
      </c>
      <c r="X121" s="4" t="s">
        <v>81</v>
      </c>
      <c r="Y121" s="4" t="s">
        <v>82</v>
      </c>
      <c r="Z121" s="4" t="s">
        <v>82</v>
      </c>
      <c r="AA121" s="4" t="s">
        <v>80</v>
      </c>
      <c r="AB121" s="4" t="s">
        <v>80</v>
      </c>
      <c r="AC121" s="4" t="s">
        <v>83</v>
      </c>
      <c r="AD121" s="4" t="s">
        <v>86</v>
      </c>
      <c r="AE121" s="4" t="s">
        <v>85</v>
      </c>
      <c r="AF121" s="4" t="s">
        <v>85</v>
      </c>
      <c r="AG121" s="4" t="s">
        <v>85</v>
      </c>
      <c r="AH121" s="4" t="s">
        <v>86</v>
      </c>
      <c r="AI121" s="4" t="s">
        <v>119</v>
      </c>
      <c r="AJ121" s="4" t="s">
        <v>85</v>
      </c>
      <c r="AK121" s="4" t="s">
        <v>87</v>
      </c>
      <c r="AL121" s="4" t="s">
        <v>110</v>
      </c>
      <c r="AM121" s="4" t="s">
        <v>87</v>
      </c>
      <c r="AN121" s="4" t="s">
        <v>87</v>
      </c>
      <c r="AO121" s="4" t="s">
        <v>87</v>
      </c>
      <c r="AP121" s="4" t="s">
        <v>89</v>
      </c>
      <c r="AQ121" s="4" t="s">
        <v>122</v>
      </c>
      <c r="AR121" s="4" t="s">
        <v>160</v>
      </c>
      <c r="AS121" s="4" t="s">
        <v>112</v>
      </c>
      <c r="AT121" s="4" t="s">
        <v>93</v>
      </c>
      <c r="AU121" s="4" t="s">
        <v>94</v>
      </c>
      <c r="AV121" s="4" t="s">
        <v>95</v>
      </c>
      <c r="AW121" s="4" t="s">
        <v>95</v>
      </c>
      <c r="AX121" s="4" t="s">
        <v>95</v>
      </c>
      <c r="AY121" s="4" t="s">
        <v>95</v>
      </c>
      <c r="AZ121" s="4">
        <v>2</v>
      </c>
      <c r="BA121" s="4" t="s">
        <v>95</v>
      </c>
      <c r="BB121" s="4">
        <v>2</v>
      </c>
      <c r="BC121" s="4" t="s">
        <v>96</v>
      </c>
      <c r="BD121" s="4">
        <v>4</v>
      </c>
      <c r="BE121" s="4" t="s">
        <v>97</v>
      </c>
      <c r="BF121" s="4">
        <v>67</v>
      </c>
      <c r="BG121" s="4" t="s">
        <v>98</v>
      </c>
      <c r="BH121" s="4" t="s">
        <v>99</v>
      </c>
      <c r="BP121" s="4" t="s">
        <v>100</v>
      </c>
      <c r="BQ121" s="4"/>
    </row>
    <row r="122" spans="1:69" ht="13.2" x14ac:dyDescent="0.25">
      <c r="A122" s="3">
        <v>44661.75199365741</v>
      </c>
      <c r="B122" s="4">
        <f>VLOOKUP(alap!B122,Sheet3!$A$4:$C$7,3,0)</f>
        <v>3</v>
      </c>
      <c r="C122" s="4">
        <f>VLOOKUP(alap!C122,Sheet3!$A$4:$C$7,3,0)</f>
        <v>1</v>
      </c>
      <c r="D122" s="4">
        <f>VLOOKUP(alap!D122,Sheet3!$A$4:$C$7,3,0)</f>
        <v>3</v>
      </c>
      <c r="E122" s="4">
        <f>VLOOKUP(alap!E122,Sheet3!$A$4:$C$7,3,0)</f>
        <v>3</v>
      </c>
      <c r="F122" s="4">
        <f>VLOOKUP(alap!F122,Sheet3!$A$4:$C$7,3,0)</f>
        <v>3</v>
      </c>
      <c r="G122" s="4">
        <f>VLOOKUP(alap!G122,Sheet3!$A$4:$C$7,3,0)</f>
        <v>1</v>
      </c>
      <c r="H122" s="4">
        <f>VLOOKUP(alap!H122,Sheet3!$A$4:$C$7,3,0)</f>
        <v>2</v>
      </c>
      <c r="I122" s="4">
        <f>VLOOKUP(alap!I122,Sheet3!$A$4:$C$7,3,0)</f>
        <v>4</v>
      </c>
      <c r="J122" s="4">
        <f>VLOOKUP(alap!J122,Sheet3!$A$4:$C$7,3,0)</f>
        <v>3</v>
      </c>
      <c r="K122" s="4">
        <f>VLOOKUP(alap!K122,Sheet3!$A$4:$C$7,3,0)</f>
        <v>3</v>
      </c>
      <c r="L122" s="4">
        <v>3</v>
      </c>
      <c r="M122" s="4" t="s">
        <v>74</v>
      </c>
      <c r="N122" s="4" t="s">
        <v>75</v>
      </c>
      <c r="O122" s="4" t="s">
        <v>75</v>
      </c>
      <c r="P122" s="4" t="s">
        <v>73</v>
      </c>
      <c r="Q122" s="4" t="s">
        <v>76</v>
      </c>
      <c r="R122" s="4" t="s">
        <v>78</v>
      </c>
      <c r="S122" s="4" t="s">
        <v>125</v>
      </c>
      <c r="T122" s="4" t="s">
        <v>76</v>
      </c>
      <c r="U122" s="4" t="s">
        <v>78</v>
      </c>
      <c r="V122" s="4" t="s">
        <v>78</v>
      </c>
      <c r="W122" s="4" t="s">
        <v>80</v>
      </c>
      <c r="X122" s="4" t="s">
        <v>81</v>
      </c>
      <c r="Y122" s="4" t="s">
        <v>102</v>
      </c>
      <c r="Z122" s="4" t="s">
        <v>82</v>
      </c>
      <c r="AA122" s="4" t="s">
        <v>102</v>
      </c>
      <c r="AB122" s="4" t="s">
        <v>80</v>
      </c>
      <c r="AC122" s="4" t="s">
        <v>83</v>
      </c>
      <c r="AD122" s="4" t="s">
        <v>109</v>
      </c>
      <c r="AE122" s="4" t="s">
        <v>85</v>
      </c>
      <c r="AF122" s="4" t="s">
        <v>86</v>
      </c>
      <c r="AG122" s="4" t="s">
        <v>86</v>
      </c>
      <c r="AH122" s="4" t="s">
        <v>119</v>
      </c>
      <c r="AI122" s="4" t="s">
        <v>86</v>
      </c>
      <c r="AJ122" s="4" t="s">
        <v>86</v>
      </c>
      <c r="AK122" s="4" t="s">
        <v>87</v>
      </c>
      <c r="AL122" s="4" t="s">
        <v>110</v>
      </c>
      <c r="AM122" s="4" t="s">
        <v>87</v>
      </c>
      <c r="AN122" s="4" t="s">
        <v>87</v>
      </c>
      <c r="AO122" s="4" t="s">
        <v>110</v>
      </c>
      <c r="AP122" s="4" t="s">
        <v>85</v>
      </c>
      <c r="AQ122" s="4" t="s">
        <v>116</v>
      </c>
      <c r="AR122" s="4" t="s">
        <v>123</v>
      </c>
      <c r="AS122" s="4" t="s">
        <v>112</v>
      </c>
      <c r="AT122" s="4" t="s">
        <v>113</v>
      </c>
      <c r="AU122" s="4" t="s">
        <v>124</v>
      </c>
      <c r="AV122" s="4">
        <v>4</v>
      </c>
      <c r="AW122" s="4">
        <v>2</v>
      </c>
      <c r="AX122" s="4">
        <v>2</v>
      </c>
      <c r="AY122" s="4">
        <v>3</v>
      </c>
      <c r="AZ122" s="4" t="s">
        <v>96</v>
      </c>
      <c r="BA122" s="4">
        <v>4</v>
      </c>
      <c r="BB122" s="4" t="s">
        <v>96</v>
      </c>
      <c r="BC122" s="4">
        <v>2</v>
      </c>
      <c r="BD122" s="4">
        <v>3</v>
      </c>
      <c r="BE122" s="4" t="s">
        <v>128</v>
      </c>
      <c r="BF122" s="4">
        <v>20</v>
      </c>
      <c r="BG122" s="4" t="s">
        <v>141</v>
      </c>
      <c r="BH122" s="4" t="s">
        <v>115</v>
      </c>
      <c r="BL122" s="4" t="s">
        <v>106</v>
      </c>
    </row>
    <row r="123" spans="1:69" ht="13.2" x14ac:dyDescent="0.25">
      <c r="A123" s="3">
        <v>44661.773138680554</v>
      </c>
      <c r="B123" s="4">
        <f>VLOOKUP(alap!B123,Sheet3!$A$4:$C$7,3,0)</f>
        <v>3</v>
      </c>
      <c r="C123" s="4">
        <f>VLOOKUP(alap!C123,Sheet3!$A$4:$C$7,3,0)</f>
        <v>2</v>
      </c>
      <c r="D123" s="4">
        <f>VLOOKUP(alap!D123,Sheet3!$A$4:$C$7,3,0)</f>
        <v>2</v>
      </c>
      <c r="E123" s="4">
        <f>VLOOKUP(alap!E123,Sheet3!$A$4:$C$7,3,0)</f>
        <v>1</v>
      </c>
      <c r="F123" s="4">
        <f>VLOOKUP(alap!F123,Sheet3!$A$4:$C$7,3,0)</f>
        <v>3</v>
      </c>
      <c r="G123" s="4">
        <f>VLOOKUP(alap!G123,Sheet3!$A$4:$C$7,3,0)</f>
        <v>1</v>
      </c>
      <c r="H123" s="4">
        <f>VLOOKUP(alap!H123,Sheet3!$A$4:$C$7,3,0)</f>
        <v>1</v>
      </c>
      <c r="I123" s="4">
        <f>VLOOKUP(alap!I123,Sheet3!$A$4:$C$7,3,0)</f>
        <v>3</v>
      </c>
      <c r="J123" s="4">
        <f>VLOOKUP(alap!J123,Sheet3!$A$4:$C$7,3,0)</f>
        <v>3</v>
      </c>
      <c r="K123" s="4">
        <f>VLOOKUP(alap!K123,Sheet3!$A$4:$C$7,3,0)</f>
        <v>2</v>
      </c>
      <c r="L123" s="4">
        <v>2</v>
      </c>
      <c r="M123" s="4" t="s">
        <v>75</v>
      </c>
      <c r="N123" s="4" t="s">
        <v>75</v>
      </c>
      <c r="O123" s="4" t="s">
        <v>73</v>
      </c>
      <c r="P123" s="4" t="s">
        <v>73</v>
      </c>
      <c r="Q123" s="4" t="s">
        <v>79</v>
      </c>
      <c r="R123" s="4" t="s">
        <v>78</v>
      </c>
      <c r="S123" s="4" t="s">
        <v>76</v>
      </c>
      <c r="T123" s="4" t="s">
        <v>78</v>
      </c>
      <c r="U123" s="4" t="s">
        <v>78</v>
      </c>
      <c r="V123" s="4" t="s">
        <v>76</v>
      </c>
      <c r="W123" s="4" t="s">
        <v>102</v>
      </c>
      <c r="X123" s="4" t="s">
        <v>81</v>
      </c>
      <c r="Y123" s="4" t="s">
        <v>82</v>
      </c>
      <c r="Z123" s="4" t="s">
        <v>82</v>
      </c>
      <c r="AA123" s="4" t="s">
        <v>81</v>
      </c>
      <c r="AB123" s="4" t="s">
        <v>80</v>
      </c>
      <c r="AC123" s="4" t="s">
        <v>107</v>
      </c>
      <c r="AD123" s="4" t="s">
        <v>85</v>
      </c>
      <c r="AE123" s="4" t="s">
        <v>85</v>
      </c>
      <c r="AF123" s="4" t="s">
        <v>86</v>
      </c>
      <c r="AG123" s="4" t="s">
        <v>85</v>
      </c>
      <c r="AH123" s="4" t="s">
        <v>109</v>
      </c>
      <c r="AI123" s="4" t="s">
        <v>109</v>
      </c>
      <c r="AJ123" s="4" t="s">
        <v>109</v>
      </c>
      <c r="AK123" s="4" t="s">
        <v>87</v>
      </c>
      <c r="AL123" s="4" t="s">
        <v>87</v>
      </c>
      <c r="AM123" s="4" t="s">
        <v>87</v>
      </c>
      <c r="AN123" s="4" t="s">
        <v>87</v>
      </c>
      <c r="AO123" s="4" t="s">
        <v>85</v>
      </c>
      <c r="AP123" s="4" t="s">
        <v>104</v>
      </c>
      <c r="AQ123" s="4" t="s">
        <v>116</v>
      </c>
      <c r="AR123" s="4" t="s">
        <v>183</v>
      </c>
      <c r="AS123" s="4" t="s">
        <v>139</v>
      </c>
      <c r="AT123" s="4" t="s">
        <v>113</v>
      </c>
      <c r="AU123" s="4" t="s">
        <v>124</v>
      </c>
      <c r="AV123" s="4">
        <v>4</v>
      </c>
      <c r="AW123" s="4" t="s">
        <v>95</v>
      </c>
      <c r="AX123" s="4">
        <v>4</v>
      </c>
      <c r="AY123" s="4" t="s">
        <v>96</v>
      </c>
      <c r="AZ123" s="4">
        <v>3</v>
      </c>
      <c r="BA123" s="4" t="s">
        <v>95</v>
      </c>
      <c r="BB123" s="4" t="s">
        <v>96</v>
      </c>
      <c r="BC123" s="4" t="s">
        <v>96</v>
      </c>
      <c r="BD123" s="4" t="s">
        <v>95</v>
      </c>
      <c r="BE123" s="4" t="s">
        <v>135</v>
      </c>
      <c r="BF123" s="4">
        <v>15</v>
      </c>
      <c r="BG123" s="4" t="s">
        <v>98</v>
      </c>
      <c r="BH123" s="4" t="s">
        <v>105</v>
      </c>
      <c r="BI123" s="4" t="s">
        <v>106</v>
      </c>
    </row>
    <row r="124" spans="1:69" ht="13.2" x14ac:dyDescent="0.25">
      <c r="A124" s="3">
        <v>44661.774907523148</v>
      </c>
      <c r="B124" s="4">
        <f>VLOOKUP(alap!B124,Sheet3!$A$4:$C$7,3,0)</f>
        <v>2</v>
      </c>
      <c r="C124" s="4">
        <f>VLOOKUP(alap!C124,Sheet3!$A$4:$C$7,3,0)</f>
        <v>3</v>
      </c>
      <c r="D124" s="4">
        <f>VLOOKUP(alap!D124,Sheet3!$A$4:$C$7,3,0)</f>
        <v>4</v>
      </c>
      <c r="E124" s="4">
        <f>VLOOKUP(alap!E124,Sheet3!$A$4:$C$7,3,0)</f>
        <v>1</v>
      </c>
      <c r="F124" s="4">
        <f>VLOOKUP(alap!F124,Sheet3!$A$4:$C$7,3,0)</f>
        <v>1</v>
      </c>
      <c r="G124" s="4">
        <f>VLOOKUP(alap!G124,Sheet3!$A$4:$C$7,3,0)</f>
        <v>1</v>
      </c>
      <c r="H124" s="4">
        <f>VLOOKUP(alap!H124,Sheet3!$A$4:$C$7,3,0)</f>
        <v>3</v>
      </c>
      <c r="I124" s="4">
        <f>VLOOKUP(alap!I124,Sheet3!$A$4:$C$7,3,0)</f>
        <v>2</v>
      </c>
      <c r="J124" s="4">
        <f>VLOOKUP(alap!J124,Sheet3!$A$4:$C$7,3,0)</f>
        <v>1</v>
      </c>
      <c r="K124" s="4">
        <f>VLOOKUP(alap!K124,Sheet3!$A$4:$C$7,3,0)</f>
        <v>2</v>
      </c>
      <c r="L124" s="4">
        <v>2</v>
      </c>
      <c r="M124" s="4" t="s">
        <v>75</v>
      </c>
      <c r="N124" s="4" t="s">
        <v>73</v>
      </c>
      <c r="O124" s="4" t="s">
        <v>75</v>
      </c>
      <c r="P124" s="4" t="s">
        <v>75</v>
      </c>
      <c r="Q124" s="4" t="s">
        <v>78</v>
      </c>
      <c r="R124" s="4" t="s">
        <v>76</v>
      </c>
      <c r="S124" s="4" t="s">
        <v>76</v>
      </c>
      <c r="T124" s="4" t="s">
        <v>79</v>
      </c>
      <c r="U124" s="4" t="s">
        <v>79</v>
      </c>
      <c r="V124" s="4" t="s">
        <v>79</v>
      </c>
      <c r="W124" s="4" t="s">
        <v>80</v>
      </c>
      <c r="X124" s="4" t="s">
        <v>81</v>
      </c>
      <c r="Y124" s="4" t="s">
        <v>82</v>
      </c>
      <c r="Z124" s="4" t="s">
        <v>82</v>
      </c>
      <c r="AA124" s="4" t="s">
        <v>82</v>
      </c>
      <c r="AB124" s="4" t="s">
        <v>80</v>
      </c>
      <c r="AC124" s="4" t="s">
        <v>103</v>
      </c>
      <c r="AD124" s="4" t="s">
        <v>86</v>
      </c>
      <c r="AE124" s="4" t="s">
        <v>85</v>
      </c>
      <c r="AF124" s="4" t="s">
        <v>86</v>
      </c>
      <c r="AG124" s="4" t="s">
        <v>119</v>
      </c>
      <c r="AH124" s="4" t="s">
        <v>85</v>
      </c>
      <c r="AI124" s="4" t="s">
        <v>86</v>
      </c>
      <c r="AJ124" s="4" t="s">
        <v>86</v>
      </c>
      <c r="AK124" s="4" t="s">
        <v>87</v>
      </c>
      <c r="AL124" s="4" t="s">
        <v>110</v>
      </c>
      <c r="AM124" s="4" t="s">
        <v>110</v>
      </c>
      <c r="AN124" s="4" t="s">
        <v>110</v>
      </c>
      <c r="AO124" s="4" t="s">
        <v>87</v>
      </c>
      <c r="AP124" s="4" t="s">
        <v>104</v>
      </c>
      <c r="AQ124" s="4" t="s">
        <v>116</v>
      </c>
      <c r="AR124" s="4" t="s">
        <v>153</v>
      </c>
      <c r="AS124" s="4" t="s">
        <v>92</v>
      </c>
      <c r="AT124" s="4" t="s">
        <v>93</v>
      </c>
      <c r="AU124" s="4" t="s">
        <v>94</v>
      </c>
      <c r="AV124" s="4">
        <v>2</v>
      </c>
      <c r="AW124" s="4">
        <v>3</v>
      </c>
      <c r="AX124" s="4">
        <v>3</v>
      </c>
      <c r="AY124" s="4" t="s">
        <v>96</v>
      </c>
      <c r="AZ124" s="4">
        <v>4</v>
      </c>
      <c r="BA124" s="4" t="s">
        <v>95</v>
      </c>
      <c r="BB124" s="4" t="s">
        <v>95</v>
      </c>
      <c r="BC124" s="4">
        <v>3</v>
      </c>
      <c r="BD124" s="4" t="s">
        <v>96</v>
      </c>
      <c r="BE124" s="4" t="s">
        <v>97</v>
      </c>
      <c r="BF124" s="4">
        <v>28</v>
      </c>
      <c r="BG124" s="4" t="s">
        <v>98</v>
      </c>
      <c r="BH124" s="4" t="s">
        <v>150</v>
      </c>
      <c r="BL124" s="4" t="s">
        <v>127</v>
      </c>
    </row>
    <row r="125" spans="1:69" ht="13.2" x14ac:dyDescent="0.25">
      <c r="A125" s="3">
        <v>44661.775210879627</v>
      </c>
      <c r="B125" s="4">
        <f>VLOOKUP(alap!B125,Sheet3!$A$4:$C$7,3,0)</f>
        <v>3</v>
      </c>
      <c r="C125" s="4">
        <f>VLOOKUP(alap!C125,Sheet3!$A$4:$C$7,3,0)</f>
        <v>3</v>
      </c>
      <c r="D125" s="4">
        <f>VLOOKUP(alap!D125,Sheet3!$A$4:$C$7,3,0)</f>
        <v>2</v>
      </c>
      <c r="E125" s="4">
        <f>VLOOKUP(alap!E125,Sheet3!$A$4:$C$7,3,0)</f>
        <v>1</v>
      </c>
      <c r="F125" s="4">
        <f>VLOOKUP(alap!F125,Sheet3!$A$4:$C$7,3,0)</f>
        <v>3</v>
      </c>
      <c r="G125" s="4">
        <f>VLOOKUP(alap!G125,Sheet3!$A$4:$C$7,3,0)</f>
        <v>3</v>
      </c>
      <c r="H125" s="4">
        <f>VLOOKUP(alap!H125,Sheet3!$A$4:$C$7,3,0)</f>
        <v>1</v>
      </c>
      <c r="I125" s="4">
        <f>VLOOKUP(alap!I125,Sheet3!$A$4:$C$7,3,0)</f>
        <v>1</v>
      </c>
      <c r="J125" s="4">
        <f>VLOOKUP(alap!J125,Sheet3!$A$4:$C$7,3,0)</f>
        <v>1</v>
      </c>
      <c r="K125" s="4">
        <f>VLOOKUP(alap!K125,Sheet3!$A$4:$C$7,3,0)</f>
        <v>3</v>
      </c>
      <c r="L125" s="4">
        <v>2</v>
      </c>
      <c r="M125" s="4" t="s">
        <v>73</v>
      </c>
      <c r="N125" s="4" t="s">
        <v>75</v>
      </c>
      <c r="O125" s="4" t="s">
        <v>75</v>
      </c>
      <c r="P125" s="4" t="s">
        <v>73</v>
      </c>
      <c r="Q125" s="4" t="s">
        <v>76</v>
      </c>
      <c r="R125" s="4" t="s">
        <v>76</v>
      </c>
      <c r="S125" s="4" t="s">
        <v>125</v>
      </c>
      <c r="T125" s="4" t="s">
        <v>78</v>
      </c>
      <c r="U125" s="4" t="s">
        <v>76</v>
      </c>
      <c r="V125" s="4" t="s">
        <v>78</v>
      </c>
      <c r="W125" s="4" t="s">
        <v>102</v>
      </c>
      <c r="X125" s="4" t="s">
        <v>102</v>
      </c>
      <c r="Y125" s="4" t="s">
        <v>82</v>
      </c>
      <c r="Z125" s="4" t="s">
        <v>80</v>
      </c>
      <c r="AA125" s="4" t="s">
        <v>102</v>
      </c>
      <c r="AB125" s="4" t="s">
        <v>102</v>
      </c>
      <c r="AC125" s="4" t="s">
        <v>83</v>
      </c>
      <c r="AD125" s="4" t="s">
        <v>108</v>
      </c>
      <c r="AE125" s="4" t="s">
        <v>86</v>
      </c>
      <c r="AF125" s="4" t="s">
        <v>86</v>
      </c>
      <c r="AG125" s="4" t="s">
        <v>85</v>
      </c>
      <c r="AH125" s="4" t="s">
        <v>86</v>
      </c>
      <c r="AI125" s="4" t="s">
        <v>119</v>
      </c>
      <c r="AJ125" s="4" t="s">
        <v>86</v>
      </c>
      <c r="AK125" s="4" t="s">
        <v>85</v>
      </c>
      <c r="AL125" s="4" t="s">
        <v>87</v>
      </c>
      <c r="AM125" s="4" t="s">
        <v>110</v>
      </c>
      <c r="AN125" s="4" t="s">
        <v>87</v>
      </c>
      <c r="AO125" s="4" t="s">
        <v>87</v>
      </c>
      <c r="AP125" s="4" t="s">
        <v>87</v>
      </c>
      <c r="AQ125" s="4" t="s">
        <v>122</v>
      </c>
      <c r="AR125" s="4" t="s">
        <v>129</v>
      </c>
      <c r="AS125" s="4" t="s">
        <v>112</v>
      </c>
      <c r="AT125" s="4" t="s">
        <v>113</v>
      </c>
      <c r="AU125" s="4" t="s">
        <v>124</v>
      </c>
      <c r="AV125" s="4">
        <v>2</v>
      </c>
      <c r="AW125" s="4">
        <v>3</v>
      </c>
      <c r="AX125" s="4">
        <v>2</v>
      </c>
      <c r="AY125" s="4" t="s">
        <v>96</v>
      </c>
      <c r="AZ125" s="4" t="s">
        <v>96</v>
      </c>
      <c r="BA125" s="4">
        <v>2</v>
      </c>
      <c r="BB125" s="4">
        <v>3</v>
      </c>
      <c r="BC125" s="4">
        <v>4</v>
      </c>
      <c r="BD125" s="4">
        <v>2</v>
      </c>
      <c r="BE125" s="4" t="s">
        <v>128</v>
      </c>
      <c r="BF125" s="4">
        <v>20</v>
      </c>
      <c r="BG125" s="4" t="s">
        <v>98</v>
      </c>
      <c r="BH125" s="4" t="s">
        <v>115</v>
      </c>
      <c r="BL125" s="4" t="s">
        <v>106</v>
      </c>
    </row>
    <row r="126" spans="1:69" ht="13.2" x14ac:dyDescent="0.25">
      <c r="A126" s="3">
        <v>44661.775304490744</v>
      </c>
      <c r="B126" s="4">
        <f>VLOOKUP(alap!B126,Sheet3!$A$4:$C$7,3,0)</f>
        <v>2</v>
      </c>
      <c r="C126" s="4">
        <f>VLOOKUP(alap!C126,Sheet3!$A$4:$C$7,3,0)</f>
        <v>1</v>
      </c>
      <c r="D126" s="4">
        <f>VLOOKUP(alap!D126,Sheet3!$A$4:$C$7,3,0)</f>
        <v>1</v>
      </c>
      <c r="E126" s="4">
        <f>VLOOKUP(alap!E126,Sheet3!$A$4:$C$7,3,0)</f>
        <v>1</v>
      </c>
      <c r="F126" s="4">
        <f>VLOOKUP(alap!F126,Sheet3!$A$4:$C$7,3,0)</f>
        <v>2</v>
      </c>
      <c r="G126" s="4">
        <f>VLOOKUP(alap!G126,Sheet3!$A$4:$C$7,3,0)</f>
        <v>3</v>
      </c>
      <c r="H126" s="4">
        <f>VLOOKUP(alap!H126,Sheet3!$A$4:$C$7,3,0)</f>
        <v>3</v>
      </c>
      <c r="I126" s="4">
        <f>VLOOKUP(alap!I126,Sheet3!$A$4:$C$7,3,0)</f>
        <v>3</v>
      </c>
      <c r="J126" s="4">
        <f>VLOOKUP(alap!J126,Sheet3!$A$4:$C$7,3,0)</f>
        <v>1</v>
      </c>
      <c r="K126" s="4">
        <f>VLOOKUP(alap!K126,Sheet3!$A$4:$C$7,3,0)</f>
        <v>1</v>
      </c>
      <c r="L126" s="4">
        <v>3</v>
      </c>
      <c r="M126" s="4" t="s">
        <v>75</v>
      </c>
      <c r="N126" s="4" t="s">
        <v>75</v>
      </c>
      <c r="O126" s="4" t="s">
        <v>75</v>
      </c>
      <c r="P126" s="4" t="s">
        <v>75</v>
      </c>
      <c r="Q126" s="4" t="s">
        <v>76</v>
      </c>
      <c r="R126" s="4" t="s">
        <v>76</v>
      </c>
      <c r="S126" s="4" t="s">
        <v>79</v>
      </c>
      <c r="T126" s="4" t="s">
        <v>76</v>
      </c>
      <c r="U126" s="4" t="s">
        <v>76</v>
      </c>
      <c r="V126" s="4" t="s">
        <v>79</v>
      </c>
      <c r="W126" s="4" t="s">
        <v>80</v>
      </c>
      <c r="X126" s="4" t="s">
        <v>81</v>
      </c>
      <c r="Y126" s="4" t="s">
        <v>102</v>
      </c>
      <c r="Z126" s="4" t="s">
        <v>82</v>
      </c>
      <c r="AA126" s="4" t="s">
        <v>82</v>
      </c>
      <c r="AB126" s="4" t="s">
        <v>102</v>
      </c>
      <c r="AC126" s="4" t="s">
        <v>83</v>
      </c>
      <c r="AD126" s="4" t="s">
        <v>119</v>
      </c>
      <c r="AE126" s="4" t="s">
        <v>108</v>
      </c>
      <c r="AF126" s="4" t="s">
        <v>85</v>
      </c>
      <c r="AG126" s="4" t="s">
        <v>108</v>
      </c>
      <c r="AH126" s="4" t="s">
        <v>109</v>
      </c>
      <c r="AI126" s="4" t="s">
        <v>86</v>
      </c>
      <c r="AJ126" s="4" t="s">
        <v>108</v>
      </c>
      <c r="AK126" s="4" t="s">
        <v>87</v>
      </c>
      <c r="AL126" s="4" t="s">
        <v>89</v>
      </c>
      <c r="AM126" s="4" t="s">
        <v>89</v>
      </c>
      <c r="AN126" s="4" t="s">
        <v>89</v>
      </c>
      <c r="AO126" s="4" t="s">
        <v>89</v>
      </c>
      <c r="AP126" s="4" t="s">
        <v>89</v>
      </c>
      <c r="AQ126" s="4" t="s">
        <v>130</v>
      </c>
      <c r="AR126" s="4" t="s">
        <v>184</v>
      </c>
      <c r="AS126" s="4" t="s">
        <v>112</v>
      </c>
      <c r="AT126" s="4" t="s">
        <v>113</v>
      </c>
      <c r="AU126" s="4" t="s">
        <v>121</v>
      </c>
      <c r="AV126" s="4" t="s">
        <v>95</v>
      </c>
      <c r="AW126" s="4" t="s">
        <v>95</v>
      </c>
      <c r="AX126" s="4" t="s">
        <v>95</v>
      </c>
      <c r="AY126" s="4">
        <v>2</v>
      </c>
      <c r="AZ126" s="4">
        <v>4</v>
      </c>
      <c r="BA126" s="4" t="s">
        <v>95</v>
      </c>
      <c r="BB126" s="4">
        <v>4</v>
      </c>
      <c r="BC126" s="4">
        <v>4</v>
      </c>
      <c r="BD126" s="4" t="s">
        <v>95</v>
      </c>
      <c r="BE126" s="4" t="s">
        <v>97</v>
      </c>
      <c r="BF126" s="4">
        <v>55</v>
      </c>
      <c r="BG126" s="4" t="s">
        <v>98</v>
      </c>
      <c r="BH126" s="4" t="s">
        <v>156</v>
      </c>
      <c r="BP126" s="4" t="s">
        <v>100</v>
      </c>
      <c r="BQ126" s="4"/>
    </row>
    <row r="127" spans="1:69" ht="13.2" x14ac:dyDescent="0.25">
      <c r="A127" s="3">
        <v>44661.777899374996</v>
      </c>
      <c r="B127" s="4">
        <f>VLOOKUP(alap!B127,Sheet3!$A$4:$C$7,3,0)</f>
        <v>2</v>
      </c>
      <c r="C127" s="4">
        <f>VLOOKUP(alap!C127,Sheet3!$A$4:$C$7,3,0)</f>
        <v>2</v>
      </c>
      <c r="D127" s="4">
        <f>VLOOKUP(alap!D127,Sheet3!$A$4:$C$7,3,0)</f>
        <v>3</v>
      </c>
      <c r="E127" s="4">
        <f>VLOOKUP(alap!E127,Sheet3!$A$4:$C$7,3,0)</f>
        <v>2</v>
      </c>
      <c r="F127" s="4">
        <f>VLOOKUP(alap!F127,Sheet3!$A$4:$C$7,3,0)</f>
        <v>1</v>
      </c>
      <c r="G127" s="4">
        <f>VLOOKUP(alap!G127,Sheet3!$A$4:$C$7,3,0)</f>
        <v>3</v>
      </c>
      <c r="H127" s="4">
        <f>VLOOKUP(alap!H127,Sheet3!$A$4:$C$7,3,0)</f>
        <v>2</v>
      </c>
      <c r="I127" s="4">
        <f>VLOOKUP(alap!I127,Sheet3!$A$4:$C$7,3,0)</f>
        <v>4</v>
      </c>
      <c r="J127" s="4">
        <f>VLOOKUP(alap!J127,Sheet3!$A$4:$C$7,3,0)</f>
        <v>3</v>
      </c>
      <c r="K127" s="4">
        <f>VLOOKUP(alap!K127,Sheet3!$A$4:$C$7,3,0)</f>
        <v>2</v>
      </c>
      <c r="L127" s="4">
        <v>3</v>
      </c>
      <c r="M127" s="4" t="s">
        <v>74</v>
      </c>
      <c r="N127" s="4" t="s">
        <v>101</v>
      </c>
      <c r="O127" s="4" t="s">
        <v>144</v>
      </c>
      <c r="P127" s="4" t="s">
        <v>75</v>
      </c>
      <c r="Q127" s="4" t="s">
        <v>76</v>
      </c>
      <c r="R127" s="4" t="s">
        <v>125</v>
      </c>
      <c r="S127" s="4" t="s">
        <v>78</v>
      </c>
      <c r="T127" s="4" t="s">
        <v>125</v>
      </c>
      <c r="U127" s="4" t="s">
        <v>125</v>
      </c>
      <c r="V127" s="4" t="s">
        <v>76</v>
      </c>
      <c r="W127" s="4" t="s">
        <v>81</v>
      </c>
      <c r="X127" s="4" t="s">
        <v>80</v>
      </c>
      <c r="Y127" s="4" t="s">
        <v>102</v>
      </c>
      <c r="Z127" s="4" t="s">
        <v>80</v>
      </c>
      <c r="AA127" s="4" t="s">
        <v>81</v>
      </c>
      <c r="AB127" s="4" t="s">
        <v>102</v>
      </c>
      <c r="AC127" s="4" t="s">
        <v>83</v>
      </c>
      <c r="AD127" s="4" t="s">
        <v>85</v>
      </c>
      <c r="AE127" s="4" t="s">
        <v>85</v>
      </c>
      <c r="AF127" s="4" t="s">
        <v>86</v>
      </c>
      <c r="AG127" s="4" t="s">
        <v>109</v>
      </c>
      <c r="AH127" s="4" t="s">
        <v>85</v>
      </c>
      <c r="AI127" s="4" t="s">
        <v>119</v>
      </c>
      <c r="AJ127" s="4" t="s">
        <v>85</v>
      </c>
      <c r="AK127" s="4" t="s">
        <v>104</v>
      </c>
      <c r="AL127" s="4" t="s">
        <v>87</v>
      </c>
      <c r="AM127" s="4" t="s">
        <v>87</v>
      </c>
      <c r="AN127" s="4" t="s">
        <v>104</v>
      </c>
      <c r="AO127" s="4" t="s">
        <v>104</v>
      </c>
      <c r="AP127" s="4" t="s">
        <v>89</v>
      </c>
      <c r="AQ127" s="4" t="s">
        <v>122</v>
      </c>
      <c r="AR127" s="4" t="s">
        <v>117</v>
      </c>
      <c r="AS127" s="4" t="s">
        <v>112</v>
      </c>
      <c r="AT127" s="4" t="s">
        <v>113</v>
      </c>
      <c r="AU127" s="4" t="s">
        <v>124</v>
      </c>
      <c r="AV127" s="4" t="s">
        <v>95</v>
      </c>
      <c r="AW127" s="4">
        <v>2</v>
      </c>
      <c r="AX127" s="4">
        <v>3</v>
      </c>
      <c r="AY127" s="4">
        <v>2</v>
      </c>
      <c r="AZ127" s="4" t="s">
        <v>96</v>
      </c>
      <c r="BA127" s="4">
        <v>3</v>
      </c>
      <c r="BB127" s="4" t="s">
        <v>96</v>
      </c>
      <c r="BC127" s="4" t="s">
        <v>96</v>
      </c>
      <c r="BD127" s="4" t="s">
        <v>96</v>
      </c>
      <c r="BE127" s="4" t="s">
        <v>97</v>
      </c>
      <c r="BF127" s="4">
        <v>50</v>
      </c>
      <c r="BG127" s="4" t="s">
        <v>141</v>
      </c>
      <c r="BH127" s="4" t="s">
        <v>148</v>
      </c>
      <c r="BP127" s="4" t="s">
        <v>100</v>
      </c>
      <c r="BQ127" s="4"/>
    </row>
    <row r="128" spans="1:69" ht="13.2" x14ac:dyDescent="0.25">
      <c r="A128" s="3">
        <v>44661.78102141204</v>
      </c>
      <c r="B128" s="4">
        <f>VLOOKUP(alap!B128,Sheet3!$A$4:$C$7,3,0)</f>
        <v>2</v>
      </c>
      <c r="C128" s="4">
        <f>VLOOKUP(alap!C128,Sheet3!$A$4:$C$7,3,0)</f>
        <v>1</v>
      </c>
      <c r="D128" s="4">
        <f>VLOOKUP(alap!D128,Sheet3!$A$4:$C$7,3,0)</f>
        <v>4</v>
      </c>
      <c r="E128" s="4">
        <f>VLOOKUP(alap!E128,Sheet3!$A$4:$C$7,3,0)</f>
        <v>1</v>
      </c>
      <c r="F128" s="4">
        <f>VLOOKUP(alap!F128,Sheet3!$A$4:$C$7,3,0)</f>
        <v>3</v>
      </c>
      <c r="G128" s="4">
        <f>VLOOKUP(alap!G128,Sheet3!$A$4:$C$7,3,0)</f>
        <v>2</v>
      </c>
      <c r="H128" s="4">
        <f>VLOOKUP(alap!H128,Sheet3!$A$4:$C$7,3,0)</f>
        <v>3</v>
      </c>
      <c r="I128" s="4">
        <f>VLOOKUP(alap!I128,Sheet3!$A$4:$C$7,3,0)</f>
        <v>2</v>
      </c>
      <c r="J128" s="4">
        <f>VLOOKUP(alap!J128,Sheet3!$A$4:$C$7,3,0)</f>
        <v>1</v>
      </c>
      <c r="K128" s="4">
        <f>VLOOKUP(alap!K128,Sheet3!$A$4:$C$7,3,0)</f>
        <v>1</v>
      </c>
      <c r="L128" s="4" t="s">
        <v>185</v>
      </c>
      <c r="M128" s="4" t="s">
        <v>74</v>
      </c>
      <c r="N128" s="4" t="s">
        <v>73</v>
      </c>
      <c r="O128" s="4" t="s">
        <v>74</v>
      </c>
      <c r="P128" s="4" t="s">
        <v>74</v>
      </c>
      <c r="Q128" s="4" t="s">
        <v>78</v>
      </c>
      <c r="R128" s="4" t="s">
        <v>78</v>
      </c>
      <c r="S128" s="4" t="s">
        <v>79</v>
      </c>
      <c r="T128" s="4" t="s">
        <v>125</v>
      </c>
      <c r="U128" s="4" t="s">
        <v>125</v>
      </c>
      <c r="V128" s="4" t="s">
        <v>79</v>
      </c>
      <c r="W128" s="4" t="s">
        <v>82</v>
      </c>
      <c r="X128" s="4" t="s">
        <v>102</v>
      </c>
      <c r="Y128" s="4" t="s">
        <v>102</v>
      </c>
      <c r="Z128" s="4" t="s">
        <v>81</v>
      </c>
      <c r="AA128" s="4" t="s">
        <v>80</v>
      </c>
      <c r="AB128" s="4" t="s">
        <v>82</v>
      </c>
      <c r="AC128" s="4" t="s">
        <v>83</v>
      </c>
      <c r="AD128" s="4" t="s">
        <v>85</v>
      </c>
      <c r="AE128" s="4" t="s">
        <v>109</v>
      </c>
      <c r="AF128" s="4" t="s">
        <v>108</v>
      </c>
      <c r="AG128" s="4" t="s">
        <v>86</v>
      </c>
      <c r="AH128" s="4" t="s">
        <v>85</v>
      </c>
      <c r="AI128" s="4" t="s">
        <v>85</v>
      </c>
      <c r="AJ128" s="4" t="s">
        <v>85</v>
      </c>
      <c r="AK128" s="4" t="s">
        <v>85</v>
      </c>
      <c r="AL128" s="4" t="s">
        <v>85</v>
      </c>
      <c r="AM128" s="4" t="s">
        <v>104</v>
      </c>
      <c r="AN128" s="4" t="s">
        <v>104</v>
      </c>
      <c r="AO128" s="4" t="s">
        <v>89</v>
      </c>
      <c r="AP128" s="4" t="s">
        <v>89</v>
      </c>
      <c r="AQ128" s="4" t="s">
        <v>130</v>
      </c>
      <c r="AR128" s="4" t="s">
        <v>129</v>
      </c>
      <c r="AS128" s="4" t="s">
        <v>112</v>
      </c>
      <c r="AT128" s="4" t="s">
        <v>113</v>
      </c>
      <c r="AU128" s="4" t="s">
        <v>94</v>
      </c>
      <c r="AV128" s="4" t="s">
        <v>95</v>
      </c>
      <c r="AW128" s="4" t="s">
        <v>95</v>
      </c>
      <c r="AX128" s="4" t="s">
        <v>95</v>
      </c>
      <c r="AY128" s="4">
        <v>3</v>
      </c>
      <c r="AZ128" s="4" t="s">
        <v>96</v>
      </c>
      <c r="BA128" s="4" t="s">
        <v>95</v>
      </c>
      <c r="BB128" s="4">
        <v>3</v>
      </c>
      <c r="BC128" s="4" t="s">
        <v>95</v>
      </c>
      <c r="BD128" s="4" t="s">
        <v>95</v>
      </c>
      <c r="BE128" s="4" t="s">
        <v>128</v>
      </c>
      <c r="BF128" s="4">
        <v>55</v>
      </c>
      <c r="BG128" s="4" t="s">
        <v>114</v>
      </c>
      <c r="BH128" s="4" t="s">
        <v>150</v>
      </c>
      <c r="BL128" s="4" t="s">
        <v>127</v>
      </c>
    </row>
    <row r="129" spans="1:69" ht="13.2" x14ac:dyDescent="0.25">
      <c r="A129" s="3">
        <v>44661.781702245367</v>
      </c>
      <c r="B129" s="4">
        <f>VLOOKUP(alap!B129,Sheet3!$A$4:$C$7,3,0)</f>
        <v>2</v>
      </c>
      <c r="C129" s="4">
        <f>VLOOKUP(alap!C129,Sheet3!$A$4:$C$7,3,0)</f>
        <v>3</v>
      </c>
      <c r="D129" s="4">
        <f>VLOOKUP(alap!D129,Sheet3!$A$4:$C$7,3,0)</f>
        <v>3</v>
      </c>
      <c r="E129" s="4">
        <f>VLOOKUP(alap!E129,Sheet3!$A$4:$C$7,3,0)</f>
        <v>2</v>
      </c>
      <c r="F129" s="4">
        <f>VLOOKUP(alap!F129,Sheet3!$A$4:$C$7,3,0)</f>
        <v>2</v>
      </c>
      <c r="G129" s="4">
        <f>VLOOKUP(alap!G129,Sheet3!$A$4:$C$7,3,0)</f>
        <v>3</v>
      </c>
      <c r="H129" s="4">
        <f>VLOOKUP(alap!H129,Sheet3!$A$4:$C$7,3,0)</f>
        <v>3</v>
      </c>
      <c r="I129" s="4">
        <f>VLOOKUP(alap!I129,Sheet3!$A$4:$C$7,3,0)</f>
        <v>2</v>
      </c>
      <c r="J129" s="4">
        <f>VLOOKUP(alap!J129,Sheet3!$A$4:$C$7,3,0)</f>
        <v>3</v>
      </c>
      <c r="K129" s="4">
        <f>VLOOKUP(alap!K129,Sheet3!$A$4:$C$7,3,0)</f>
        <v>2</v>
      </c>
      <c r="L129" s="4">
        <v>3</v>
      </c>
      <c r="M129" s="4" t="s">
        <v>74</v>
      </c>
      <c r="N129" s="4" t="s">
        <v>101</v>
      </c>
      <c r="O129" s="4" t="s">
        <v>101</v>
      </c>
      <c r="P129" s="4" t="s">
        <v>74</v>
      </c>
      <c r="Q129" s="4" t="s">
        <v>78</v>
      </c>
      <c r="R129" s="4" t="s">
        <v>78</v>
      </c>
      <c r="S129" s="4" t="s">
        <v>76</v>
      </c>
      <c r="T129" s="4" t="s">
        <v>78</v>
      </c>
      <c r="U129" s="4" t="s">
        <v>78</v>
      </c>
      <c r="V129" s="4" t="s">
        <v>76</v>
      </c>
      <c r="W129" s="4" t="s">
        <v>80</v>
      </c>
      <c r="X129" s="4" t="s">
        <v>102</v>
      </c>
      <c r="Y129" s="4" t="s">
        <v>102</v>
      </c>
      <c r="Z129" s="4" t="s">
        <v>80</v>
      </c>
      <c r="AA129" s="4" t="s">
        <v>80</v>
      </c>
      <c r="AB129" s="4" t="s">
        <v>80</v>
      </c>
      <c r="AC129" s="4" t="s">
        <v>83</v>
      </c>
      <c r="AD129" s="4" t="s">
        <v>86</v>
      </c>
      <c r="AE129" s="4" t="s">
        <v>109</v>
      </c>
      <c r="AF129" s="4" t="s">
        <v>109</v>
      </c>
      <c r="AG129" s="4" t="s">
        <v>86</v>
      </c>
      <c r="AH129" s="4" t="s">
        <v>85</v>
      </c>
      <c r="AI129" s="4" t="s">
        <v>109</v>
      </c>
      <c r="AJ129" s="4" t="s">
        <v>109</v>
      </c>
      <c r="AK129" s="4" t="s">
        <v>87</v>
      </c>
      <c r="AL129" s="4" t="s">
        <v>87</v>
      </c>
      <c r="AM129" s="4" t="s">
        <v>87</v>
      </c>
      <c r="AN129" s="4" t="s">
        <v>87</v>
      </c>
      <c r="AO129" s="4" t="s">
        <v>87</v>
      </c>
      <c r="AP129" s="4" t="s">
        <v>87</v>
      </c>
      <c r="AQ129" s="4" t="s">
        <v>130</v>
      </c>
      <c r="AR129" s="4" t="s">
        <v>186</v>
      </c>
      <c r="AS129" s="4" t="s">
        <v>139</v>
      </c>
      <c r="AT129" s="4" t="s">
        <v>113</v>
      </c>
      <c r="AU129" s="4" t="s">
        <v>121</v>
      </c>
      <c r="AV129" s="4">
        <v>4</v>
      </c>
      <c r="AW129" s="4">
        <v>3</v>
      </c>
      <c r="AX129" s="4">
        <v>3</v>
      </c>
      <c r="AY129" s="4">
        <v>2</v>
      </c>
      <c r="AZ129" s="4">
        <v>4</v>
      </c>
      <c r="BA129" s="4">
        <v>3</v>
      </c>
      <c r="BB129" s="4">
        <v>4</v>
      </c>
      <c r="BC129" s="4">
        <v>4</v>
      </c>
      <c r="BD129" s="4">
        <v>4</v>
      </c>
      <c r="BE129" s="4" t="s">
        <v>128</v>
      </c>
      <c r="BF129" s="4">
        <v>27</v>
      </c>
      <c r="BG129" s="4" t="s">
        <v>98</v>
      </c>
      <c r="BH129" s="4" t="s">
        <v>148</v>
      </c>
      <c r="BL129" s="4" t="s">
        <v>106</v>
      </c>
    </row>
    <row r="130" spans="1:69" ht="13.2" x14ac:dyDescent="0.25">
      <c r="A130" s="3">
        <v>44661.783714155092</v>
      </c>
      <c r="B130" s="4">
        <f>VLOOKUP(alap!B130,Sheet3!$A$4:$C$7,3,0)</f>
        <v>4</v>
      </c>
      <c r="C130" s="4">
        <f>VLOOKUP(alap!C130,Sheet3!$A$4:$C$7,3,0)</f>
        <v>3</v>
      </c>
      <c r="D130" s="4">
        <f>VLOOKUP(alap!D130,Sheet3!$A$4:$C$7,3,0)</f>
        <v>4</v>
      </c>
      <c r="E130" s="4">
        <f>VLOOKUP(alap!E130,Sheet3!$A$4:$C$7,3,0)</f>
        <v>1</v>
      </c>
      <c r="F130" s="4">
        <f>VLOOKUP(alap!F130,Sheet3!$A$4:$C$7,3,0)</f>
        <v>1</v>
      </c>
      <c r="G130" s="4">
        <f>VLOOKUP(alap!G130,Sheet3!$A$4:$C$7,3,0)</f>
        <v>1</v>
      </c>
      <c r="H130" s="4">
        <f>VLOOKUP(alap!H130,Sheet3!$A$4:$C$7,3,0)</f>
        <v>1</v>
      </c>
      <c r="I130" s="4">
        <f>VLOOKUP(alap!I130,Sheet3!$A$4:$C$7,3,0)</f>
        <v>4</v>
      </c>
      <c r="J130" s="4">
        <f>VLOOKUP(alap!J130,Sheet3!$A$4:$C$7,3,0)</f>
        <v>1</v>
      </c>
      <c r="K130" s="4">
        <f>VLOOKUP(alap!K130,Sheet3!$A$4:$C$7,3,0)</f>
        <v>2</v>
      </c>
      <c r="L130" s="4">
        <v>2</v>
      </c>
      <c r="M130" s="4" t="s">
        <v>75</v>
      </c>
      <c r="N130" s="4" t="s">
        <v>74</v>
      </c>
      <c r="O130" s="4" t="s">
        <v>75</v>
      </c>
      <c r="P130" s="4" t="s">
        <v>75</v>
      </c>
      <c r="Q130" s="4" t="s">
        <v>77</v>
      </c>
      <c r="R130" s="4" t="s">
        <v>78</v>
      </c>
      <c r="S130" s="4" t="s">
        <v>77</v>
      </c>
      <c r="T130" s="4" t="s">
        <v>78</v>
      </c>
      <c r="U130" s="4" t="s">
        <v>76</v>
      </c>
      <c r="V130" s="4" t="s">
        <v>125</v>
      </c>
      <c r="W130" s="4" t="s">
        <v>81</v>
      </c>
      <c r="X130" s="4" t="s">
        <v>82</v>
      </c>
      <c r="Y130" s="4" t="s">
        <v>82</v>
      </c>
      <c r="Z130" s="4" t="s">
        <v>102</v>
      </c>
      <c r="AA130" s="4" t="s">
        <v>81</v>
      </c>
      <c r="AB130" s="4" t="s">
        <v>80</v>
      </c>
      <c r="AC130" s="4" t="s">
        <v>83</v>
      </c>
      <c r="AD130" s="4" t="s">
        <v>108</v>
      </c>
      <c r="AE130" s="4" t="s">
        <v>86</v>
      </c>
      <c r="AF130" s="4" t="s">
        <v>119</v>
      </c>
      <c r="AG130" s="4" t="s">
        <v>119</v>
      </c>
      <c r="AH130" s="4" t="s">
        <v>119</v>
      </c>
      <c r="AI130" s="4" t="s">
        <v>119</v>
      </c>
      <c r="AJ130" s="4" t="s">
        <v>119</v>
      </c>
      <c r="AK130" s="4" t="s">
        <v>85</v>
      </c>
      <c r="AL130" s="4" t="s">
        <v>87</v>
      </c>
      <c r="AM130" s="4" t="s">
        <v>110</v>
      </c>
      <c r="AN130" s="4" t="s">
        <v>110</v>
      </c>
      <c r="AO130" s="4" t="s">
        <v>110</v>
      </c>
      <c r="AP130" s="4" t="s">
        <v>110</v>
      </c>
      <c r="AQ130" s="4" t="s">
        <v>116</v>
      </c>
      <c r="AR130" s="4" t="s">
        <v>131</v>
      </c>
      <c r="AS130" s="4" t="s">
        <v>139</v>
      </c>
      <c r="AT130" s="4" t="s">
        <v>113</v>
      </c>
      <c r="AU130" s="4" t="s">
        <v>124</v>
      </c>
      <c r="AV130" s="4" t="s">
        <v>95</v>
      </c>
      <c r="AW130" s="4">
        <v>3</v>
      </c>
      <c r="AX130" s="4" t="s">
        <v>96</v>
      </c>
      <c r="AY130" s="4" t="s">
        <v>96</v>
      </c>
      <c r="AZ130" s="4" t="s">
        <v>96</v>
      </c>
      <c r="BA130" s="4">
        <v>3</v>
      </c>
      <c r="BB130" s="4">
        <v>4</v>
      </c>
      <c r="BC130" s="4">
        <v>2</v>
      </c>
      <c r="BD130" s="4" t="s">
        <v>95</v>
      </c>
      <c r="BE130" s="4" t="s">
        <v>128</v>
      </c>
      <c r="BF130" s="4">
        <v>24</v>
      </c>
      <c r="BG130" s="4" t="s">
        <v>98</v>
      </c>
      <c r="BH130" s="4" t="s">
        <v>187</v>
      </c>
      <c r="BL130" s="4" t="s">
        <v>106</v>
      </c>
    </row>
    <row r="131" spans="1:69" ht="13.2" x14ac:dyDescent="0.25">
      <c r="A131" s="3">
        <v>44661.807192986111</v>
      </c>
      <c r="B131" s="4">
        <f>VLOOKUP(alap!B131,Sheet3!$A$4:$C$7,3,0)</f>
        <v>2</v>
      </c>
      <c r="C131" s="4">
        <f>VLOOKUP(alap!C131,Sheet3!$A$4:$C$7,3,0)</f>
        <v>2</v>
      </c>
      <c r="D131" s="4">
        <f>VLOOKUP(alap!D131,Sheet3!$A$4:$C$7,3,0)</f>
        <v>2</v>
      </c>
      <c r="E131" s="4">
        <f>VLOOKUP(alap!E131,Sheet3!$A$4:$C$7,3,0)</f>
        <v>1</v>
      </c>
      <c r="F131" s="4">
        <f>VLOOKUP(alap!F131,Sheet3!$A$4:$C$7,3,0)</f>
        <v>3</v>
      </c>
      <c r="G131" s="4">
        <f>VLOOKUP(alap!G131,Sheet3!$A$4:$C$7,3,0)</f>
        <v>3</v>
      </c>
      <c r="H131" s="4">
        <f>VLOOKUP(alap!H131,Sheet3!$A$4:$C$7,3,0)</f>
        <v>3</v>
      </c>
      <c r="I131" s="4">
        <f>VLOOKUP(alap!I131,Sheet3!$A$4:$C$7,3,0)</f>
        <v>4</v>
      </c>
      <c r="J131" s="4">
        <f>VLOOKUP(alap!J131,Sheet3!$A$4:$C$7,3,0)</f>
        <v>1</v>
      </c>
      <c r="K131" s="4">
        <f>VLOOKUP(alap!K131,Sheet3!$A$4:$C$7,3,0)</f>
        <v>3</v>
      </c>
      <c r="L131" s="4">
        <v>2</v>
      </c>
      <c r="M131" s="4" t="s">
        <v>74</v>
      </c>
      <c r="N131" s="4" t="s">
        <v>101</v>
      </c>
      <c r="O131" s="4" t="s">
        <v>101</v>
      </c>
      <c r="P131" s="4" t="s">
        <v>101</v>
      </c>
      <c r="Q131" s="4" t="s">
        <v>76</v>
      </c>
      <c r="R131" s="4" t="s">
        <v>78</v>
      </c>
      <c r="S131" s="4" t="s">
        <v>77</v>
      </c>
      <c r="T131" s="4" t="s">
        <v>76</v>
      </c>
      <c r="U131" s="4" t="s">
        <v>76</v>
      </c>
      <c r="V131" s="4" t="s">
        <v>76</v>
      </c>
      <c r="W131" s="4" t="s">
        <v>80</v>
      </c>
      <c r="X131" s="4" t="s">
        <v>81</v>
      </c>
      <c r="Y131" s="4" t="s">
        <v>102</v>
      </c>
      <c r="Z131" s="4" t="s">
        <v>102</v>
      </c>
      <c r="AA131" s="4" t="s">
        <v>81</v>
      </c>
      <c r="AB131" s="4" t="s">
        <v>102</v>
      </c>
      <c r="AC131" s="4" t="s">
        <v>107</v>
      </c>
      <c r="AD131" s="4" t="s">
        <v>85</v>
      </c>
      <c r="AE131" s="4" t="s">
        <v>85</v>
      </c>
      <c r="AF131" s="4" t="s">
        <v>86</v>
      </c>
      <c r="AG131" s="4" t="s">
        <v>85</v>
      </c>
      <c r="AH131" s="4" t="s">
        <v>86</v>
      </c>
      <c r="AI131" s="4" t="s">
        <v>119</v>
      </c>
      <c r="AJ131" s="4" t="s">
        <v>86</v>
      </c>
      <c r="AK131" s="4" t="s">
        <v>110</v>
      </c>
      <c r="AL131" s="4" t="s">
        <v>87</v>
      </c>
      <c r="AM131" s="4" t="s">
        <v>87</v>
      </c>
      <c r="AN131" s="4" t="s">
        <v>87</v>
      </c>
      <c r="AO131" s="4" t="s">
        <v>85</v>
      </c>
      <c r="AP131" s="4" t="s">
        <v>89</v>
      </c>
      <c r="AQ131" s="4" t="s">
        <v>116</v>
      </c>
      <c r="AR131" s="4" t="s">
        <v>138</v>
      </c>
      <c r="AS131" s="4" t="s">
        <v>112</v>
      </c>
      <c r="AT131" s="4" t="s">
        <v>93</v>
      </c>
      <c r="AU131" s="4" t="s">
        <v>94</v>
      </c>
      <c r="AV131" s="4">
        <v>4</v>
      </c>
      <c r="AW131" s="4" t="s">
        <v>95</v>
      </c>
      <c r="AX131" s="4">
        <v>4</v>
      </c>
      <c r="AY131" s="4">
        <v>2</v>
      </c>
      <c r="AZ131" s="4">
        <v>3</v>
      </c>
      <c r="BA131" s="4">
        <v>4</v>
      </c>
      <c r="BB131" s="4">
        <v>4</v>
      </c>
      <c r="BC131" s="4">
        <v>4</v>
      </c>
      <c r="BD131" s="4">
        <v>4</v>
      </c>
      <c r="BE131" s="4" t="s">
        <v>128</v>
      </c>
      <c r="BF131" s="4">
        <v>29</v>
      </c>
      <c r="BG131" s="4" t="s">
        <v>98</v>
      </c>
      <c r="BH131" s="4" t="s">
        <v>156</v>
      </c>
      <c r="BL131" s="4" t="s">
        <v>106</v>
      </c>
      <c r="BO131" s="4" t="s">
        <v>100</v>
      </c>
    </row>
    <row r="132" spans="1:69" ht="13.2" x14ac:dyDescent="0.25">
      <c r="A132" s="3">
        <v>44661.816039502315</v>
      </c>
      <c r="B132" s="4">
        <f>VLOOKUP(alap!B132,Sheet3!$A$4:$C$7,3,0)</f>
        <v>4</v>
      </c>
      <c r="C132" s="4">
        <f>VLOOKUP(alap!C132,Sheet3!$A$4:$C$7,3,0)</f>
        <v>3</v>
      </c>
      <c r="D132" s="4">
        <f>VLOOKUP(alap!D132,Sheet3!$A$4:$C$7,3,0)</f>
        <v>4</v>
      </c>
      <c r="E132" s="4">
        <f>VLOOKUP(alap!E132,Sheet3!$A$4:$C$7,3,0)</f>
        <v>1</v>
      </c>
      <c r="F132" s="4">
        <f>VLOOKUP(alap!F132,Sheet3!$A$4:$C$7,3,0)</f>
        <v>1</v>
      </c>
      <c r="G132" s="4">
        <f>VLOOKUP(alap!G132,Sheet3!$A$4:$C$7,3,0)</f>
        <v>2</v>
      </c>
      <c r="H132" s="4">
        <f>VLOOKUP(alap!H132,Sheet3!$A$4:$C$7,3,0)</f>
        <v>3</v>
      </c>
      <c r="I132" s="4">
        <f>VLOOKUP(alap!I132,Sheet3!$A$4:$C$7,3,0)</f>
        <v>4</v>
      </c>
      <c r="J132" s="4">
        <f>VLOOKUP(alap!J132,Sheet3!$A$4:$C$7,3,0)</f>
        <v>3</v>
      </c>
      <c r="K132" s="4">
        <f>VLOOKUP(alap!K132,Sheet3!$A$4:$C$7,3,0)</f>
        <v>4</v>
      </c>
      <c r="L132" s="4">
        <v>5</v>
      </c>
      <c r="M132" s="4" t="s">
        <v>73</v>
      </c>
      <c r="N132" s="4" t="s">
        <v>73</v>
      </c>
      <c r="O132" s="4" t="s">
        <v>73</v>
      </c>
      <c r="P132" s="4" t="s">
        <v>73</v>
      </c>
      <c r="Q132" s="4" t="s">
        <v>78</v>
      </c>
      <c r="R132" s="4" t="s">
        <v>78</v>
      </c>
      <c r="S132" s="4" t="s">
        <v>79</v>
      </c>
      <c r="T132" s="4" t="s">
        <v>79</v>
      </c>
      <c r="U132" s="4" t="s">
        <v>79</v>
      </c>
      <c r="V132" s="4" t="s">
        <v>79</v>
      </c>
      <c r="W132" s="4" t="s">
        <v>102</v>
      </c>
      <c r="X132" s="4" t="s">
        <v>80</v>
      </c>
      <c r="Y132" s="4" t="s">
        <v>80</v>
      </c>
      <c r="Z132" s="4" t="s">
        <v>82</v>
      </c>
      <c r="AA132" s="4" t="s">
        <v>81</v>
      </c>
      <c r="AB132" s="4" t="s">
        <v>102</v>
      </c>
      <c r="AC132" s="4" t="s">
        <v>107</v>
      </c>
      <c r="AD132" s="4" t="s">
        <v>85</v>
      </c>
      <c r="AE132" s="4" t="s">
        <v>109</v>
      </c>
      <c r="AF132" s="4" t="s">
        <v>85</v>
      </c>
      <c r="AG132" s="4" t="s">
        <v>85</v>
      </c>
      <c r="AH132" s="4" t="s">
        <v>109</v>
      </c>
      <c r="AI132" s="4" t="s">
        <v>85</v>
      </c>
      <c r="AJ132" s="4" t="s">
        <v>85</v>
      </c>
      <c r="AK132" s="4" t="s">
        <v>87</v>
      </c>
      <c r="AL132" s="4" t="s">
        <v>110</v>
      </c>
      <c r="AM132" s="4" t="s">
        <v>87</v>
      </c>
      <c r="AN132" s="4" t="s">
        <v>87</v>
      </c>
      <c r="AO132" s="4" t="s">
        <v>87</v>
      </c>
      <c r="AP132" s="4" t="s">
        <v>89</v>
      </c>
      <c r="AQ132" s="4" t="s">
        <v>90</v>
      </c>
      <c r="AR132" s="4" t="s">
        <v>123</v>
      </c>
      <c r="AS132" s="4" t="s">
        <v>112</v>
      </c>
      <c r="AT132" s="4" t="s">
        <v>113</v>
      </c>
      <c r="AU132" s="4" t="s">
        <v>124</v>
      </c>
      <c r="AV132" s="4">
        <v>4</v>
      </c>
      <c r="AW132" s="4" t="s">
        <v>95</v>
      </c>
      <c r="AX132" s="4" t="s">
        <v>95</v>
      </c>
      <c r="AY132" s="4">
        <v>4</v>
      </c>
      <c r="AZ132" s="4">
        <v>4</v>
      </c>
      <c r="BA132" s="4" t="s">
        <v>95</v>
      </c>
      <c r="BB132" s="4">
        <v>4</v>
      </c>
      <c r="BC132" s="4" t="s">
        <v>95</v>
      </c>
      <c r="BD132" s="4" t="s">
        <v>95</v>
      </c>
      <c r="BE132" s="4" t="s">
        <v>97</v>
      </c>
      <c r="BF132" s="4">
        <v>19</v>
      </c>
      <c r="BG132" s="4" t="s">
        <v>114</v>
      </c>
      <c r="BH132" s="4" t="s">
        <v>115</v>
      </c>
      <c r="BK132" s="4" t="s">
        <v>106</v>
      </c>
    </row>
    <row r="133" spans="1:69" ht="13.2" x14ac:dyDescent="0.25">
      <c r="A133" s="3">
        <v>44661.822112118054</v>
      </c>
      <c r="B133" s="4">
        <f>VLOOKUP(alap!B133,Sheet3!$A$4:$C$7,3,0)</f>
        <v>2</v>
      </c>
      <c r="C133" s="4">
        <f>VLOOKUP(alap!C133,Sheet3!$A$4:$C$7,3,0)</f>
        <v>1</v>
      </c>
      <c r="D133" s="4">
        <f>VLOOKUP(alap!D133,Sheet3!$A$4:$C$7,3,0)</f>
        <v>4</v>
      </c>
      <c r="E133" s="4">
        <f>VLOOKUP(alap!E133,Sheet3!$A$4:$C$7,3,0)</f>
        <v>3</v>
      </c>
      <c r="F133" s="4">
        <f>VLOOKUP(alap!F133,Sheet3!$A$4:$C$7,3,0)</f>
        <v>2</v>
      </c>
      <c r="G133" s="4">
        <f>VLOOKUP(alap!G133,Sheet3!$A$4:$C$7,3,0)</f>
        <v>2</v>
      </c>
      <c r="H133" s="4">
        <f>VLOOKUP(alap!H133,Sheet3!$A$4:$C$7,3,0)</f>
        <v>3</v>
      </c>
      <c r="I133" s="4">
        <f>VLOOKUP(alap!I133,Sheet3!$A$4:$C$7,3,0)</f>
        <v>3</v>
      </c>
      <c r="J133" s="4">
        <f>VLOOKUP(alap!J133,Sheet3!$A$4:$C$7,3,0)</f>
        <v>3</v>
      </c>
      <c r="K133" s="4">
        <f>VLOOKUP(alap!K133,Sheet3!$A$4:$C$7,3,0)</f>
        <v>1</v>
      </c>
      <c r="L133" s="4">
        <v>1</v>
      </c>
      <c r="M133" s="4" t="s">
        <v>74</v>
      </c>
      <c r="N133" s="4" t="s">
        <v>73</v>
      </c>
      <c r="O133" s="4" t="s">
        <v>73</v>
      </c>
      <c r="P133" s="4" t="s">
        <v>73</v>
      </c>
      <c r="Q133" s="4" t="s">
        <v>78</v>
      </c>
      <c r="R133" s="4" t="s">
        <v>78</v>
      </c>
      <c r="S133" s="4" t="s">
        <v>76</v>
      </c>
      <c r="T133" s="4" t="s">
        <v>76</v>
      </c>
      <c r="U133" s="4" t="s">
        <v>76</v>
      </c>
      <c r="V133" s="4" t="s">
        <v>125</v>
      </c>
      <c r="W133" s="4" t="s">
        <v>81</v>
      </c>
      <c r="X133" s="4" t="s">
        <v>81</v>
      </c>
      <c r="Y133" s="4" t="s">
        <v>80</v>
      </c>
      <c r="Z133" s="4" t="s">
        <v>81</v>
      </c>
      <c r="AA133" s="4" t="s">
        <v>80</v>
      </c>
      <c r="AB133" s="4" t="s">
        <v>81</v>
      </c>
      <c r="AC133" s="4" t="s">
        <v>103</v>
      </c>
      <c r="AD133" s="4" t="s">
        <v>85</v>
      </c>
      <c r="AE133" s="4" t="s">
        <v>85</v>
      </c>
      <c r="AF133" s="4" t="s">
        <v>85</v>
      </c>
      <c r="AG133" s="4" t="s">
        <v>85</v>
      </c>
      <c r="AH133" s="4" t="s">
        <v>86</v>
      </c>
      <c r="AI133" s="4" t="s">
        <v>85</v>
      </c>
      <c r="AJ133" s="4" t="s">
        <v>119</v>
      </c>
      <c r="AK133" s="4" t="s">
        <v>85</v>
      </c>
      <c r="AL133" s="4" t="s">
        <v>87</v>
      </c>
      <c r="AM133" s="4" t="s">
        <v>110</v>
      </c>
      <c r="AN133" s="4" t="s">
        <v>110</v>
      </c>
      <c r="AO133" s="4" t="s">
        <v>110</v>
      </c>
      <c r="AP133" s="4" t="s">
        <v>104</v>
      </c>
      <c r="AQ133" s="4" t="s">
        <v>122</v>
      </c>
      <c r="AR133" s="4" t="s">
        <v>138</v>
      </c>
      <c r="AS133" s="4" t="s">
        <v>112</v>
      </c>
      <c r="AT133" s="4" t="s">
        <v>93</v>
      </c>
      <c r="AU133" s="4" t="s">
        <v>124</v>
      </c>
      <c r="AV133" s="4">
        <v>3</v>
      </c>
      <c r="AW133" s="4" t="s">
        <v>95</v>
      </c>
      <c r="AX133" s="4">
        <v>4</v>
      </c>
      <c r="AY133" s="4">
        <v>2</v>
      </c>
      <c r="AZ133" s="4">
        <v>3</v>
      </c>
      <c r="BA133" s="4">
        <v>4</v>
      </c>
      <c r="BB133" s="4">
        <v>3</v>
      </c>
      <c r="BC133" s="4">
        <v>4</v>
      </c>
      <c r="BD133" s="4">
        <v>2</v>
      </c>
      <c r="BE133" s="4" t="s">
        <v>97</v>
      </c>
      <c r="BF133" s="4">
        <v>15</v>
      </c>
      <c r="BG133" s="4" t="s">
        <v>98</v>
      </c>
      <c r="BH133" s="4" t="s">
        <v>105</v>
      </c>
      <c r="BI133" s="4" t="s">
        <v>106</v>
      </c>
    </row>
    <row r="134" spans="1:69" ht="13.2" x14ac:dyDescent="0.25">
      <c r="A134" s="3">
        <v>44661.827706203709</v>
      </c>
      <c r="B134" s="4">
        <f>VLOOKUP(alap!B134,Sheet3!$A$4:$C$7,3,0)</f>
        <v>3</v>
      </c>
      <c r="C134" s="4">
        <f>VLOOKUP(alap!C134,Sheet3!$A$4:$C$7,3,0)</f>
        <v>3</v>
      </c>
      <c r="D134" s="4">
        <f>VLOOKUP(alap!D134,Sheet3!$A$4:$C$7,3,0)</f>
        <v>1</v>
      </c>
      <c r="E134" s="4">
        <f>VLOOKUP(alap!E134,Sheet3!$A$4:$C$7,3,0)</f>
        <v>3</v>
      </c>
      <c r="F134" s="4">
        <f>VLOOKUP(alap!F134,Sheet3!$A$4:$C$7,3,0)</f>
        <v>3</v>
      </c>
      <c r="G134" s="4">
        <f>VLOOKUP(alap!G134,Sheet3!$A$4:$C$7,3,0)</f>
        <v>3</v>
      </c>
      <c r="H134" s="4">
        <f>VLOOKUP(alap!H134,Sheet3!$A$4:$C$7,3,0)</f>
        <v>3</v>
      </c>
      <c r="I134" s="4">
        <f>VLOOKUP(alap!I134,Sheet3!$A$4:$C$7,3,0)</f>
        <v>3</v>
      </c>
      <c r="J134" s="4">
        <f>VLOOKUP(alap!J134,Sheet3!$A$4:$C$7,3,0)</f>
        <v>3</v>
      </c>
      <c r="K134" s="4">
        <f>VLOOKUP(alap!K134,Sheet3!$A$4:$C$7,3,0)</f>
        <v>3</v>
      </c>
      <c r="L134" s="4">
        <v>2</v>
      </c>
      <c r="M134" s="4" t="s">
        <v>74</v>
      </c>
      <c r="N134" s="4" t="s">
        <v>74</v>
      </c>
      <c r="O134" s="4" t="s">
        <v>74</v>
      </c>
      <c r="P134" s="4" t="s">
        <v>75</v>
      </c>
      <c r="Q134" s="4" t="s">
        <v>76</v>
      </c>
      <c r="R134" s="4" t="s">
        <v>125</v>
      </c>
      <c r="S134" s="4" t="s">
        <v>78</v>
      </c>
      <c r="T134" s="4" t="s">
        <v>78</v>
      </c>
      <c r="U134" s="4" t="s">
        <v>78</v>
      </c>
      <c r="V134" s="4" t="s">
        <v>78</v>
      </c>
      <c r="W134" s="4" t="s">
        <v>102</v>
      </c>
      <c r="X134" s="4" t="s">
        <v>81</v>
      </c>
      <c r="Y134" s="4" t="s">
        <v>102</v>
      </c>
      <c r="Z134" s="4" t="s">
        <v>102</v>
      </c>
      <c r="AA134" s="4" t="s">
        <v>80</v>
      </c>
      <c r="AB134" s="4" t="s">
        <v>102</v>
      </c>
      <c r="AC134" s="4" t="s">
        <v>83</v>
      </c>
      <c r="AD134" s="4" t="s">
        <v>86</v>
      </c>
      <c r="AE134" s="4" t="s">
        <v>85</v>
      </c>
      <c r="AF134" s="4" t="s">
        <v>85</v>
      </c>
      <c r="AG134" s="4" t="s">
        <v>85</v>
      </c>
      <c r="AH134" s="4" t="s">
        <v>85</v>
      </c>
      <c r="AI134" s="4" t="s">
        <v>86</v>
      </c>
      <c r="AJ134" s="4" t="s">
        <v>85</v>
      </c>
      <c r="AK134" s="4" t="s">
        <v>87</v>
      </c>
      <c r="AL134" s="4" t="s">
        <v>87</v>
      </c>
      <c r="AM134" s="4" t="s">
        <v>87</v>
      </c>
      <c r="AN134" s="4" t="s">
        <v>87</v>
      </c>
      <c r="AO134" s="4" t="s">
        <v>87</v>
      </c>
      <c r="AP134" s="4" t="s">
        <v>87</v>
      </c>
      <c r="AQ134" s="4" t="s">
        <v>120</v>
      </c>
      <c r="AR134" s="4" t="s">
        <v>111</v>
      </c>
      <c r="AS134" s="4" t="s">
        <v>112</v>
      </c>
      <c r="AT134" s="4" t="s">
        <v>113</v>
      </c>
      <c r="AU134" s="4" t="s">
        <v>124</v>
      </c>
      <c r="AV134" s="4">
        <v>4</v>
      </c>
      <c r="AW134" s="4">
        <v>4</v>
      </c>
      <c r="AX134" s="4">
        <v>4</v>
      </c>
      <c r="AY134" s="4">
        <v>2</v>
      </c>
      <c r="AZ134" s="4">
        <v>2</v>
      </c>
      <c r="BA134" s="4">
        <v>3</v>
      </c>
      <c r="BB134" s="4" t="s">
        <v>95</v>
      </c>
      <c r="BC134" s="4">
        <v>4</v>
      </c>
      <c r="BD134" s="4">
        <v>4</v>
      </c>
      <c r="BE134" s="4" t="s">
        <v>97</v>
      </c>
      <c r="BF134" s="4">
        <v>61</v>
      </c>
      <c r="BG134" s="4" t="s">
        <v>98</v>
      </c>
      <c r="BH134" s="4" t="s">
        <v>187</v>
      </c>
      <c r="BP134" s="4" t="s">
        <v>106</v>
      </c>
      <c r="BQ134" s="4"/>
    </row>
    <row r="135" spans="1:69" ht="13.2" x14ac:dyDescent="0.25">
      <c r="A135" s="3">
        <v>44661.842696990745</v>
      </c>
      <c r="B135" s="4">
        <f>VLOOKUP(alap!B135,Sheet3!$A$4:$C$7,3,0)</f>
        <v>2</v>
      </c>
      <c r="C135" s="4">
        <f>VLOOKUP(alap!C135,Sheet3!$A$4:$C$7,3,0)</f>
        <v>1</v>
      </c>
      <c r="D135" s="4">
        <f>VLOOKUP(alap!D135,Sheet3!$A$4:$C$7,3,0)</f>
        <v>4</v>
      </c>
      <c r="E135" s="4">
        <f>VLOOKUP(alap!E135,Sheet3!$A$4:$C$7,3,0)</f>
        <v>2</v>
      </c>
      <c r="F135" s="4">
        <f>VLOOKUP(alap!F135,Sheet3!$A$4:$C$7,3,0)</f>
        <v>3</v>
      </c>
      <c r="G135" s="4">
        <f>VLOOKUP(alap!G135,Sheet3!$A$4:$C$7,3,0)</f>
        <v>3</v>
      </c>
      <c r="H135" s="4">
        <f>VLOOKUP(alap!H135,Sheet3!$A$4:$C$7,3,0)</f>
        <v>3</v>
      </c>
      <c r="I135" s="4">
        <f>VLOOKUP(alap!I135,Sheet3!$A$4:$C$7,3,0)</f>
        <v>2</v>
      </c>
      <c r="J135" s="4">
        <f>VLOOKUP(alap!J135,Sheet3!$A$4:$C$7,3,0)</f>
        <v>1</v>
      </c>
      <c r="K135" s="4">
        <f>VLOOKUP(alap!K135,Sheet3!$A$4:$C$7,3,0)</f>
        <v>1</v>
      </c>
      <c r="L135" s="4" t="s">
        <v>188</v>
      </c>
      <c r="M135" s="4" t="s">
        <v>73</v>
      </c>
      <c r="N135" s="4" t="s">
        <v>73</v>
      </c>
      <c r="O135" s="4" t="s">
        <v>74</v>
      </c>
      <c r="P135" s="4" t="s">
        <v>75</v>
      </c>
      <c r="Q135" s="4" t="s">
        <v>125</v>
      </c>
      <c r="R135" s="4" t="s">
        <v>76</v>
      </c>
      <c r="S135" s="4" t="s">
        <v>79</v>
      </c>
      <c r="T135" s="4" t="s">
        <v>76</v>
      </c>
      <c r="U135" s="4" t="s">
        <v>76</v>
      </c>
      <c r="V135" s="4" t="s">
        <v>78</v>
      </c>
      <c r="W135" s="4" t="s">
        <v>102</v>
      </c>
      <c r="X135" s="4" t="s">
        <v>80</v>
      </c>
      <c r="Y135" s="4" t="s">
        <v>80</v>
      </c>
      <c r="Z135" s="4" t="s">
        <v>82</v>
      </c>
      <c r="AA135" s="4" t="s">
        <v>80</v>
      </c>
      <c r="AB135" s="4" t="s">
        <v>102</v>
      </c>
      <c r="AC135" s="4" t="s">
        <v>83</v>
      </c>
      <c r="AD135" s="4" t="s">
        <v>85</v>
      </c>
      <c r="AE135" s="4" t="s">
        <v>108</v>
      </c>
      <c r="AF135" s="4" t="s">
        <v>86</v>
      </c>
      <c r="AG135" s="4" t="s">
        <v>108</v>
      </c>
      <c r="AH135" s="4" t="s">
        <v>119</v>
      </c>
      <c r="AI135" s="4" t="s">
        <v>108</v>
      </c>
      <c r="AJ135" s="4" t="s">
        <v>109</v>
      </c>
      <c r="AK135" s="4" t="s">
        <v>85</v>
      </c>
      <c r="AL135" s="4" t="s">
        <v>110</v>
      </c>
      <c r="AM135" s="4" t="s">
        <v>110</v>
      </c>
      <c r="AN135" s="4" t="s">
        <v>110</v>
      </c>
      <c r="AO135" s="4" t="s">
        <v>87</v>
      </c>
      <c r="AP135" s="4" t="s">
        <v>85</v>
      </c>
      <c r="AQ135" s="4" t="s">
        <v>130</v>
      </c>
      <c r="AR135" s="4" t="s">
        <v>129</v>
      </c>
      <c r="AS135" s="4" t="s">
        <v>112</v>
      </c>
      <c r="AT135" s="4" t="s">
        <v>113</v>
      </c>
      <c r="AU135" s="4" t="s">
        <v>121</v>
      </c>
      <c r="AV135" s="4">
        <v>3</v>
      </c>
      <c r="AW135" s="4" t="s">
        <v>95</v>
      </c>
      <c r="AX135" s="4" t="s">
        <v>95</v>
      </c>
      <c r="AY135" s="4" t="s">
        <v>96</v>
      </c>
      <c r="AZ135" s="4">
        <v>2</v>
      </c>
      <c r="BA135" s="4" t="s">
        <v>95</v>
      </c>
      <c r="BB135" s="4">
        <v>4</v>
      </c>
      <c r="BC135" s="4" t="s">
        <v>95</v>
      </c>
      <c r="BD135" s="4">
        <v>3</v>
      </c>
      <c r="BE135" s="4" t="s">
        <v>128</v>
      </c>
      <c r="BF135" s="4">
        <v>28</v>
      </c>
      <c r="BG135" s="4" t="s">
        <v>158</v>
      </c>
      <c r="BH135" s="4" t="s">
        <v>187</v>
      </c>
      <c r="BJ135" s="4" t="s">
        <v>100</v>
      </c>
      <c r="BL135" s="4" t="s">
        <v>106</v>
      </c>
    </row>
    <row r="136" spans="1:69" ht="13.2" x14ac:dyDescent="0.25">
      <c r="A136" s="3">
        <v>44661.88065929398</v>
      </c>
      <c r="B136" s="4">
        <f>VLOOKUP(alap!B136,Sheet3!$A$4:$C$7,3,0)</f>
        <v>3</v>
      </c>
      <c r="C136" s="4">
        <f>VLOOKUP(alap!C136,Sheet3!$A$4:$C$7,3,0)</f>
        <v>3</v>
      </c>
      <c r="D136" s="4">
        <f>VLOOKUP(alap!D136,Sheet3!$A$4:$C$7,3,0)</f>
        <v>2</v>
      </c>
      <c r="E136" s="4">
        <f>VLOOKUP(alap!E136,Sheet3!$A$4:$C$7,3,0)</f>
        <v>2</v>
      </c>
      <c r="F136" s="4">
        <f>VLOOKUP(alap!F136,Sheet3!$A$4:$C$7,3,0)</f>
        <v>3</v>
      </c>
      <c r="G136" s="4">
        <f>VLOOKUP(alap!G136,Sheet3!$A$4:$C$7,3,0)</f>
        <v>1</v>
      </c>
      <c r="H136" s="4">
        <f>VLOOKUP(alap!H136,Sheet3!$A$4:$C$7,3,0)</f>
        <v>3</v>
      </c>
      <c r="I136" s="4">
        <f>VLOOKUP(alap!I136,Sheet3!$A$4:$C$7,3,0)</f>
        <v>2</v>
      </c>
      <c r="J136" s="4">
        <f>VLOOKUP(alap!J136,Sheet3!$A$4:$C$7,3,0)</f>
        <v>3</v>
      </c>
      <c r="K136" s="4">
        <f>VLOOKUP(alap!K136,Sheet3!$A$4:$C$7,3,0)</f>
        <v>3</v>
      </c>
      <c r="L136" s="4">
        <v>2</v>
      </c>
      <c r="M136" s="4" t="s">
        <v>73</v>
      </c>
      <c r="N136" s="4" t="s">
        <v>73</v>
      </c>
      <c r="O136" s="4" t="s">
        <v>73</v>
      </c>
      <c r="P136" s="4" t="s">
        <v>73</v>
      </c>
      <c r="Q136" s="4" t="s">
        <v>79</v>
      </c>
      <c r="R136" s="4" t="s">
        <v>125</v>
      </c>
      <c r="S136" s="4" t="s">
        <v>125</v>
      </c>
      <c r="T136" s="4" t="s">
        <v>76</v>
      </c>
      <c r="U136" s="4" t="s">
        <v>78</v>
      </c>
      <c r="V136" s="4" t="s">
        <v>78</v>
      </c>
      <c r="W136" s="4" t="s">
        <v>80</v>
      </c>
      <c r="X136" s="4" t="s">
        <v>102</v>
      </c>
      <c r="Y136" s="4" t="s">
        <v>80</v>
      </c>
      <c r="Z136" s="4" t="s">
        <v>82</v>
      </c>
      <c r="AA136" s="4" t="s">
        <v>80</v>
      </c>
      <c r="AB136" s="4" t="s">
        <v>102</v>
      </c>
      <c r="AC136" s="4" t="s">
        <v>83</v>
      </c>
      <c r="AD136" s="4" t="s">
        <v>86</v>
      </c>
      <c r="AE136" s="4" t="s">
        <v>108</v>
      </c>
      <c r="AF136" s="4" t="s">
        <v>108</v>
      </c>
      <c r="AG136" s="4" t="s">
        <v>109</v>
      </c>
      <c r="AH136" s="4" t="s">
        <v>109</v>
      </c>
      <c r="AI136" s="4" t="s">
        <v>85</v>
      </c>
      <c r="AJ136" s="4" t="s">
        <v>108</v>
      </c>
      <c r="AK136" s="4" t="s">
        <v>85</v>
      </c>
      <c r="AL136" s="4" t="s">
        <v>87</v>
      </c>
      <c r="AM136" s="4" t="s">
        <v>87</v>
      </c>
      <c r="AN136" s="4" t="s">
        <v>110</v>
      </c>
      <c r="AO136" s="4" t="s">
        <v>104</v>
      </c>
      <c r="AP136" s="4" t="s">
        <v>89</v>
      </c>
      <c r="AQ136" s="4" t="s">
        <v>122</v>
      </c>
      <c r="AR136" s="4" t="s">
        <v>131</v>
      </c>
      <c r="AS136" s="4" t="s">
        <v>112</v>
      </c>
      <c r="AT136" s="4" t="s">
        <v>113</v>
      </c>
      <c r="AU136" s="4" t="s">
        <v>121</v>
      </c>
      <c r="AV136" s="4" t="s">
        <v>95</v>
      </c>
      <c r="AW136" s="4" t="s">
        <v>95</v>
      </c>
      <c r="AX136" s="4">
        <v>3</v>
      </c>
      <c r="AY136" s="4">
        <v>3</v>
      </c>
      <c r="AZ136" s="4">
        <v>2</v>
      </c>
      <c r="BA136" s="4" t="s">
        <v>95</v>
      </c>
      <c r="BB136" s="4" t="s">
        <v>95</v>
      </c>
      <c r="BC136" s="4" t="s">
        <v>95</v>
      </c>
      <c r="BD136" s="4" t="s">
        <v>95</v>
      </c>
      <c r="BE136" s="4" t="s">
        <v>128</v>
      </c>
      <c r="BF136" s="4">
        <v>20</v>
      </c>
      <c r="BG136" s="4" t="s">
        <v>98</v>
      </c>
      <c r="BH136" s="4" t="s">
        <v>115</v>
      </c>
      <c r="BL136" s="4" t="s">
        <v>127</v>
      </c>
    </row>
    <row r="137" spans="1:69" ht="13.2" x14ac:dyDescent="0.25">
      <c r="A137" s="3">
        <v>44661.882428877318</v>
      </c>
      <c r="B137" s="4">
        <f>VLOOKUP(alap!B137,Sheet3!$A$4:$C$7,3,0)</f>
        <v>1</v>
      </c>
      <c r="C137" s="4">
        <f>VLOOKUP(alap!C137,Sheet3!$A$4:$C$7,3,0)</f>
        <v>3</v>
      </c>
      <c r="D137" s="4">
        <f>VLOOKUP(alap!D137,Sheet3!$A$4:$C$7,3,0)</f>
        <v>4</v>
      </c>
      <c r="E137" s="4">
        <f>VLOOKUP(alap!E137,Sheet3!$A$4:$C$7,3,0)</f>
        <v>2</v>
      </c>
      <c r="F137" s="4">
        <f>VLOOKUP(alap!F137,Sheet3!$A$4:$C$7,3,0)</f>
        <v>3</v>
      </c>
      <c r="G137" s="4">
        <f>VLOOKUP(alap!G137,Sheet3!$A$4:$C$7,3,0)</f>
        <v>2</v>
      </c>
      <c r="H137" s="4">
        <f>VLOOKUP(alap!H137,Sheet3!$A$4:$C$7,3,0)</f>
        <v>3</v>
      </c>
      <c r="I137" s="4">
        <f>VLOOKUP(alap!I137,Sheet3!$A$4:$C$7,3,0)</f>
        <v>4</v>
      </c>
      <c r="J137" s="4">
        <f>VLOOKUP(alap!J137,Sheet3!$A$4:$C$7,3,0)</f>
        <v>3</v>
      </c>
      <c r="K137" s="4">
        <f>VLOOKUP(alap!K137,Sheet3!$A$4:$C$7,3,0)</f>
        <v>1</v>
      </c>
      <c r="L137" s="4">
        <v>3</v>
      </c>
      <c r="M137" s="4" t="s">
        <v>74</v>
      </c>
      <c r="N137" s="4" t="s">
        <v>73</v>
      </c>
      <c r="O137" s="4" t="s">
        <v>144</v>
      </c>
      <c r="P137" s="4" t="s">
        <v>75</v>
      </c>
      <c r="Q137" s="4" t="s">
        <v>78</v>
      </c>
      <c r="R137" s="4" t="s">
        <v>76</v>
      </c>
      <c r="S137" s="4" t="s">
        <v>79</v>
      </c>
      <c r="T137" s="4" t="s">
        <v>125</v>
      </c>
      <c r="U137" s="4" t="s">
        <v>78</v>
      </c>
      <c r="V137" s="4" t="s">
        <v>79</v>
      </c>
      <c r="W137" s="4" t="s">
        <v>82</v>
      </c>
      <c r="X137" s="4" t="s">
        <v>102</v>
      </c>
      <c r="Y137" s="4" t="s">
        <v>102</v>
      </c>
      <c r="Z137" s="4" t="s">
        <v>82</v>
      </c>
      <c r="AA137" s="4" t="s">
        <v>102</v>
      </c>
      <c r="AB137" s="4" t="s">
        <v>82</v>
      </c>
      <c r="AC137" s="4" t="s">
        <v>107</v>
      </c>
      <c r="AD137" s="4" t="s">
        <v>86</v>
      </c>
      <c r="AE137" s="4" t="s">
        <v>108</v>
      </c>
      <c r="AF137" s="4" t="s">
        <v>85</v>
      </c>
      <c r="AG137" s="4" t="s">
        <v>109</v>
      </c>
      <c r="AH137" s="4" t="s">
        <v>109</v>
      </c>
      <c r="AI137" s="4" t="s">
        <v>85</v>
      </c>
      <c r="AJ137" s="4" t="s">
        <v>85</v>
      </c>
      <c r="AK137" s="4" t="s">
        <v>87</v>
      </c>
      <c r="AL137" s="4" t="s">
        <v>87</v>
      </c>
      <c r="AM137" s="4" t="s">
        <v>85</v>
      </c>
      <c r="AN137" s="4" t="s">
        <v>85</v>
      </c>
      <c r="AO137" s="4" t="s">
        <v>89</v>
      </c>
      <c r="AP137" s="4" t="s">
        <v>89</v>
      </c>
      <c r="AQ137" s="4" t="s">
        <v>130</v>
      </c>
      <c r="AR137" s="4" t="s">
        <v>111</v>
      </c>
      <c r="AS137" s="4" t="s">
        <v>112</v>
      </c>
      <c r="AT137" s="4" t="s">
        <v>113</v>
      </c>
      <c r="AU137" s="4" t="s">
        <v>121</v>
      </c>
      <c r="AV137" s="4">
        <v>4</v>
      </c>
      <c r="AW137" s="4" t="s">
        <v>95</v>
      </c>
      <c r="AX137" s="4" t="s">
        <v>95</v>
      </c>
      <c r="AY137" s="4" t="s">
        <v>96</v>
      </c>
      <c r="AZ137" s="4">
        <v>4</v>
      </c>
      <c r="BA137" s="4">
        <v>4</v>
      </c>
      <c r="BB137" s="4">
        <v>3</v>
      </c>
      <c r="BC137" s="4">
        <v>3</v>
      </c>
      <c r="BD137" s="4">
        <v>3</v>
      </c>
      <c r="BE137" s="4" t="s">
        <v>97</v>
      </c>
      <c r="BF137" s="4">
        <v>34</v>
      </c>
      <c r="BG137" s="4" t="s">
        <v>98</v>
      </c>
      <c r="BH137" s="4" t="s">
        <v>150</v>
      </c>
      <c r="BM137" s="4" t="s">
        <v>100</v>
      </c>
    </row>
    <row r="138" spans="1:69" ht="13.2" x14ac:dyDescent="0.25">
      <c r="A138" s="3">
        <v>44661.912891307875</v>
      </c>
      <c r="B138" s="4">
        <f>VLOOKUP(alap!B138,Sheet3!$A$4:$C$7,3,0)</f>
        <v>1</v>
      </c>
      <c r="C138" s="4">
        <f>VLOOKUP(alap!C138,Sheet3!$A$4:$C$7,3,0)</f>
        <v>1</v>
      </c>
      <c r="D138" s="4">
        <f>VLOOKUP(alap!D138,Sheet3!$A$4:$C$7,3,0)</f>
        <v>4</v>
      </c>
      <c r="E138" s="4">
        <f>VLOOKUP(alap!E138,Sheet3!$A$4:$C$7,3,0)</f>
        <v>4</v>
      </c>
      <c r="F138" s="4">
        <f>VLOOKUP(alap!F138,Sheet3!$A$4:$C$7,3,0)</f>
        <v>2</v>
      </c>
      <c r="G138" s="4">
        <f>VLOOKUP(alap!G138,Sheet3!$A$4:$C$7,3,0)</f>
        <v>2</v>
      </c>
      <c r="H138" s="4">
        <f>VLOOKUP(alap!H138,Sheet3!$A$4:$C$7,3,0)</f>
        <v>4</v>
      </c>
      <c r="I138" s="4">
        <f>VLOOKUP(alap!I138,Sheet3!$A$4:$C$7,3,0)</f>
        <v>3</v>
      </c>
      <c r="J138" s="4">
        <f>VLOOKUP(alap!J138,Sheet3!$A$4:$C$7,3,0)</f>
        <v>1</v>
      </c>
      <c r="K138" s="4">
        <f>VLOOKUP(alap!K138,Sheet3!$A$4:$C$7,3,0)</f>
        <v>3</v>
      </c>
      <c r="L138" s="4">
        <v>1</v>
      </c>
      <c r="M138" s="4" t="s">
        <v>74</v>
      </c>
      <c r="N138" s="4" t="s">
        <v>73</v>
      </c>
      <c r="O138" s="4" t="s">
        <v>75</v>
      </c>
      <c r="P138" s="4" t="s">
        <v>101</v>
      </c>
      <c r="Q138" s="4" t="s">
        <v>78</v>
      </c>
      <c r="R138" s="4" t="s">
        <v>78</v>
      </c>
      <c r="S138" s="4" t="s">
        <v>76</v>
      </c>
      <c r="T138" s="4" t="s">
        <v>78</v>
      </c>
      <c r="U138" s="4" t="s">
        <v>76</v>
      </c>
      <c r="V138" s="4" t="s">
        <v>76</v>
      </c>
      <c r="W138" s="4" t="s">
        <v>80</v>
      </c>
      <c r="X138" s="4" t="s">
        <v>81</v>
      </c>
      <c r="Y138" s="4" t="s">
        <v>82</v>
      </c>
      <c r="Z138" s="4" t="s">
        <v>80</v>
      </c>
      <c r="AA138" s="4" t="s">
        <v>80</v>
      </c>
      <c r="AB138" s="4" t="s">
        <v>102</v>
      </c>
      <c r="AC138" s="4" t="s">
        <v>107</v>
      </c>
      <c r="AD138" s="4" t="s">
        <v>86</v>
      </c>
      <c r="AE138" s="4" t="s">
        <v>108</v>
      </c>
      <c r="AF138" s="4" t="s">
        <v>108</v>
      </c>
      <c r="AG138" s="4" t="s">
        <v>108</v>
      </c>
      <c r="AH138" s="4" t="s">
        <v>108</v>
      </c>
      <c r="AI138" s="4" t="s">
        <v>108</v>
      </c>
      <c r="AJ138" s="4" t="s">
        <v>108</v>
      </c>
      <c r="AK138" s="4" t="s">
        <v>87</v>
      </c>
      <c r="AL138" s="4" t="s">
        <v>110</v>
      </c>
      <c r="AM138" s="4" t="s">
        <v>110</v>
      </c>
      <c r="AN138" s="4" t="s">
        <v>110</v>
      </c>
      <c r="AO138" s="4" t="s">
        <v>110</v>
      </c>
      <c r="AP138" s="4" t="s">
        <v>89</v>
      </c>
      <c r="AQ138" s="4" t="s">
        <v>122</v>
      </c>
      <c r="AR138" s="4" t="s">
        <v>129</v>
      </c>
      <c r="AS138" s="4" t="s">
        <v>92</v>
      </c>
      <c r="AT138" s="4" t="s">
        <v>113</v>
      </c>
      <c r="AU138" s="4" t="s">
        <v>94</v>
      </c>
      <c r="AV138" s="4" t="s">
        <v>95</v>
      </c>
      <c r="AW138" s="4" t="s">
        <v>95</v>
      </c>
      <c r="AX138" s="4">
        <v>4</v>
      </c>
      <c r="AY138" s="4" t="s">
        <v>95</v>
      </c>
      <c r="AZ138" s="4">
        <v>3</v>
      </c>
      <c r="BA138" s="4">
        <v>3</v>
      </c>
      <c r="BB138" s="4" t="s">
        <v>96</v>
      </c>
      <c r="BC138" s="4" t="s">
        <v>96</v>
      </c>
      <c r="BD138" s="4" t="s">
        <v>96</v>
      </c>
      <c r="BE138" s="4" t="s">
        <v>128</v>
      </c>
      <c r="BF138" s="4">
        <v>15</v>
      </c>
      <c r="BG138" s="4" t="s">
        <v>98</v>
      </c>
      <c r="BH138" s="4" t="s">
        <v>105</v>
      </c>
      <c r="BI138" s="4" t="s">
        <v>106</v>
      </c>
    </row>
    <row r="139" spans="1:69" ht="13.2" x14ac:dyDescent="0.25">
      <c r="A139" s="3">
        <v>44661.91501650463</v>
      </c>
      <c r="B139" s="4">
        <f>VLOOKUP(alap!B139,Sheet3!$A$4:$C$7,3,0)</f>
        <v>2</v>
      </c>
      <c r="C139" s="4">
        <f>VLOOKUP(alap!C139,Sheet3!$A$4:$C$7,3,0)</f>
        <v>3</v>
      </c>
      <c r="D139" s="4">
        <f>VLOOKUP(alap!D139,Sheet3!$A$4:$C$7,3,0)</f>
        <v>2</v>
      </c>
      <c r="E139" s="4">
        <f>VLOOKUP(alap!E139,Sheet3!$A$4:$C$7,3,0)</f>
        <v>1</v>
      </c>
      <c r="F139" s="4">
        <f>VLOOKUP(alap!F139,Sheet3!$A$4:$C$7,3,0)</f>
        <v>1</v>
      </c>
      <c r="G139" s="4">
        <f>VLOOKUP(alap!G139,Sheet3!$A$4:$C$7,3,0)</f>
        <v>2</v>
      </c>
      <c r="H139" s="4">
        <f>VLOOKUP(alap!H139,Sheet3!$A$4:$C$7,3,0)</f>
        <v>3</v>
      </c>
      <c r="I139" s="4">
        <f>VLOOKUP(alap!I139,Sheet3!$A$4:$C$7,3,0)</f>
        <v>2</v>
      </c>
      <c r="J139" s="4">
        <f>VLOOKUP(alap!J139,Sheet3!$A$4:$C$7,3,0)</f>
        <v>2</v>
      </c>
      <c r="K139" s="4">
        <f>VLOOKUP(alap!K139,Sheet3!$A$4:$C$7,3,0)</f>
        <v>2</v>
      </c>
      <c r="L139" s="4">
        <v>3</v>
      </c>
      <c r="M139" s="4" t="s">
        <v>74</v>
      </c>
      <c r="N139" s="4" t="s">
        <v>74</v>
      </c>
      <c r="O139" s="4" t="s">
        <v>74</v>
      </c>
      <c r="P139" s="4" t="s">
        <v>74</v>
      </c>
      <c r="Q139" s="4" t="s">
        <v>76</v>
      </c>
      <c r="R139" s="4" t="s">
        <v>76</v>
      </c>
      <c r="S139" s="4" t="s">
        <v>77</v>
      </c>
      <c r="T139" s="4" t="s">
        <v>76</v>
      </c>
      <c r="U139" s="4" t="s">
        <v>78</v>
      </c>
      <c r="V139" s="4" t="s">
        <v>78</v>
      </c>
      <c r="W139" s="4" t="s">
        <v>102</v>
      </c>
      <c r="X139" s="4" t="s">
        <v>80</v>
      </c>
      <c r="Y139" s="4" t="s">
        <v>102</v>
      </c>
      <c r="Z139" s="4" t="s">
        <v>80</v>
      </c>
      <c r="AA139" s="4" t="s">
        <v>80</v>
      </c>
      <c r="AB139" s="4" t="s">
        <v>102</v>
      </c>
      <c r="AC139" s="4" t="s">
        <v>83</v>
      </c>
      <c r="AD139" s="4" t="s">
        <v>86</v>
      </c>
      <c r="AE139" s="4" t="s">
        <v>108</v>
      </c>
      <c r="AF139" s="4" t="s">
        <v>85</v>
      </c>
      <c r="AG139" s="4" t="s">
        <v>109</v>
      </c>
      <c r="AH139" s="4" t="s">
        <v>108</v>
      </c>
      <c r="AI139" s="4" t="s">
        <v>85</v>
      </c>
      <c r="AJ139" s="4" t="s">
        <v>109</v>
      </c>
      <c r="AK139" s="4" t="s">
        <v>87</v>
      </c>
      <c r="AL139" s="4" t="s">
        <v>85</v>
      </c>
      <c r="AM139" s="4" t="s">
        <v>87</v>
      </c>
      <c r="AN139" s="4" t="s">
        <v>85</v>
      </c>
      <c r="AO139" s="4" t="s">
        <v>85</v>
      </c>
      <c r="AP139" s="4" t="s">
        <v>104</v>
      </c>
      <c r="AQ139" s="4" t="s">
        <v>130</v>
      </c>
      <c r="AR139" s="4" t="s">
        <v>146</v>
      </c>
      <c r="AS139" s="4" t="s">
        <v>112</v>
      </c>
      <c r="AT139" s="4" t="s">
        <v>113</v>
      </c>
      <c r="AU139" s="4" t="s">
        <v>124</v>
      </c>
      <c r="AV139" s="4">
        <v>4</v>
      </c>
      <c r="AW139" s="4" t="s">
        <v>95</v>
      </c>
      <c r="AX139" s="4">
        <v>4</v>
      </c>
      <c r="AY139" s="4">
        <v>3</v>
      </c>
      <c r="AZ139" s="4">
        <v>4</v>
      </c>
      <c r="BA139" s="4">
        <v>4</v>
      </c>
      <c r="BB139" s="4">
        <v>4</v>
      </c>
      <c r="BC139" s="4">
        <v>4</v>
      </c>
      <c r="BD139" s="4">
        <v>3</v>
      </c>
      <c r="BE139" s="4" t="s">
        <v>128</v>
      </c>
      <c r="BF139" s="4">
        <v>25</v>
      </c>
      <c r="BG139" s="4" t="s">
        <v>114</v>
      </c>
      <c r="BH139" s="4" t="s">
        <v>115</v>
      </c>
      <c r="BL139" s="4" t="s">
        <v>106</v>
      </c>
    </row>
    <row r="140" spans="1:69" ht="13.2" x14ac:dyDescent="0.25">
      <c r="A140" s="3">
        <v>44661.922430046296</v>
      </c>
      <c r="B140" s="4">
        <f>VLOOKUP(alap!B140,Sheet3!$A$4:$C$7,3,0)</f>
        <v>1</v>
      </c>
      <c r="C140" s="4">
        <f>VLOOKUP(alap!C140,Sheet3!$A$4:$C$7,3,0)</f>
        <v>1</v>
      </c>
      <c r="D140" s="4">
        <f>VLOOKUP(alap!D140,Sheet3!$A$4:$C$7,3,0)</f>
        <v>1</v>
      </c>
      <c r="E140" s="4">
        <f>VLOOKUP(alap!E140,Sheet3!$A$4:$C$7,3,0)</f>
        <v>1</v>
      </c>
      <c r="F140" s="4">
        <f>VLOOKUP(alap!F140,Sheet3!$A$4:$C$7,3,0)</f>
        <v>1</v>
      </c>
      <c r="G140" s="4">
        <f>VLOOKUP(alap!G140,Sheet3!$A$4:$C$7,3,0)</f>
        <v>1</v>
      </c>
      <c r="H140" s="4">
        <f>VLOOKUP(alap!H140,Sheet3!$A$4:$C$7,3,0)</f>
        <v>1</v>
      </c>
      <c r="I140" s="4">
        <f>VLOOKUP(alap!I140,Sheet3!$A$4:$C$7,3,0)</f>
        <v>1</v>
      </c>
      <c r="J140" s="4">
        <f>VLOOKUP(alap!J140,Sheet3!$A$4:$C$7,3,0)</f>
        <v>1</v>
      </c>
      <c r="K140" s="4">
        <f>VLOOKUP(alap!K140,Sheet3!$A$4:$C$7,3,0)</f>
        <v>1</v>
      </c>
      <c r="L140" s="4">
        <v>1</v>
      </c>
      <c r="M140" s="4" t="s">
        <v>75</v>
      </c>
      <c r="N140" s="4" t="s">
        <v>75</v>
      </c>
      <c r="O140" s="4" t="s">
        <v>75</v>
      </c>
      <c r="P140" s="4" t="s">
        <v>75</v>
      </c>
      <c r="Q140" s="4" t="s">
        <v>125</v>
      </c>
      <c r="R140" s="4" t="s">
        <v>125</v>
      </c>
      <c r="S140" s="4" t="s">
        <v>79</v>
      </c>
      <c r="T140" s="4" t="s">
        <v>79</v>
      </c>
      <c r="U140" s="4" t="s">
        <v>79</v>
      </c>
      <c r="V140" s="4" t="s">
        <v>79</v>
      </c>
      <c r="W140" s="4" t="s">
        <v>82</v>
      </c>
      <c r="X140" s="4" t="s">
        <v>81</v>
      </c>
      <c r="Y140" s="4" t="s">
        <v>81</v>
      </c>
      <c r="Z140" s="4" t="s">
        <v>102</v>
      </c>
      <c r="AA140" s="4" t="s">
        <v>82</v>
      </c>
      <c r="AB140" s="4" t="s">
        <v>82</v>
      </c>
      <c r="AC140" s="4" t="s">
        <v>107</v>
      </c>
      <c r="AD140" s="4" t="s">
        <v>108</v>
      </c>
      <c r="AE140" s="4" t="s">
        <v>85</v>
      </c>
      <c r="AF140" s="4" t="s">
        <v>108</v>
      </c>
      <c r="AG140" s="4" t="s">
        <v>85</v>
      </c>
      <c r="AH140" s="4" t="s">
        <v>108</v>
      </c>
      <c r="AI140" s="4" t="s">
        <v>119</v>
      </c>
      <c r="AJ140" s="4" t="s">
        <v>85</v>
      </c>
      <c r="AK140" s="4" t="s">
        <v>110</v>
      </c>
      <c r="AL140" s="4" t="s">
        <v>110</v>
      </c>
      <c r="AM140" s="4" t="s">
        <v>87</v>
      </c>
      <c r="AN140" s="4" t="s">
        <v>87</v>
      </c>
      <c r="AO140" s="4" t="s">
        <v>104</v>
      </c>
      <c r="AP140" s="4" t="s">
        <v>104</v>
      </c>
      <c r="AQ140" s="4" t="s">
        <v>90</v>
      </c>
      <c r="AR140" s="4" t="s">
        <v>189</v>
      </c>
      <c r="AS140" s="4" t="s">
        <v>139</v>
      </c>
      <c r="AT140" s="4" t="s">
        <v>113</v>
      </c>
      <c r="AU140" s="4" t="s">
        <v>124</v>
      </c>
      <c r="AV140" s="4" t="s">
        <v>95</v>
      </c>
      <c r="AW140" s="4">
        <v>2</v>
      </c>
      <c r="AX140" s="4" t="s">
        <v>95</v>
      </c>
      <c r="AY140" s="4" t="s">
        <v>96</v>
      </c>
      <c r="AZ140" s="4">
        <v>2</v>
      </c>
      <c r="BA140" s="4" t="s">
        <v>95</v>
      </c>
      <c r="BB140" s="4" t="s">
        <v>96</v>
      </c>
      <c r="BC140" s="4">
        <v>3</v>
      </c>
      <c r="BD140" s="4" t="s">
        <v>95</v>
      </c>
      <c r="BE140" s="4" t="s">
        <v>128</v>
      </c>
      <c r="BF140" s="4">
        <v>20</v>
      </c>
      <c r="BG140" s="4" t="s">
        <v>141</v>
      </c>
      <c r="BH140" s="4" t="s">
        <v>115</v>
      </c>
      <c r="BL140" s="4" t="s">
        <v>106</v>
      </c>
    </row>
    <row r="141" spans="1:69" ht="13.2" x14ac:dyDescent="0.25">
      <c r="A141" s="3">
        <v>44661.928793321757</v>
      </c>
      <c r="B141" s="4">
        <f>VLOOKUP(alap!B141,Sheet3!$A$4:$C$7,3,0)</f>
        <v>2</v>
      </c>
      <c r="C141" s="4">
        <f>VLOOKUP(alap!C141,Sheet3!$A$4:$C$7,3,0)</f>
        <v>1</v>
      </c>
      <c r="D141" s="4">
        <f>VLOOKUP(alap!D141,Sheet3!$A$4:$C$7,3,0)</f>
        <v>3</v>
      </c>
      <c r="E141" s="4">
        <f>VLOOKUP(alap!E141,Sheet3!$A$4:$C$7,3,0)</f>
        <v>2</v>
      </c>
      <c r="F141" s="4">
        <f>VLOOKUP(alap!F141,Sheet3!$A$4:$C$7,3,0)</f>
        <v>3</v>
      </c>
      <c r="G141" s="4">
        <f>VLOOKUP(alap!G141,Sheet3!$A$4:$C$7,3,0)</f>
        <v>1</v>
      </c>
      <c r="H141" s="4">
        <f>VLOOKUP(alap!H141,Sheet3!$A$4:$C$7,3,0)</f>
        <v>3</v>
      </c>
      <c r="I141" s="4">
        <f>VLOOKUP(alap!I141,Sheet3!$A$4:$C$7,3,0)</f>
        <v>2</v>
      </c>
      <c r="J141" s="4">
        <f>VLOOKUP(alap!J141,Sheet3!$A$4:$C$7,3,0)</f>
        <v>1</v>
      </c>
      <c r="K141" s="4">
        <f>VLOOKUP(alap!K141,Sheet3!$A$4:$C$7,3,0)</f>
        <v>1</v>
      </c>
      <c r="L141" s="4">
        <v>2</v>
      </c>
      <c r="M141" s="4" t="s">
        <v>74</v>
      </c>
      <c r="N141" s="4" t="s">
        <v>73</v>
      </c>
      <c r="O141" s="4" t="s">
        <v>75</v>
      </c>
      <c r="P141" s="4" t="s">
        <v>74</v>
      </c>
      <c r="Q141" s="4" t="s">
        <v>78</v>
      </c>
      <c r="R141" s="4" t="s">
        <v>78</v>
      </c>
      <c r="S141" s="4" t="s">
        <v>78</v>
      </c>
      <c r="T141" s="4" t="s">
        <v>78</v>
      </c>
      <c r="U141" s="4" t="s">
        <v>78</v>
      </c>
      <c r="V141" s="4" t="s">
        <v>78</v>
      </c>
      <c r="W141" s="4" t="s">
        <v>102</v>
      </c>
      <c r="X141" s="4" t="s">
        <v>102</v>
      </c>
      <c r="Y141" s="4" t="s">
        <v>102</v>
      </c>
      <c r="Z141" s="4" t="s">
        <v>102</v>
      </c>
      <c r="AA141" s="4" t="s">
        <v>102</v>
      </c>
      <c r="AB141" s="4" t="s">
        <v>80</v>
      </c>
      <c r="AC141" s="4" t="s">
        <v>83</v>
      </c>
      <c r="AD141" s="4" t="s">
        <v>85</v>
      </c>
      <c r="AE141" s="4" t="s">
        <v>108</v>
      </c>
      <c r="AF141" s="4" t="s">
        <v>109</v>
      </c>
      <c r="AG141" s="4" t="s">
        <v>86</v>
      </c>
      <c r="AH141" s="4" t="s">
        <v>85</v>
      </c>
      <c r="AI141" s="4" t="s">
        <v>108</v>
      </c>
      <c r="AJ141" s="4" t="s">
        <v>85</v>
      </c>
      <c r="AK141" s="4" t="s">
        <v>85</v>
      </c>
      <c r="AL141" s="4" t="s">
        <v>87</v>
      </c>
      <c r="AM141" s="4" t="s">
        <v>87</v>
      </c>
      <c r="AN141" s="4" t="s">
        <v>87</v>
      </c>
      <c r="AO141" s="4" t="s">
        <v>87</v>
      </c>
      <c r="AP141" s="4" t="s">
        <v>104</v>
      </c>
      <c r="AQ141" s="4" t="s">
        <v>90</v>
      </c>
      <c r="AR141" s="4" t="s">
        <v>129</v>
      </c>
      <c r="AS141" s="4" t="s">
        <v>92</v>
      </c>
      <c r="AT141" s="4" t="s">
        <v>93</v>
      </c>
      <c r="AU141" s="4" t="s">
        <v>94</v>
      </c>
      <c r="AV141" s="4">
        <v>2</v>
      </c>
      <c r="AW141" s="4">
        <v>3</v>
      </c>
      <c r="AX141" s="4">
        <v>4</v>
      </c>
      <c r="AY141" s="4" t="s">
        <v>96</v>
      </c>
      <c r="AZ141" s="4">
        <v>4</v>
      </c>
      <c r="BA141" s="4">
        <v>2</v>
      </c>
      <c r="BB141" s="4" t="s">
        <v>95</v>
      </c>
      <c r="BC141" s="4" t="s">
        <v>95</v>
      </c>
      <c r="BD141" s="4">
        <v>2</v>
      </c>
      <c r="BE141" s="4" t="s">
        <v>128</v>
      </c>
      <c r="BF141" s="4">
        <v>21</v>
      </c>
      <c r="BG141" s="4" t="s">
        <v>134</v>
      </c>
      <c r="BH141" s="4" t="s">
        <v>115</v>
      </c>
      <c r="BL141" s="4" t="s">
        <v>106</v>
      </c>
    </row>
    <row r="142" spans="1:69" ht="13.2" x14ac:dyDescent="0.25">
      <c r="A142" s="3">
        <v>44661.929801886574</v>
      </c>
      <c r="B142" s="4">
        <f>VLOOKUP(alap!B142,Sheet3!$A$4:$C$7,3,0)</f>
        <v>3</v>
      </c>
      <c r="C142" s="4">
        <f>VLOOKUP(alap!C142,Sheet3!$A$4:$C$7,3,0)</f>
        <v>1</v>
      </c>
      <c r="D142" s="4">
        <f>VLOOKUP(alap!D142,Sheet3!$A$4:$C$7,3,0)</f>
        <v>3</v>
      </c>
      <c r="E142" s="4">
        <f>VLOOKUP(alap!E142,Sheet3!$A$4:$C$7,3,0)</f>
        <v>3</v>
      </c>
      <c r="F142" s="4">
        <f>VLOOKUP(alap!F142,Sheet3!$A$4:$C$7,3,0)</f>
        <v>1</v>
      </c>
      <c r="G142" s="4">
        <f>VLOOKUP(alap!G142,Sheet3!$A$4:$C$7,3,0)</f>
        <v>1</v>
      </c>
      <c r="H142" s="4">
        <f>VLOOKUP(alap!H142,Sheet3!$A$4:$C$7,3,0)</f>
        <v>3</v>
      </c>
      <c r="I142" s="4">
        <f>VLOOKUP(alap!I142,Sheet3!$A$4:$C$7,3,0)</f>
        <v>3</v>
      </c>
      <c r="J142" s="4">
        <f>VLOOKUP(alap!J142,Sheet3!$A$4:$C$7,3,0)</f>
        <v>3</v>
      </c>
      <c r="K142" s="4">
        <f>VLOOKUP(alap!K142,Sheet3!$A$4:$C$7,3,0)</f>
        <v>1</v>
      </c>
      <c r="L142" s="4" t="s">
        <v>190</v>
      </c>
      <c r="M142" s="4" t="s">
        <v>75</v>
      </c>
      <c r="N142" s="4" t="s">
        <v>75</v>
      </c>
      <c r="O142" s="4" t="s">
        <v>75</v>
      </c>
      <c r="P142" s="4" t="s">
        <v>75</v>
      </c>
      <c r="Q142" s="4" t="s">
        <v>76</v>
      </c>
      <c r="R142" s="4" t="s">
        <v>76</v>
      </c>
      <c r="S142" s="4" t="s">
        <v>77</v>
      </c>
      <c r="T142" s="4" t="s">
        <v>125</v>
      </c>
      <c r="U142" s="4" t="s">
        <v>77</v>
      </c>
      <c r="V142" s="4" t="s">
        <v>76</v>
      </c>
      <c r="W142" s="4" t="s">
        <v>102</v>
      </c>
      <c r="X142" s="4" t="s">
        <v>81</v>
      </c>
      <c r="Y142" s="4" t="s">
        <v>102</v>
      </c>
      <c r="Z142" s="4" t="s">
        <v>81</v>
      </c>
      <c r="AA142" s="4" t="s">
        <v>81</v>
      </c>
      <c r="AB142" s="4" t="s">
        <v>81</v>
      </c>
      <c r="AC142" s="4" t="s">
        <v>103</v>
      </c>
      <c r="AD142" s="4" t="s">
        <v>108</v>
      </c>
      <c r="AE142" s="4" t="s">
        <v>85</v>
      </c>
      <c r="AF142" s="4" t="s">
        <v>108</v>
      </c>
      <c r="AG142" s="4" t="s">
        <v>85</v>
      </c>
      <c r="AH142" s="4" t="s">
        <v>108</v>
      </c>
      <c r="AI142" s="4" t="s">
        <v>108</v>
      </c>
      <c r="AJ142" s="4" t="s">
        <v>108</v>
      </c>
      <c r="AK142" s="4" t="s">
        <v>104</v>
      </c>
      <c r="AL142" s="4" t="s">
        <v>104</v>
      </c>
      <c r="AM142" s="4" t="s">
        <v>89</v>
      </c>
      <c r="AN142" s="4" t="s">
        <v>104</v>
      </c>
      <c r="AO142" s="4" t="s">
        <v>104</v>
      </c>
      <c r="AP142" s="4" t="s">
        <v>104</v>
      </c>
      <c r="AQ142" s="4" t="s">
        <v>120</v>
      </c>
      <c r="AR142" s="4" t="s">
        <v>111</v>
      </c>
      <c r="AS142" s="4" t="s">
        <v>112</v>
      </c>
      <c r="AT142" s="4" t="s">
        <v>113</v>
      </c>
      <c r="AU142" s="4" t="s">
        <v>121</v>
      </c>
      <c r="AV142" s="4">
        <v>2</v>
      </c>
      <c r="AW142" s="4">
        <v>2</v>
      </c>
      <c r="AX142" s="4" t="s">
        <v>96</v>
      </c>
      <c r="AY142" s="4" t="s">
        <v>96</v>
      </c>
      <c r="AZ142" s="4">
        <v>2</v>
      </c>
      <c r="BA142" s="4" t="s">
        <v>96</v>
      </c>
      <c r="BB142" s="4">
        <v>2</v>
      </c>
      <c r="BC142" s="4">
        <v>2</v>
      </c>
      <c r="BD142" s="4" t="s">
        <v>96</v>
      </c>
      <c r="BE142" s="4" t="s">
        <v>135</v>
      </c>
      <c r="BF142" s="4">
        <v>39</v>
      </c>
      <c r="BG142" s="4" t="s">
        <v>134</v>
      </c>
      <c r="BH142" s="4" t="s">
        <v>115</v>
      </c>
      <c r="BP142" s="4" t="s">
        <v>100</v>
      </c>
      <c r="BQ142" s="4"/>
    </row>
    <row r="143" spans="1:69" ht="13.2" x14ac:dyDescent="0.25">
      <c r="A143" s="3">
        <v>44661.967469178242</v>
      </c>
      <c r="B143" s="4">
        <f>VLOOKUP(alap!B143,Sheet3!$A$4:$C$7,3,0)</f>
        <v>4</v>
      </c>
      <c r="C143" s="4">
        <f>VLOOKUP(alap!C143,Sheet3!$A$4:$C$7,3,0)</f>
        <v>4</v>
      </c>
      <c r="D143" s="4">
        <f>VLOOKUP(alap!D143,Sheet3!$A$4:$C$7,3,0)</f>
        <v>2</v>
      </c>
      <c r="E143" s="4">
        <f>VLOOKUP(alap!E143,Sheet3!$A$4:$C$7,3,0)</f>
        <v>1</v>
      </c>
      <c r="F143" s="4">
        <f>VLOOKUP(alap!F143,Sheet3!$A$4:$C$7,3,0)</f>
        <v>1</v>
      </c>
      <c r="G143" s="4">
        <f>VLOOKUP(alap!G143,Sheet3!$A$4:$C$7,3,0)</f>
        <v>2</v>
      </c>
      <c r="H143" s="4">
        <f>VLOOKUP(alap!H143,Sheet3!$A$4:$C$7,3,0)</f>
        <v>2</v>
      </c>
      <c r="I143" s="4">
        <f>VLOOKUP(alap!I143,Sheet3!$A$4:$C$7,3,0)</f>
        <v>4</v>
      </c>
      <c r="J143" s="4">
        <f>VLOOKUP(alap!J143,Sheet3!$A$4:$C$7,3,0)</f>
        <v>3</v>
      </c>
      <c r="K143" s="4">
        <f>VLOOKUP(alap!K143,Sheet3!$A$4:$C$7,3,0)</f>
        <v>4</v>
      </c>
      <c r="L143" s="4">
        <v>1</v>
      </c>
      <c r="M143" s="4" t="s">
        <v>75</v>
      </c>
      <c r="N143" s="4" t="s">
        <v>75</v>
      </c>
      <c r="O143" s="4" t="s">
        <v>75</v>
      </c>
      <c r="P143" s="4" t="s">
        <v>75</v>
      </c>
      <c r="Q143" s="4" t="s">
        <v>78</v>
      </c>
      <c r="R143" s="4" t="s">
        <v>78</v>
      </c>
      <c r="S143" s="4" t="s">
        <v>79</v>
      </c>
      <c r="T143" s="4" t="s">
        <v>79</v>
      </c>
      <c r="U143" s="4" t="s">
        <v>79</v>
      </c>
      <c r="V143" s="4" t="s">
        <v>78</v>
      </c>
      <c r="W143" s="4" t="s">
        <v>102</v>
      </c>
      <c r="X143" s="4" t="s">
        <v>102</v>
      </c>
      <c r="Y143" s="4" t="s">
        <v>80</v>
      </c>
      <c r="Z143" s="4" t="s">
        <v>81</v>
      </c>
      <c r="AA143" s="4" t="s">
        <v>102</v>
      </c>
      <c r="AB143" s="4" t="s">
        <v>81</v>
      </c>
      <c r="AC143" s="4" t="s">
        <v>83</v>
      </c>
      <c r="AD143" s="4" t="s">
        <v>86</v>
      </c>
      <c r="AE143" s="4" t="s">
        <v>108</v>
      </c>
      <c r="AF143" s="4" t="s">
        <v>109</v>
      </c>
      <c r="AG143" s="4" t="s">
        <v>85</v>
      </c>
      <c r="AH143" s="4" t="s">
        <v>109</v>
      </c>
      <c r="AI143" s="4" t="s">
        <v>108</v>
      </c>
      <c r="AJ143" s="4" t="s">
        <v>108</v>
      </c>
      <c r="AK143" s="4" t="s">
        <v>110</v>
      </c>
      <c r="AL143" s="4" t="s">
        <v>110</v>
      </c>
      <c r="AM143" s="4" t="s">
        <v>87</v>
      </c>
      <c r="AN143" s="4" t="s">
        <v>87</v>
      </c>
      <c r="AO143" s="4" t="s">
        <v>104</v>
      </c>
      <c r="AP143" s="4" t="s">
        <v>89</v>
      </c>
      <c r="AQ143" s="4" t="s">
        <v>90</v>
      </c>
      <c r="AR143" s="4" t="s">
        <v>117</v>
      </c>
      <c r="AS143" s="4" t="s">
        <v>92</v>
      </c>
      <c r="AT143" s="4" t="s">
        <v>113</v>
      </c>
      <c r="AU143" s="4" t="s">
        <v>94</v>
      </c>
      <c r="AV143" s="4" t="s">
        <v>96</v>
      </c>
      <c r="AW143" s="4" t="s">
        <v>95</v>
      </c>
      <c r="AX143" s="4" t="s">
        <v>95</v>
      </c>
      <c r="AY143" s="4">
        <v>3</v>
      </c>
      <c r="AZ143" s="4">
        <v>4</v>
      </c>
      <c r="BA143" s="4" t="s">
        <v>95</v>
      </c>
      <c r="BB143" s="4">
        <v>4</v>
      </c>
      <c r="BC143" s="4">
        <v>3</v>
      </c>
      <c r="BD143" s="4">
        <v>4</v>
      </c>
      <c r="BE143" s="4" t="s">
        <v>97</v>
      </c>
      <c r="BF143" s="4">
        <v>19</v>
      </c>
      <c r="BG143" s="4" t="s">
        <v>141</v>
      </c>
      <c r="BH143" s="4" t="s">
        <v>115</v>
      </c>
      <c r="BL143" s="4" t="s">
        <v>106</v>
      </c>
    </row>
    <row r="144" spans="1:69" ht="13.2" x14ac:dyDescent="0.25">
      <c r="A144" s="3">
        <v>44662.033272546294</v>
      </c>
      <c r="B144" s="4">
        <f>VLOOKUP(alap!B144,Sheet3!$A$4:$C$7,3,0)</f>
        <v>3</v>
      </c>
      <c r="C144" s="4">
        <f>VLOOKUP(alap!C144,Sheet3!$A$4:$C$7,3,0)</f>
        <v>3</v>
      </c>
      <c r="D144" s="4">
        <f>VLOOKUP(alap!D144,Sheet3!$A$4:$C$7,3,0)</f>
        <v>3</v>
      </c>
      <c r="E144" s="4">
        <f>VLOOKUP(alap!E144,Sheet3!$A$4:$C$7,3,0)</f>
        <v>1</v>
      </c>
      <c r="F144" s="4">
        <f>VLOOKUP(alap!F144,Sheet3!$A$4:$C$7,3,0)</f>
        <v>3</v>
      </c>
      <c r="G144" s="4">
        <f>VLOOKUP(alap!G144,Sheet3!$A$4:$C$7,3,0)</f>
        <v>3</v>
      </c>
      <c r="H144" s="4">
        <f>VLOOKUP(alap!H144,Sheet3!$A$4:$C$7,3,0)</f>
        <v>1</v>
      </c>
      <c r="I144" s="4">
        <f>VLOOKUP(alap!I144,Sheet3!$A$4:$C$7,3,0)</f>
        <v>2</v>
      </c>
      <c r="J144" s="4">
        <f>VLOOKUP(alap!J144,Sheet3!$A$4:$C$7,3,0)</f>
        <v>3</v>
      </c>
      <c r="K144" s="4">
        <f>VLOOKUP(alap!K144,Sheet3!$A$4:$C$7,3,0)</f>
        <v>3</v>
      </c>
      <c r="L144" s="4">
        <v>2</v>
      </c>
      <c r="M144" s="4" t="s">
        <v>73</v>
      </c>
      <c r="N144" s="4" t="s">
        <v>73</v>
      </c>
      <c r="O144" s="4" t="s">
        <v>73</v>
      </c>
      <c r="P144" s="4" t="s">
        <v>73</v>
      </c>
      <c r="Q144" s="4" t="s">
        <v>78</v>
      </c>
      <c r="R144" s="4" t="s">
        <v>78</v>
      </c>
      <c r="S144" s="4" t="s">
        <v>76</v>
      </c>
      <c r="T144" s="4" t="s">
        <v>125</v>
      </c>
      <c r="U144" s="4" t="s">
        <v>125</v>
      </c>
      <c r="V144" s="4" t="s">
        <v>76</v>
      </c>
      <c r="W144" s="4" t="s">
        <v>102</v>
      </c>
      <c r="X144" s="4" t="s">
        <v>80</v>
      </c>
      <c r="Y144" s="4" t="s">
        <v>102</v>
      </c>
      <c r="Z144" s="4" t="s">
        <v>81</v>
      </c>
      <c r="AA144" s="4" t="s">
        <v>102</v>
      </c>
      <c r="AB144" s="4" t="s">
        <v>80</v>
      </c>
      <c r="AC144" s="4" t="s">
        <v>83</v>
      </c>
      <c r="AD144" s="4" t="s">
        <v>109</v>
      </c>
      <c r="AE144" s="4" t="s">
        <v>85</v>
      </c>
      <c r="AF144" s="4" t="s">
        <v>86</v>
      </c>
      <c r="AG144" s="4" t="s">
        <v>86</v>
      </c>
      <c r="AH144" s="4" t="s">
        <v>86</v>
      </c>
      <c r="AI144" s="4" t="s">
        <v>86</v>
      </c>
      <c r="AJ144" s="4" t="s">
        <v>86</v>
      </c>
      <c r="AK144" s="4" t="s">
        <v>87</v>
      </c>
      <c r="AL144" s="4" t="s">
        <v>85</v>
      </c>
      <c r="AM144" s="4" t="s">
        <v>87</v>
      </c>
      <c r="AN144" s="4" t="s">
        <v>87</v>
      </c>
      <c r="AO144" s="4" t="s">
        <v>85</v>
      </c>
      <c r="AP144" s="4" t="s">
        <v>104</v>
      </c>
      <c r="AQ144" s="4" t="s">
        <v>122</v>
      </c>
      <c r="AR144" s="4" t="s">
        <v>131</v>
      </c>
      <c r="AS144" s="4" t="s">
        <v>139</v>
      </c>
      <c r="AT144" s="4" t="s">
        <v>113</v>
      </c>
      <c r="AU144" s="4" t="s">
        <v>124</v>
      </c>
      <c r="AV144" s="4">
        <v>2</v>
      </c>
      <c r="AW144" s="4">
        <v>3</v>
      </c>
      <c r="AX144" s="4">
        <v>2</v>
      </c>
      <c r="AY144" s="4">
        <v>2</v>
      </c>
      <c r="AZ144" s="4">
        <v>4</v>
      </c>
      <c r="BA144" s="4">
        <v>2</v>
      </c>
      <c r="BB144" s="4">
        <v>4</v>
      </c>
      <c r="BC144" s="4">
        <v>4</v>
      </c>
      <c r="BD144" s="4">
        <v>2</v>
      </c>
      <c r="BE144" s="4" t="s">
        <v>128</v>
      </c>
      <c r="BF144" s="4">
        <v>50</v>
      </c>
      <c r="BG144" s="4" t="s">
        <v>158</v>
      </c>
      <c r="BH144" s="4" t="s">
        <v>187</v>
      </c>
      <c r="BL144" s="4" t="s">
        <v>106</v>
      </c>
    </row>
    <row r="145" spans="1:69" ht="13.2" x14ac:dyDescent="0.25">
      <c r="A145" s="3">
        <v>44662.091893067132</v>
      </c>
      <c r="B145" s="4">
        <f>VLOOKUP(alap!B145,Sheet3!$A$4:$C$7,3,0)</f>
        <v>2</v>
      </c>
      <c r="C145" s="4">
        <f>VLOOKUP(alap!C145,Sheet3!$A$4:$C$7,3,0)</f>
        <v>3</v>
      </c>
      <c r="D145" s="4">
        <f>VLOOKUP(alap!D145,Sheet3!$A$4:$C$7,3,0)</f>
        <v>4</v>
      </c>
      <c r="E145" s="4">
        <f>VLOOKUP(alap!E145,Sheet3!$A$4:$C$7,3,0)</f>
        <v>1</v>
      </c>
      <c r="F145" s="4">
        <f>VLOOKUP(alap!F145,Sheet3!$A$4:$C$7,3,0)</f>
        <v>3</v>
      </c>
      <c r="G145" s="4">
        <f>VLOOKUP(alap!G145,Sheet3!$A$4:$C$7,3,0)</f>
        <v>2</v>
      </c>
      <c r="H145" s="4">
        <f>VLOOKUP(alap!H145,Sheet3!$A$4:$C$7,3,0)</f>
        <v>3</v>
      </c>
      <c r="I145" s="4">
        <f>VLOOKUP(alap!I145,Sheet3!$A$4:$C$7,3,0)</f>
        <v>2</v>
      </c>
      <c r="J145" s="4">
        <f>VLOOKUP(alap!J145,Sheet3!$A$4:$C$7,3,0)</f>
        <v>2</v>
      </c>
      <c r="K145" s="4">
        <f>VLOOKUP(alap!K145,Sheet3!$A$4:$C$7,3,0)</f>
        <v>1</v>
      </c>
      <c r="L145" s="4" t="s">
        <v>191</v>
      </c>
      <c r="M145" s="4" t="s">
        <v>75</v>
      </c>
      <c r="N145" s="4" t="s">
        <v>73</v>
      </c>
      <c r="O145" s="4" t="s">
        <v>73</v>
      </c>
      <c r="P145" s="4" t="s">
        <v>74</v>
      </c>
      <c r="Q145" s="4" t="s">
        <v>125</v>
      </c>
      <c r="R145" s="4" t="s">
        <v>76</v>
      </c>
      <c r="S145" s="4" t="s">
        <v>79</v>
      </c>
      <c r="T145" s="4" t="s">
        <v>76</v>
      </c>
      <c r="U145" s="4" t="s">
        <v>78</v>
      </c>
      <c r="V145" s="4" t="s">
        <v>78</v>
      </c>
      <c r="W145" s="4" t="s">
        <v>80</v>
      </c>
      <c r="X145" s="4" t="s">
        <v>81</v>
      </c>
      <c r="Y145" s="4" t="s">
        <v>81</v>
      </c>
      <c r="Z145" s="4" t="s">
        <v>80</v>
      </c>
      <c r="AA145" s="4" t="s">
        <v>80</v>
      </c>
      <c r="AB145" s="4" t="s">
        <v>102</v>
      </c>
      <c r="AC145" s="4" t="s">
        <v>83</v>
      </c>
      <c r="AD145" s="4" t="s">
        <v>119</v>
      </c>
      <c r="AE145" s="4" t="s">
        <v>109</v>
      </c>
      <c r="AF145" s="4" t="s">
        <v>85</v>
      </c>
      <c r="AG145" s="4" t="s">
        <v>85</v>
      </c>
      <c r="AH145" s="4" t="s">
        <v>108</v>
      </c>
      <c r="AI145" s="4" t="s">
        <v>109</v>
      </c>
      <c r="AJ145" s="4" t="s">
        <v>109</v>
      </c>
      <c r="AK145" s="4" t="s">
        <v>85</v>
      </c>
      <c r="AL145" s="4" t="s">
        <v>87</v>
      </c>
      <c r="AM145" s="4" t="s">
        <v>87</v>
      </c>
      <c r="AN145" s="4" t="s">
        <v>87</v>
      </c>
      <c r="AO145" s="4" t="s">
        <v>104</v>
      </c>
      <c r="AP145" s="4" t="s">
        <v>104</v>
      </c>
      <c r="AQ145" s="4" t="s">
        <v>122</v>
      </c>
      <c r="AR145" s="4" t="s">
        <v>192</v>
      </c>
      <c r="AS145" s="4" t="s">
        <v>139</v>
      </c>
      <c r="AT145" s="4" t="s">
        <v>113</v>
      </c>
      <c r="AU145" s="4" t="s">
        <v>121</v>
      </c>
      <c r="AV145" s="4">
        <v>4</v>
      </c>
      <c r="AW145" s="4">
        <v>4</v>
      </c>
      <c r="AX145" s="4" t="s">
        <v>95</v>
      </c>
      <c r="AY145" s="4">
        <v>3</v>
      </c>
      <c r="AZ145" s="4">
        <v>2</v>
      </c>
      <c r="BA145" s="4">
        <v>4</v>
      </c>
      <c r="BB145" s="4" t="s">
        <v>95</v>
      </c>
      <c r="BC145" s="4" t="s">
        <v>95</v>
      </c>
      <c r="BD145" s="4">
        <v>4</v>
      </c>
      <c r="BE145" s="4" t="s">
        <v>128</v>
      </c>
      <c r="BF145" s="4">
        <v>22</v>
      </c>
      <c r="BG145" s="4" t="s">
        <v>98</v>
      </c>
      <c r="BH145" s="4" t="s">
        <v>156</v>
      </c>
      <c r="BL145" s="4" t="s">
        <v>106</v>
      </c>
      <c r="BO145" s="4" t="s">
        <v>100</v>
      </c>
    </row>
    <row r="146" spans="1:69" ht="13.2" x14ac:dyDescent="0.25">
      <c r="A146" s="3">
        <v>44662.258523715282</v>
      </c>
      <c r="B146" s="4">
        <f>VLOOKUP(alap!B146,Sheet3!$A$4:$C$7,3,0)</f>
        <v>3</v>
      </c>
      <c r="C146" s="4">
        <f>VLOOKUP(alap!C146,Sheet3!$A$4:$C$7,3,0)</f>
        <v>1</v>
      </c>
      <c r="D146" s="4">
        <f>VLOOKUP(alap!D146,Sheet3!$A$4:$C$7,3,0)</f>
        <v>1</v>
      </c>
      <c r="E146" s="4">
        <f>VLOOKUP(alap!E146,Sheet3!$A$4:$C$7,3,0)</f>
        <v>2</v>
      </c>
      <c r="F146" s="4">
        <f>VLOOKUP(alap!F146,Sheet3!$A$4:$C$7,3,0)</f>
        <v>3</v>
      </c>
      <c r="G146" s="4">
        <f>VLOOKUP(alap!G146,Sheet3!$A$4:$C$7,3,0)</f>
        <v>4</v>
      </c>
      <c r="H146" s="4">
        <f>VLOOKUP(alap!H146,Sheet3!$A$4:$C$7,3,0)</f>
        <v>4</v>
      </c>
      <c r="I146" s="4">
        <f>VLOOKUP(alap!I146,Sheet3!$A$4:$C$7,3,0)</f>
        <v>4</v>
      </c>
      <c r="J146" s="4">
        <f>VLOOKUP(alap!J146,Sheet3!$A$4:$C$7,3,0)</f>
        <v>1</v>
      </c>
      <c r="K146" s="4">
        <f>VLOOKUP(alap!K146,Sheet3!$A$4:$C$7,3,0)</f>
        <v>3</v>
      </c>
      <c r="L146" s="4">
        <v>2</v>
      </c>
      <c r="M146" s="4" t="s">
        <v>73</v>
      </c>
      <c r="N146" s="4" t="s">
        <v>73</v>
      </c>
      <c r="O146" s="4" t="s">
        <v>73</v>
      </c>
      <c r="P146" s="4" t="s">
        <v>73</v>
      </c>
      <c r="Q146" s="4" t="s">
        <v>76</v>
      </c>
      <c r="R146" s="4" t="s">
        <v>76</v>
      </c>
      <c r="S146" s="4" t="s">
        <v>78</v>
      </c>
      <c r="T146" s="4" t="s">
        <v>78</v>
      </c>
      <c r="U146" s="4" t="s">
        <v>76</v>
      </c>
      <c r="V146" s="4" t="s">
        <v>78</v>
      </c>
      <c r="W146" s="4" t="s">
        <v>80</v>
      </c>
      <c r="X146" s="4" t="s">
        <v>81</v>
      </c>
      <c r="Y146" s="4" t="s">
        <v>80</v>
      </c>
      <c r="Z146" s="4" t="s">
        <v>102</v>
      </c>
      <c r="AA146" s="4" t="s">
        <v>102</v>
      </c>
      <c r="AB146" s="4" t="s">
        <v>80</v>
      </c>
      <c r="AC146" s="4" t="s">
        <v>83</v>
      </c>
      <c r="AD146" s="4" t="s">
        <v>108</v>
      </c>
      <c r="AE146" s="4" t="s">
        <v>86</v>
      </c>
      <c r="AF146" s="4" t="s">
        <v>86</v>
      </c>
      <c r="AG146" s="4" t="s">
        <v>86</v>
      </c>
      <c r="AH146" s="4" t="s">
        <v>86</v>
      </c>
      <c r="AI146" s="4" t="s">
        <v>86</v>
      </c>
      <c r="AJ146" s="4" t="s">
        <v>86</v>
      </c>
      <c r="AK146" s="4" t="s">
        <v>85</v>
      </c>
      <c r="AL146" s="4" t="s">
        <v>87</v>
      </c>
      <c r="AM146" s="4" t="s">
        <v>87</v>
      </c>
      <c r="AN146" s="4" t="s">
        <v>87</v>
      </c>
      <c r="AO146" s="4" t="s">
        <v>110</v>
      </c>
      <c r="AP146" s="4" t="s">
        <v>87</v>
      </c>
      <c r="AQ146" s="4" t="s">
        <v>120</v>
      </c>
      <c r="AR146" s="4" t="s">
        <v>123</v>
      </c>
      <c r="AS146" s="4" t="s">
        <v>139</v>
      </c>
      <c r="AT146" s="4" t="s">
        <v>113</v>
      </c>
      <c r="AU146" s="4" t="s">
        <v>124</v>
      </c>
      <c r="AV146" s="4">
        <v>3</v>
      </c>
      <c r="AW146" s="4">
        <v>3</v>
      </c>
      <c r="AX146" s="4">
        <v>2</v>
      </c>
      <c r="AY146" s="4" t="s">
        <v>96</v>
      </c>
      <c r="AZ146" s="4">
        <v>2</v>
      </c>
      <c r="BA146" s="4">
        <v>2</v>
      </c>
      <c r="BB146" s="4" t="s">
        <v>95</v>
      </c>
      <c r="BC146" s="4" t="s">
        <v>95</v>
      </c>
      <c r="BD146" s="4">
        <v>2</v>
      </c>
      <c r="BE146" s="4" t="s">
        <v>97</v>
      </c>
      <c r="BF146" s="4">
        <v>65</v>
      </c>
      <c r="BG146" s="4" t="s">
        <v>134</v>
      </c>
      <c r="BH146" s="4" t="s">
        <v>148</v>
      </c>
      <c r="BP146" s="4" t="s">
        <v>127</v>
      </c>
      <c r="BQ146" s="4"/>
    </row>
    <row r="147" spans="1:69" ht="13.2" x14ac:dyDescent="0.25">
      <c r="A147" s="3">
        <v>44662.310858738427</v>
      </c>
      <c r="B147" s="4">
        <f>VLOOKUP(alap!B147,Sheet3!$A$4:$C$7,3,0)</f>
        <v>1</v>
      </c>
      <c r="C147" s="4">
        <f>VLOOKUP(alap!C147,Sheet3!$A$4:$C$7,3,0)</f>
        <v>1</v>
      </c>
      <c r="D147" s="4">
        <f>VLOOKUP(alap!D147,Sheet3!$A$4:$C$7,3,0)</f>
        <v>4</v>
      </c>
      <c r="E147" s="4">
        <f>VLOOKUP(alap!E147,Sheet3!$A$4:$C$7,3,0)</f>
        <v>1</v>
      </c>
      <c r="F147" s="4">
        <f>VLOOKUP(alap!F147,Sheet3!$A$4:$C$7,3,0)</f>
        <v>1</v>
      </c>
      <c r="G147" s="4">
        <f>VLOOKUP(alap!G147,Sheet3!$A$4:$C$7,3,0)</f>
        <v>1</v>
      </c>
      <c r="H147" s="4">
        <f>VLOOKUP(alap!H147,Sheet3!$A$4:$C$7,3,0)</f>
        <v>1</v>
      </c>
      <c r="I147" s="4">
        <f>VLOOKUP(alap!I147,Sheet3!$A$4:$C$7,3,0)</f>
        <v>2</v>
      </c>
      <c r="J147" s="4">
        <f>VLOOKUP(alap!J147,Sheet3!$A$4:$C$7,3,0)</f>
        <v>1</v>
      </c>
      <c r="K147" s="4">
        <f>VLOOKUP(alap!K147,Sheet3!$A$4:$C$7,3,0)</f>
        <v>1</v>
      </c>
      <c r="L147" s="4">
        <v>2</v>
      </c>
      <c r="M147" s="4" t="s">
        <v>75</v>
      </c>
      <c r="N147" s="4" t="s">
        <v>75</v>
      </c>
      <c r="O147" s="4" t="s">
        <v>75</v>
      </c>
      <c r="P147" s="4" t="s">
        <v>75</v>
      </c>
      <c r="Q147" s="4" t="s">
        <v>78</v>
      </c>
      <c r="R147" s="4" t="s">
        <v>78</v>
      </c>
      <c r="S147" s="4" t="s">
        <v>76</v>
      </c>
      <c r="T147" s="4" t="s">
        <v>79</v>
      </c>
      <c r="U147" s="4" t="s">
        <v>79</v>
      </c>
      <c r="V147" s="4" t="s">
        <v>79</v>
      </c>
      <c r="W147" s="4" t="s">
        <v>80</v>
      </c>
      <c r="X147" s="4" t="s">
        <v>81</v>
      </c>
      <c r="Y147" s="4" t="s">
        <v>82</v>
      </c>
      <c r="Z147" s="4" t="s">
        <v>80</v>
      </c>
      <c r="AA147" s="4" t="s">
        <v>102</v>
      </c>
      <c r="AB147" s="4" t="s">
        <v>81</v>
      </c>
      <c r="AC147" s="4" t="s">
        <v>83</v>
      </c>
      <c r="AD147" s="4" t="s">
        <v>108</v>
      </c>
      <c r="AE147" s="4" t="s">
        <v>119</v>
      </c>
      <c r="AF147" s="4" t="s">
        <v>109</v>
      </c>
      <c r="AG147" s="4" t="s">
        <v>119</v>
      </c>
      <c r="AH147" s="4" t="s">
        <v>119</v>
      </c>
      <c r="AI147" s="4" t="s">
        <v>119</v>
      </c>
      <c r="AJ147" s="4" t="s">
        <v>119</v>
      </c>
      <c r="AK147" s="4" t="s">
        <v>89</v>
      </c>
      <c r="AL147" s="4" t="s">
        <v>85</v>
      </c>
      <c r="AM147" s="4" t="s">
        <v>110</v>
      </c>
      <c r="AN147" s="4" t="s">
        <v>110</v>
      </c>
      <c r="AO147" s="4" t="s">
        <v>110</v>
      </c>
      <c r="AP147" s="4" t="s">
        <v>87</v>
      </c>
      <c r="AQ147" s="4" t="s">
        <v>120</v>
      </c>
      <c r="AR147" s="4" t="s">
        <v>143</v>
      </c>
      <c r="AS147" s="4" t="s">
        <v>92</v>
      </c>
      <c r="AT147" s="4" t="s">
        <v>93</v>
      </c>
      <c r="AU147" s="4" t="s">
        <v>94</v>
      </c>
      <c r="AV147" s="4">
        <v>4</v>
      </c>
      <c r="AW147" s="4">
        <v>2</v>
      </c>
      <c r="AX147" s="4">
        <v>3</v>
      </c>
      <c r="AY147" s="4" t="s">
        <v>96</v>
      </c>
      <c r="AZ147" s="4" t="s">
        <v>96</v>
      </c>
      <c r="BA147" s="4">
        <v>4</v>
      </c>
      <c r="BB147" s="4">
        <v>4</v>
      </c>
      <c r="BC147" s="4" t="s">
        <v>96</v>
      </c>
      <c r="BD147" s="4" t="s">
        <v>96</v>
      </c>
      <c r="BE147" s="4" t="s">
        <v>128</v>
      </c>
      <c r="BF147" s="4">
        <v>25</v>
      </c>
      <c r="BG147" s="4" t="s">
        <v>98</v>
      </c>
      <c r="BH147" s="4" t="s">
        <v>115</v>
      </c>
      <c r="BL147" s="4" t="s">
        <v>106</v>
      </c>
    </row>
    <row r="148" spans="1:69" ht="13.2" x14ac:dyDescent="0.25">
      <c r="A148" s="3">
        <v>44662.335121284719</v>
      </c>
      <c r="B148" s="4">
        <f>VLOOKUP(alap!B148,Sheet3!$A$4:$C$7,3,0)</f>
        <v>3</v>
      </c>
      <c r="C148" s="4">
        <f>VLOOKUP(alap!C148,Sheet3!$A$4:$C$7,3,0)</f>
        <v>1</v>
      </c>
      <c r="D148" s="4">
        <f>VLOOKUP(alap!D148,Sheet3!$A$4:$C$7,3,0)</f>
        <v>2</v>
      </c>
      <c r="E148" s="4">
        <f>VLOOKUP(alap!E148,Sheet3!$A$4:$C$7,3,0)</f>
        <v>1</v>
      </c>
      <c r="F148" s="4">
        <f>VLOOKUP(alap!F148,Sheet3!$A$4:$C$7,3,0)</f>
        <v>1</v>
      </c>
      <c r="G148" s="4">
        <f>VLOOKUP(alap!G148,Sheet3!$A$4:$C$7,3,0)</f>
        <v>1</v>
      </c>
      <c r="H148" s="4">
        <f>VLOOKUP(alap!H148,Sheet3!$A$4:$C$7,3,0)</f>
        <v>1</v>
      </c>
      <c r="I148" s="4">
        <f>VLOOKUP(alap!I148,Sheet3!$A$4:$C$7,3,0)</f>
        <v>1</v>
      </c>
      <c r="J148" s="4">
        <f>VLOOKUP(alap!J148,Sheet3!$A$4:$C$7,3,0)</f>
        <v>1</v>
      </c>
      <c r="K148" s="4">
        <f>VLOOKUP(alap!K148,Sheet3!$A$4:$C$7,3,0)</f>
        <v>2</v>
      </c>
      <c r="L148" s="4">
        <v>2</v>
      </c>
      <c r="M148" s="4" t="s">
        <v>75</v>
      </c>
      <c r="N148" s="4" t="s">
        <v>74</v>
      </c>
      <c r="O148" s="4" t="s">
        <v>75</v>
      </c>
      <c r="P148" s="4" t="s">
        <v>75</v>
      </c>
      <c r="Q148" s="4" t="s">
        <v>76</v>
      </c>
      <c r="R148" s="4" t="s">
        <v>77</v>
      </c>
      <c r="S148" s="4" t="s">
        <v>77</v>
      </c>
      <c r="T148" s="4" t="s">
        <v>79</v>
      </c>
      <c r="U148" s="4" t="s">
        <v>79</v>
      </c>
      <c r="V148" s="4" t="s">
        <v>78</v>
      </c>
      <c r="W148" s="4" t="s">
        <v>102</v>
      </c>
      <c r="X148" s="4" t="s">
        <v>102</v>
      </c>
      <c r="Y148" s="4" t="s">
        <v>80</v>
      </c>
      <c r="Z148" s="4" t="s">
        <v>102</v>
      </c>
      <c r="AA148" s="4" t="s">
        <v>82</v>
      </c>
      <c r="AB148" s="4" t="s">
        <v>81</v>
      </c>
      <c r="AC148" s="4" t="s">
        <v>83</v>
      </c>
      <c r="AD148" s="4" t="s">
        <v>108</v>
      </c>
      <c r="AE148" s="4" t="s">
        <v>109</v>
      </c>
      <c r="AF148" s="4" t="s">
        <v>119</v>
      </c>
      <c r="AG148" s="4" t="s">
        <v>119</v>
      </c>
      <c r="AH148" s="4" t="s">
        <v>119</v>
      </c>
      <c r="AI148" s="4" t="s">
        <v>85</v>
      </c>
      <c r="AJ148" s="4" t="s">
        <v>119</v>
      </c>
      <c r="AK148" s="4" t="s">
        <v>85</v>
      </c>
      <c r="AL148" s="4" t="s">
        <v>87</v>
      </c>
      <c r="AM148" s="4" t="s">
        <v>87</v>
      </c>
      <c r="AN148" s="4" t="s">
        <v>87</v>
      </c>
      <c r="AO148" s="4" t="s">
        <v>110</v>
      </c>
      <c r="AP148" s="4" t="s">
        <v>110</v>
      </c>
      <c r="AQ148" s="4" t="s">
        <v>116</v>
      </c>
      <c r="AR148" s="4" t="s">
        <v>129</v>
      </c>
      <c r="AS148" s="4" t="s">
        <v>92</v>
      </c>
      <c r="AT148" s="4" t="s">
        <v>113</v>
      </c>
      <c r="AU148" s="4" t="s">
        <v>124</v>
      </c>
      <c r="AV148" s="4" t="s">
        <v>96</v>
      </c>
      <c r="AW148" s="4">
        <v>4</v>
      </c>
      <c r="AX148" s="4" t="s">
        <v>96</v>
      </c>
      <c r="AY148" s="4">
        <v>2</v>
      </c>
      <c r="AZ148" s="4" t="s">
        <v>96</v>
      </c>
      <c r="BA148" s="4">
        <v>4</v>
      </c>
      <c r="BB148" s="4">
        <v>2</v>
      </c>
      <c r="BC148" s="4" t="s">
        <v>95</v>
      </c>
      <c r="BD148" s="4">
        <v>3</v>
      </c>
      <c r="BE148" s="4" t="s">
        <v>128</v>
      </c>
      <c r="BF148" s="4">
        <v>23</v>
      </c>
      <c r="BG148" s="4" t="s">
        <v>98</v>
      </c>
      <c r="BH148" s="4" t="s">
        <v>105</v>
      </c>
      <c r="BM148" s="4" t="s">
        <v>106</v>
      </c>
    </row>
    <row r="149" spans="1:69" ht="13.2" x14ac:dyDescent="0.25">
      <c r="A149" s="3">
        <v>44662.348406539357</v>
      </c>
      <c r="B149" s="4">
        <f>VLOOKUP(alap!B149,Sheet3!$A$4:$C$7,3,0)</f>
        <v>3</v>
      </c>
      <c r="C149" s="4">
        <f>VLOOKUP(alap!C149,Sheet3!$A$4:$C$7,3,0)</f>
        <v>3</v>
      </c>
      <c r="D149" s="4">
        <f>VLOOKUP(alap!D149,Sheet3!$A$4:$C$7,3,0)</f>
        <v>3</v>
      </c>
      <c r="E149" s="4">
        <f>VLOOKUP(alap!E149,Sheet3!$A$4:$C$7,3,0)</f>
        <v>1</v>
      </c>
      <c r="F149" s="4">
        <f>VLOOKUP(alap!F149,Sheet3!$A$4:$C$7,3,0)</f>
        <v>1</v>
      </c>
      <c r="G149" s="4">
        <f>VLOOKUP(alap!G149,Sheet3!$A$4:$C$7,3,0)</f>
        <v>3</v>
      </c>
      <c r="H149" s="4">
        <f>VLOOKUP(alap!H149,Sheet3!$A$4:$C$7,3,0)</f>
        <v>1</v>
      </c>
      <c r="I149" s="4">
        <f>VLOOKUP(alap!I149,Sheet3!$A$4:$C$7,3,0)</f>
        <v>3</v>
      </c>
      <c r="J149" s="4">
        <f>VLOOKUP(alap!J149,Sheet3!$A$4:$C$7,3,0)</f>
        <v>2</v>
      </c>
      <c r="K149" s="4">
        <f>VLOOKUP(alap!K149,Sheet3!$A$4:$C$7,3,0)</f>
        <v>3</v>
      </c>
      <c r="L149" s="4">
        <v>3</v>
      </c>
      <c r="M149" s="4" t="s">
        <v>75</v>
      </c>
      <c r="N149" s="4" t="s">
        <v>75</v>
      </c>
      <c r="O149" s="4" t="s">
        <v>75</v>
      </c>
      <c r="P149" s="4" t="s">
        <v>75</v>
      </c>
      <c r="Q149" s="4" t="s">
        <v>78</v>
      </c>
      <c r="R149" s="4" t="s">
        <v>76</v>
      </c>
      <c r="S149" s="4" t="s">
        <v>76</v>
      </c>
      <c r="T149" s="4" t="s">
        <v>76</v>
      </c>
      <c r="U149" s="4" t="s">
        <v>76</v>
      </c>
      <c r="V149" s="4" t="s">
        <v>79</v>
      </c>
      <c r="W149" s="4" t="s">
        <v>102</v>
      </c>
      <c r="X149" s="4" t="s">
        <v>102</v>
      </c>
      <c r="Y149" s="4" t="s">
        <v>102</v>
      </c>
      <c r="Z149" s="4" t="s">
        <v>102</v>
      </c>
      <c r="AA149" s="4" t="s">
        <v>81</v>
      </c>
      <c r="AB149" s="4" t="s">
        <v>81</v>
      </c>
      <c r="AC149" s="4" t="s">
        <v>83</v>
      </c>
      <c r="AD149" s="4" t="s">
        <v>108</v>
      </c>
      <c r="AE149" s="4" t="s">
        <v>86</v>
      </c>
      <c r="AF149" s="4" t="s">
        <v>85</v>
      </c>
      <c r="AG149" s="4" t="s">
        <v>85</v>
      </c>
      <c r="AH149" s="4" t="s">
        <v>86</v>
      </c>
      <c r="AI149" s="4" t="s">
        <v>86</v>
      </c>
      <c r="AJ149" s="4" t="s">
        <v>86</v>
      </c>
      <c r="AK149" s="4" t="s">
        <v>87</v>
      </c>
      <c r="AL149" s="4" t="s">
        <v>87</v>
      </c>
      <c r="AM149" s="4" t="s">
        <v>110</v>
      </c>
      <c r="AN149" s="4" t="s">
        <v>87</v>
      </c>
      <c r="AO149" s="4" t="s">
        <v>104</v>
      </c>
      <c r="AP149" s="4" t="s">
        <v>104</v>
      </c>
      <c r="AQ149" s="4" t="s">
        <v>122</v>
      </c>
      <c r="AR149" s="4" t="s">
        <v>117</v>
      </c>
      <c r="AS149" s="4" t="s">
        <v>92</v>
      </c>
      <c r="AT149" s="4" t="s">
        <v>93</v>
      </c>
      <c r="AU149" s="4" t="s">
        <v>94</v>
      </c>
      <c r="AV149" s="4">
        <v>2</v>
      </c>
      <c r="AW149" s="4">
        <v>3</v>
      </c>
      <c r="AX149" s="4" t="s">
        <v>95</v>
      </c>
      <c r="AY149" s="4">
        <v>2</v>
      </c>
      <c r="AZ149" s="4" t="s">
        <v>96</v>
      </c>
      <c r="BA149" s="4">
        <v>4</v>
      </c>
      <c r="BB149" s="4">
        <v>4</v>
      </c>
      <c r="BC149" s="4">
        <v>2</v>
      </c>
      <c r="BD149" s="4">
        <v>2</v>
      </c>
      <c r="BE149" s="4" t="s">
        <v>128</v>
      </c>
      <c r="BF149" s="4">
        <v>21</v>
      </c>
      <c r="BG149" s="4" t="s">
        <v>114</v>
      </c>
      <c r="BH149" s="4" t="s">
        <v>115</v>
      </c>
      <c r="BL149" s="4" t="s">
        <v>106</v>
      </c>
    </row>
    <row r="150" spans="1:69" ht="13.2" x14ac:dyDescent="0.25">
      <c r="A150" s="3">
        <v>44662.359516076387</v>
      </c>
      <c r="B150" s="4">
        <f>VLOOKUP(alap!B150,Sheet3!$A$4:$C$7,3,0)</f>
        <v>2</v>
      </c>
      <c r="C150" s="4">
        <f>VLOOKUP(alap!C150,Sheet3!$A$4:$C$7,3,0)</f>
        <v>3</v>
      </c>
      <c r="D150" s="4">
        <f>VLOOKUP(alap!D150,Sheet3!$A$4:$C$7,3,0)</f>
        <v>3</v>
      </c>
      <c r="E150" s="4">
        <f>VLOOKUP(alap!E150,Sheet3!$A$4:$C$7,3,0)</f>
        <v>2</v>
      </c>
      <c r="F150" s="4">
        <f>VLOOKUP(alap!F150,Sheet3!$A$4:$C$7,3,0)</f>
        <v>3</v>
      </c>
      <c r="G150" s="4">
        <f>VLOOKUP(alap!G150,Sheet3!$A$4:$C$7,3,0)</f>
        <v>2</v>
      </c>
      <c r="H150" s="4">
        <f>VLOOKUP(alap!H150,Sheet3!$A$4:$C$7,3,0)</f>
        <v>3</v>
      </c>
      <c r="I150" s="4">
        <f>VLOOKUP(alap!I150,Sheet3!$A$4:$C$7,3,0)</f>
        <v>2</v>
      </c>
      <c r="J150" s="4">
        <f>VLOOKUP(alap!J150,Sheet3!$A$4:$C$7,3,0)</f>
        <v>3</v>
      </c>
      <c r="K150" s="4">
        <f>VLOOKUP(alap!K150,Sheet3!$A$4:$C$7,3,0)</f>
        <v>3</v>
      </c>
      <c r="L150" s="4">
        <v>3</v>
      </c>
      <c r="M150" s="4" t="s">
        <v>74</v>
      </c>
      <c r="N150" s="4" t="s">
        <v>73</v>
      </c>
      <c r="O150" s="4" t="s">
        <v>73</v>
      </c>
      <c r="P150" s="4" t="s">
        <v>74</v>
      </c>
      <c r="Q150" s="4" t="s">
        <v>78</v>
      </c>
      <c r="R150" s="4" t="s">
        <v>78</v>
      </c>
      <c r="S150" s="4" t="s">
        <v>77</v>
      </c>
      <c r="T150" s="4" t="s">
        <v>76</v>
      </c>
      <c r="U150" s="4" t="s">
        <v>76</v>
      </c>
      <c r="V150" s="4" t="s">
        <v>76</v>
      </c>
      <c r="W150" s="4" t="s">
        <v>80</v>
      </c>
      <c r="X150" s="4" t="s">
        <v>81</v>
      </c>
      <c r="Y150" s="4" t="s">
        <v>80</v>
      </c>
      <c r="Z150" s="4" t="s">
        <v>102</v>
      </c>
      <c r="AA150" s="4" t="s">
        <v>102</v>
      </c>
      <c r="AB150" s="4" t="s">
        <v>82</v>
      </c>
      <c r="AC150" s="4" t="s">
        <v>107</v>
      </c>
      <c r="AD150" s="4" t="s">
        <v>85</v>
      </c>
      <c r="AE150" s="4" t="s">
        <v>109</v>
      </c>
      <c r="AF150" s="4" t="s">
        <v>85</v>
      </c>
      <c r="AG150" s="4" t="s">
        <v>109</v>
      </c>
      <c r="AH150" s="4" t="s">
        <v>85</v>
      </c>
      <c r="AI150" s="4" t="s">
        <v>109</v>
      </c>
      <c r="AJ150" s="4" t="s">
        <v>85</v>
      </c>
      <c r="AK150" s="4" t="s">
        <v>87</v>
      </c>
      <c r="AL150" s="4" t="s">
        <v>110</v>
      </c>
      <c r="AM150" s="4" t="s">
        <v>87</v>
      </c>
      <c r="AN150" s="4" t="s">
        <v>87</v>
      </c>
      <c r="AO150" s="4" t="s">
        <v>87</v>
      </c>
      <c r="AP150" s="4" t="s">
        <v>104</v>
      </c>
      <c r="AQ150" s="4" t="s">
        <v>116</v>
      </c>
      <c r="AR150" s="4" t="s">
        <v>117</v>
      </c>
      <c r="AS150" s="4" t="s">
        <v>112</v>
      </c>
      <c r="AT150" s="4" t="s">
        <v>113</v>
      </c>
      <c r="AU150" s="4" t="s">
        <v>124</v>
      </c>
      <c r="AV150" s="4">
        <v>4</v>
      </c>
      <c r="AW150" s="4">
        <v>4</v>
      </c>
      <c r="AX150" s="4">
        <v>4</v>
      </c>
      <c r="AY150" s="4" t="s">
        <v>96</v>
      </c>
      <c r="AZ150" s="4">
        <v>3</v>
      </c>
      <c r="BA150" s="4">
        <v>3</v>
      </c>
      <c r="BB150" s="4" t="s">
        <v>95</v>
      </c>
      <c r="BC150" s="4" t="s">
        <v>95</v>
      </c>
      <c r="BD150" s="4" t="s">
        <v>95</v>
      </c>
      <c r="BE150" s="4" t="s">
        <v>97</v>
      </c>
      <c r="BF150" s="4">
        <v>50</v>
      </c>
      <c r="BG150" s="4" t="s">
        <v>141</v>
      </c>
      <c r="BH150" s="4" t="s">
        <v>115</v>
      </c>
      <c r="BK150" s="4" t="s">
        <v>127</v>
      </c>
    </row>
    <row r="151" spans="1:69" ht="13.2" x14ac:dyDescent="0.25">
      <c r="A151" s="3">
        <v>44662.362296400461</v>
      </c>
      <c r="B151" s="4">
        <f>VLOOKUP(alap!B151,Sheet3!$A$4:$C$7,3,0)</f>
        <v>1</v>
      </c>
      <c r="C151" s="4">
        <f>VLOOKUP(alap!C151,Sheet3!$A$4:$C$7,3,0)</f>
        <v>1</v>
      </c>
      <c r="D151" s="4">
        <f>VLOOKUP(alap!D151,Sheet3!$A$4:$C$7,3,0)</f>
        <v>2</v>
      </c>
      <c r="E151" s="4">
        <f>VLOOKUP(alap!E151,Sheet3!$A$4:$C$7,3,0)</f>
        <v>4</v>
      </c>
      <c r="F151" s="4">
        <f>VLOOKUP(alap!F151,Sheet3!$A$4:$C$7,3,0)</f>
        <v>4</v>
      </c>
      <c r="G151" s="4">
        <f>VLOOKUP(alap!G151,Sheet3!$A$4:$C$7,3,0)</f>
        <v>4</v>
      </c>
      <c r="H151" s="4">
        <f>VLOOKUP(alap!H151,Sheet3!$A$4:$C$7,3,0)</f>
        <v>4</v>
      </c>
      <c r="I151" s="4">
        <f>VLOOKUP(alap!I151,Sheet3!$A$4:$C$7,3,0)</f>
        <v>1</v>
      </c>
      <c r="J151" s="4">
        <f>VLOOKUP(alap!J151,Sheet3!$A$4:$C$7,3,0)</f>
        <v>1</v>
      </c>
      <c r="K151" s="4">
        <f>VLOOKUP(alap!K151,Sheet3!$A$4:$C$7,3,0)</f>
        <v>3</v>
      </c>
      <c r="L151" s="4">
        <v>2</v>
      </c>
      <c r="M151" s="4" t="s">
        <v>75</v>
      </c>
      <c r="N151" s="4" t="s">
        <v>144</v>
      </c>
      <c r="O151" s="4" t="s">
        <v>144</v>
      </c>
      <c r="P151" s="4" t="s">
        <v>74</v>
      </c>
      <c r="Q151" s="4" t="s">
        <v>79</v>
      </c>
      <c r="R151" s="4" t="s">
        <v>79</v>
      </c>
      <c r="S151" s="4" t="s">
        <v>79</v>
      </c>
      <c r="T151" s="4" t="s">
        <v>79</v>
      </c>
      <c r="U151" s="4" t="s">
        <v>79</v>
      </c>
      <c r="V151" s="4" t="s">
        <v>79</v>
      </c>
      <c r="W151" s="4" t="s">
        <v>81</v>
      </c>
      <c r="X151" s="4" t="s">
        <v>82</v>
      </c>
      <c r="Y151" s="4" t="s">
        <v>82</v>
      </c>
      <c r="Z151" s="4" t="s">
        <v>80</v>
      </c>
      <c r="AA151" s="4" t="s">
        <v>81</v>
      </c>
      <c r="AB151" s="4" t="s">
        <v>81</v>
      </c>
      <c r="AC151" s="4" t="s">
        <v>83</v>
      </c>
      <c r="AD151" s="4" t="s">
        <v>85</v>
      </c>
      <c r="AE151" s="4" t="s">
        <v>119</v>
      </c>
      <c r="AF151" s="4" t="s">
        <v>119</v>
      </c>
      <c r="AG151" s="4" t="s">
        <v>108</v>
      </c>
      <c r="AH151" s="4" t="s">
        <v>85</v>
      </c>
      <c r="AI151" s="4" t="s">
        <v>119</v>
      </c>
      <c r="AJ151" s="4" t="s">
        <v>85</v>
      </c>
      <c r="AK151" s="4" t="s">
        <v>110</v>
      </c>
      <c r="AL151" s="4" t="s">
        <v>110</v>
      </c>
      <c r="AM151" s="4" t="s">
        <v>85</v>
      </c>
      <c r="AN151" s="4" t="s">
        <v>110</v>
      </c>
      <c r="AO151" s="4" t="s">
        <v>87</v>
      </c>
      <c r="AP151" s="4" t="s">
        <v>89</v>
      </c>
      <c r="AQ151" s="4" t="s">
        <v>116</v>
      </c>
      <c r="AR151" s="4" t="s">
        <v>117</v>
      </c>
      <c r="AS151" s="4" t="s">
        <v>92</v>
      </c>
      <c r="AT151" s="4" t="s">
        <v>113</v>
      </c>
      <c r="AU151" s="4" t="s">
        <v>94</v>
      </c>
      <c r="AV151" s="4">
        <v>3</v>
      </c>
      <c r="AW151" s="4">
        <v>3</v>
      </c>
      <c r="AX151" s="4">
        <v>3</v>
      </c>
      <c r="AY151" s="4">
        <v>3</v>
      </c>
      <c r="AZ151" s="4">
        <v>3</v>
      </c>
      <c r="BA151" s="4">
        <v>3</v>
      </c>
      <c r="BB151" s="4">
        <v>3</v>
      </c>
      <c r="BC151" s="4">
        <v>3</v>
      </c>
      <c r="BD151" s="4">
        <v>3</v>
      </c>
      <c r="BE151" s="4" t="s">
        <v>128</v>
      </c>
      <c r="BF151" s="4">
        <v>21</v>
      </c>
      <c r="BG151" s="4" t="s">
        <v>98</v>
      </c>
      <c r="BH151" s="4" t="s">
        <v>115</v>
      </c>
      <c r="BK151" s="4" t="s">
        <v>127</v>
      </c>
    </row>
    <row r="152" spans="1:69" ht="13.2" x14ac:dyDescent="0.25">
      <c r="A152" s="3">
        <v>44662.446378344903</v>
      </c>
      <c r="B152" s="4">
        <f>VLOOKUP(alap!B152,Sheet3!$A$4:$C$7,3,0)</f>
        <v>1</v>
      </c>
      <c r="C152" s="4">
        <f>VLOOKUP(alap!C152,Sheet3!$A$4:$C$7,3,0)</f>
        <v>1</v>
      </c>
      <c r="D152" s="4">
        <f>VLOOKUP(alap!D152,Sheet3!$A$4:$C$7,3,0)</f>
        <v>2</v>
      </c>
      <c r="E152" s="4">
        <f>VLOOKUP(alap!E152,Sheet3!$A$4:$C$7,3,0)</f>
        <v>1</v>
      </c>
      <c r="F152" s="4">
        <f>VLOOKUP(alap!F152,Sheet3!$A$4:$C$7,3,0)</f>
        <v>2</v>
      </c>
      <c r="G152" s="4">
        <f>VLOOKUP(alap!G152,Sheet3!$A$4:$C$7,3,0)</f>
        <v>2</v>
      </c>
      <c r="H152" s="4">
        <f>VLOOKUP(alap!H152,Sheet3!$A$4:$C$7,3,0)</f>
        <v>3</v>
      </c>
      <c r="I152" s="4">
        <f>VLOOKUP(alap!I152,Sheet3!$A$4:$C$7,3,0)</f>
        <v>2</v>
      </c>
      <c r="J152" s="4">
        <f>VLOOKUP(alap!J152,Sheet3!$A$4:$C$7,3,0)</f>
        <v>4</v>
      </c>
      <c r="K152" s="4">
        <f>VLOOKUP(alap!K152,Sheet3!$A$4:$C$7,3,0)</f>
        <v>1</v>
      </c>
      <c r="L152" s="4">
        <v>2</v>
      </c>
      <c r="M152" s="4" t="s">
        <v>75</v>
      </c>
      <c r="N152" s="4" t="s">
        <v>75</v>
      </c>
      <c r="O152" s="4" t="s">
        <v>75</v>
      </c>
      <c r="P152" s="4" t="s">
        <v>75</v>
      </c>
      <c r="Q152" s="4" t="s">
        <v>76</v>
      </c>
      <c r="R152" s="4" t="s">
        <v>76</v>
      </c>
      <c r="S152" s="4" t="s">
        <v>78</v>
      </c>
      <c r="T152" s="4" t="s">
        <v>125</v>
      </c>
      <c r="U152" s="4" t="s">
        <v>79</v>
      </c>
      <c r="V152" s="4" t="s">
        <v>78</v>
      </c>
      <c r="W152" s="4" t="s">
        <v>102</v>
      </c>
      <c r="X152" s="4" t="s">
        <v>81</v>
      </c>
      <c r="Y152" s="4" t="s">
        <v>80</v>
      </c>
      <c r="Z152" s="4" t="s">
        <v>102</v>
      </c>
      <c r="AA152" s="4" t="s">
        <v>80</v>
      </c>
      <c r="AB152" s="4" t="s">
        <v>80</v>
      </c>
      <c r="AC152" s="4" t="s">
        <v>83</v>
      </c>
      <c r="AD152" s="4" t="s">
        <v>108</v>
      </c>
      <c r="AE152" s="4" t="s">
        <v>85</v>
      </c>
      <c r="AF152" s="4" t="s">
        <v>85</v>
      </c>
      <c r="AG152" s="4" t="s">
        <v>86</v>
      </c>
      <c r="AH152" s="4" t="s">
        <v>86</v>
      </c>
      <c r="AI152" s="4" t="s">
        <v>119</v>
      </c>
      <c r="AJ152" s="4" t="s">
        <v>119</v>
      </c>
      <c r="AK152" s="4" t="s">
        <v>87</v>
      </c>
      <c r="AL152" s="4" t="s">
        <v>87</v>
      </c>
      <c r="AM152" s="4" t="s">
        <v>104</v>
      </c>
      <c r="AN152" s="4" t="s">
        <v>87</v>
      </c>
      <c r="AO152" s="4" t="s">
        <v>87</v>
      </c>
      <c r="AP152" s="4" t="s">
        <v>87</v>
      </c>
      <c r="AQ152" s="4" t="s">
        <v>120</v>
      </c>
      <c r="AR152" s="4" t="s">
        <v>129</v>
      </c>
      <c r="AS152" s="4" t="s">
        <v>112</v>
      </c>
      <c r="AT152" s="4" t="s">
        <v>113</v>
      </c>
      <c r="AU152" s="4" t="s">
        <v>124</v>
      </c>
      <c r="AV152" s="4">
        <v>3</v>
      </c>
      <c r="AW152" s="4">
        <v>4</v>
      </c>
      <c r="AX152" s="4">
        <v>4</v>
      </c>
      <c r="AY152" s="4" t="s">
        <v>96</v>
      </c>
      <c r="AZ152" s="4">
        <v>2</v>
      </c>
      <c r="BA152" s="4" t="s">
        <v>96</v>
      </c>
      <c r="BB152" s="4" t="s">
        <v>95</v>
      </c>
      <c r="BC152" s="4">
        <v>4</v>
      </c>
      <c r="BD152" s="4">
        <v>3</v>
      </c>
      <c r="BE152" s="4" t="s">
        <v>128</v>
      </c>
      <c r="BF152" s="4">
        <v>22</v>
      </c>
      <c r="BG152" s="4" t="s">
        <v>98</v>
      </c>
      <c r="BH152" s="4" t="s">
        <v>115</v>
      </c>
      <c r="BL152" s="4" t="s">
        <v>127</v>
      </c>
    </row>
    <row r="153" spans="1:69" ht="13.2" x14ac:dyDescent="0.25">
      <c r="A153" s="3">
        <v>44662.507642094904</v>
      </c>
      <c r="B153" s="4">
        <f>VLOOKUP(alap!B153,Sheet3!$A$4:$C$7,3,0)</f>
        <v>2</v>
      </c>
      <c r="C153" s="4">
        <f>VLOOKUP(alap!C153,Sheet3!$A$4:$C$7,3,0)</f>
        <v>3</v>
      </c>
      <c r="D153" s="4">
        <f>VLOOKUP(alap!D153,Sheet3!$A$4:$C$7,3,0)</f>
        <v>3</v>
      </c>
      <c r="E153" s="4">
        <f>VLOOKUP(alap!E153,Sheet3!$A$4:$C$7,3,0)</f>
        <v>4</v>
      </c>
      <c r="F153" s="4">
        <f>VLOOKUP(alap!F153,Sheet3!$A$4:$C$7,3,0)</f>
        <v>3</v>
      </c>
      <c r="G153" s="4">
        <f>VLOOKUP(alap!G153,Sheet3!$A$4:$C$7,3,0)</f>
        <v>2</v>
      </c>
      <c r="H153" s="4">
        <f>VLOOKUP(alap!H153,Sheet3!$A$4:$C$7,3,0)</f>
        <v>3</v>
      </c>
      <c r="I153" s="4">
        <f>VLOOKUP(alap!I153,Sheet3!$A$4:$C$7,3,0)</f>
        <v>4</v>
      </c>
      <c r="J153" s="4">
        <f>VLOOKUP(alap!J153,Sheet3!$A$4:$C$7,3,0)</f>
        <v>2</v>
      </c>
      <c r="K153" s="4">
        <f>VLOOKUP(alap!K153,Sheet3!$A$4:$C$7,3,0)</f>
        <v>2</v>
      </c>
      <c r="L153" s="5" t="s">
        <v>169</v>
      </c>
      <c r="M153" s="4" t="s">
        <v>74</v>
      </c>
      <c r="N153" s="4" t="s">
        <v>101</v>
      </c>
      <c r="O153" s="4" t="s">
        <v>74</v>
      </c>
      <c r="P153" s="4" t="s">
        <v>74</v>
      </c>
      <c r="Q153" s="4" t="s">
        <v>78</v>
      </c>
      <c r="R153" s="4" t="s">
        <v>76</v>
      </c>
      <c r="S153" s="4" t="s">
        <v>78</v>
      </c>
      <c r="T153" s="4" t="s">
        <v>78</v>
      </c>
      <c r="U153" s="4" t="s">
        <v>78</v>
      </c>
      <c r="V153" s="4" t="s">
        <v>78</v>
      </c>
      <c r="W153" s="4" t="s">
        <v>80</v>
      </c>
      <c r="X153" s="4" t="s">
        <v>102</v>
      </c>
      <c r="Y153" s="4" t="s">
        <v>80</v>
      </c>
      <c r="Z153" s="4" t="s">
        <v>80</v>
      </c>
      <c r="AA153" s="4" t="s">
        <v>80</v>
      </c>
      <c r="AB153" s="4" t="s">
        <v>102</v>
      </c>
      <c r="AC153" s="4" t="s">
        <v>83</v>
      </c>
      <c r="AD153" s="4" t="s">
        <v>85</v>
      </c>
      <c r="AE153" s="4" t="s">
        <v>85</v>
      </c>
      <c r="AF153" s="4" t="s">
        <v>86</v>
      </c>
      <c r="AG153" s="4" t="s">
        <v>86</v>
      </c>
      <c r="AH153" s="4" t="s">
        <v>86</v>
      </c>
      <c r="AI153" s="4" t="s">
        <v>119</v>
      </c>
      <c r="AJ153" s="4" t="s">
        <v>119</v>
      </c>
      <c r="AK153" s="4" t="s">
        <v>85</v>
      </c>
      <c r="AL153" s="4" t="s">
        <v>85</v>
      </c>
      <c r="AM153" s="4" t="s">
        <v>85</v>
      </c>
      <c r="AN153" s="4" t="s">
        <v>85</v>
      </c>
      <c r="AO153" s="4" t="s">
        <v>110</v>
      </c>
      <c r="AP153" s="4" t="s">
        <v>85</v>
      </c>
      <c r="AQ153" s="4" t="s">
        <v>120</v>
      </c>
      <c r="AR153" s="4" t="s">
        <v>129</v>
      </c>
      <c r="AS153" s="4" t="s">
        <v>112</v>
      </c>
      <c r="AT153" s="4" t="s">
        <v>113</v>
      </c>
      <c r="AU153" s="4" t="s">
        <v>124</v>
      </c>
      <c r="AV153" s="4">
        <v>4</v>
      </c>
      <c r="AW153" s="4">
        <v>3</v>
      </c>
      <c r="AX153" s="4">
        <v>4</v>
      </c>
      <c r="AY153" s="4">
        <v>2</v>
      </c>
      <c r="AZ153" s="4">
        <v>4</v>
      </c>
      <c r="BA153" s="4">
        <v>2</v>
      </c>
      <c r="BB153" s="4" t="s">
        <v>95</v>
      </c>
      <c r="BC153" s="4" t="s">
        <v>95</v>
      </c>
      <c r="BD153" s="4">
        <v>2</v>
      </c>
      <c r="BE153" s="4" t="s">
        <v>128</v>
      </c>
      <c r="BF153" s="4">
        <v>20</v>
      </c>
      <c r="BG153" s="4" t="s">
        <v>98</v>
      </c>
      <c r="BH153" s="4" t="s">
        <v>115</v>
      </c>
      <c r="BL153" s="4" t="s">
        <v>127</v>
      </c>
    </row>
    <row r="154" spans="1:69" ht="13.2" x14ac:dyDescent="0.25">
      <c r="A154" s="3">
        <v>44662.589137129631</v>
      </c>
      <c r="B154" s="4">
        <f>VLOOKUP(alap!B154,Sheet3!$A$4:$C$7,3,0)</f>
        <v>3</v>
      </c>
      <c r="C154" s="4">
        <f>VLOOKUP(alap!C154,Sheet3!$A$4:$C$7,3,0)</f>
        <v>1</v>
      </c>
      <c r="D154" s="4">
        <f>VLOOKUP(alap!D154,Sheet3!$A$4:$C$7,3,0)</f>
        <v>3</v>
      </c>
      <c r="E154" s="4">
        <f>VLOOKUP(alap!E154,Sheet3!$A$4:$C$7,3,0)</f>
        <v>4</v>
      </c>
      <c r="F154" s="4">
        <f>VLOOKUP(alap!F154,Sheet3!$A$4:$C$7,3,0)</f>
        <v>1</v>
      </c>
      <c r="G154" s="4">
        <f>VLOOKUP(alap!G154,Sheet3!$A$4:$C$7,3,0)</f>
        <v>2</v>
      </c>
      <c r="H154" s="4">
        <f>VLOOKUP(alap!H154,Sheet3!$A$4:$C$7,3,0)</f>
        <v>4</v>
      </c>
      <c r="I154" s="4">
        <f>VLOOKUP(alap!I154,Sheet3!$A$4:$C$7,3,0)</f>
        <v>4</v>
      </c>
      <c r="J154" s="4">
        <f>VLOOKUP(alap!J154,Sheet3!$A$4:$C$7,3,0)</f>
        <v>3</v>
      </c>
      <c r="K154" s="4">
        <f>VLOOKUP(alap!K154,Sheet3!$A$4:$C$7,3,0)</f>
        <v>2</v>
      </c>
      <c r="L154" s="4">
        <v>2</v>
      </c>
      <c r="M154" s="4" t="s">
        <v>74</v>
      </c>
      <c r="N154" s="4" t="s">
        <v>101</v>
      </c>
      <c r="O154" s="4" t="s">
        <v>101</v>
      </c>
      <c r="P154" s="4" t="s">
        <v>73</v>
      </c>
      <c r="Q154" s="4" t="s">
        <v>76</v>
      </c>
      <c r="R154" s="4" t="s">
        <v>78</v>
      </c>
      <c r="S154" s="4" t="s">
        <v>79</v>
      </c>
      <c r="T154" s="4" t="s">
        <v>76</v>
      </c>
      <c r="U154" s="4" t="s">
        <v>125</v>
      </c>
      <c r="V154" s="4" t="s">
        <v>78</v>
      </c>
      <c r="W154" s="4" t="s">
        <v>81</v>
      </c>
      <c r="X154" s="4" t="s">
        <v>102</v>
      </c>
      <c r="Y154" s="4" t="s">
        <v>80</v>
      </c>
      <c r="Z154" s="4" t="s">
        <v>80</v>
      </c>
      <c r="AA154" s="4" t="s">
        <v>81</v>
      </c>
      <c r="AB154" s="4" t="s">
        <v>102</v>
      </c>
      <c r="AC154" s="4" t="s">
        <v>83</v>
      </c>
      <c r="AD154" s="4" t="s">
        <v>119</v>
      </c>
      <c r="AE154" s="4" t="s">
        <v>108</v>
      </c>
      <c r="AF154" s="4" t="s">
        <v>86</v>
      </c>
      <c r="AG154" s="4" t="s">
        <v>109</v>
      </c>
      <c r="AH154" s="4" t="s">
        <v>109</v>
      </c>
      <c r="AI154" s="4" t="s">
        <v>109</v>
      </c>
      <c r="AJ154" s="4" t="s">
        <v>109</v>
      </c>
      <c r="AK154" s="4" t="s">
        <v>87</v>
      </c>
      <c r="AL154" s="4" t="s">
        <v>87</v>
      </c>
      <c r="AM154" s="4" t="s">
        <v>104</v>
      </c>
      <c r="AN154" s="4" t="s">
        <v>104</v>
      </c>
      <c r="AO154" s="4" t="s">
        <v>89</v>
      </c>
      <c r="AP154" s="4" t="s">
        <v>89</v>
      </c>
      <c r="AQ154" s="4" t="s">
        <v>90</v>
      </c>
      <c r="AR154" s="4" t="s">
        <v>123</v>
      </c>
      <c r="AS154" s="4" t="s">
        <v>112</v>
      </c>
      <c r="AT154" s="4" t="s">
        <v>113</v>
      </c>
      <c r="AU154" s="4" t="s">
        <v>94</v>
      </c>
      <c r="AV154" s="4">
        <v>4</v>
      </c>
      <c r="AW154" s="4">
        <v>4</v>
      </c>
      <c r="AX154" s="4">
        <v>4</v>
      </c>
      <c r="AY154" s="4">
        <v>4</v>
      </c>
      <c r="AZ154" s="4" t="s">
        <v>95</v>
      </c>
      <c r="BA154" s="4">
        <v>4</v>
      </c>
      <c r="BB154" s="4" t="s">
        <v>95</v>
      </c>
      <c r="BC154" s="4" t="s">
        <v>95</v>
      </c>
      <c r="BD154" s="4">
        <v>3</v>
      </c>
      <c r="BE154" s="4" t="s">
        <v>97</v>
      </c>
      <c r="BF154" s="4">
        <v>19</v>
      </c>
      <c r="BG154" s="4" t="s">
        <v>98</v>
      </c>
      <c r="BH154" s="4" t="s">
        <v>187</v>
      </c>
      <c r="BL154" s="4" t="s">
        <v>106</v>
      </c>
    </row>
    <row r="155" spans="1:69" ht="13.2" x14ac:dyDescent="0.25">
      <c r="A155" s="3">
        <v>44662.643487893518</v>
      </c>
      <c r="B155" s="4">
        <f>VLOOKUP(alap!B155,Sheet3!$A$4:$C$7,3,0)</f>
        <v>3</v>
      </c>
      <c r="C155" s="4">
        <f>VLOOKUP(alap!C155,Sheet3!$A$4:$C$7,3,0)</f>
        <v>1</v>
      </c>
      <c r="D155" s="4">
        <f>VLOOKUP(alap!D155,Sheet3!$A$4:$C$7,3,0)</f>
        <v>3</v>
      </c>
      <c r="E155" s="4">
        <f>VLOOKUP(alap!E155,Sheet3!$A$4:$C$7,3,0)</f>
        <v>4</v>
      </c>
      <c r="F155" s="4">
        <f>VLOOKUP(alap!F155,Sheet3!$A$4:$C$7,3,0)</f>
        <v>2</v>
      </c>
      <c r="G155" s="4">
        <f>VLOOKUP(alap!G155,Sheet3!$A$4:$C$7,3,0)</f>
        <v>3</v>
      </c>
      <c r="H155" s="4">
        <f>VLOOKUP(alap!H155,Sheet3!$A$4:$C$7,3,0)</f>
        <v>2</v>
      </c>
      <c r="I155" s="4">
        <f>VLOOKUP(alap!I155,Sheet3!$A$4:$C$7,3,0)</f>
        <v>4</v>
      </c>
      <c r="J155" s="4">
        <f>VLOOKUP(alap!J155,Sheet3!$A$4:$C$7,3,0)</f>
        <v>2</v>
      </c>
      <c r="K155" s="4">
        <f>VLOOKUP(alap!K155,Sheet3!$A$4:$C$7,3,0)</f>
        <v>1</v>
      </c>
      <c r="L155" s="4">
        <v>2</v>
      </c>
      <c r="M155" s="4" t="s">
        <v>101</v>
      </c>
      <c r="N155" s="4" t="s">
        <v>74</v>
      </c>
      <c r="O155" s="4" t="s">
        <v>74</v>
      </c>
      <c r="P155" s="4" t="s">
        <v>101</v>
      </c>
      <c r="Q155" s="4" t="s">
        <v>76</v>
      </c>
      <c r="R155" s="4" t="s">
        <v>125</v>
      </c>
      <c r="S155" s="4" t="s">
        <v>79</v>
      </c>
      <c r="T155" s="4" t="s">
        <v>77</v>
      </c>
      <c r="U155" s="4" t="s">
        <v>78</v>
      </c>
      <c r="V155" s="4" t="s">
        <v>79</v>
      </c>
      <c r="W155" s="4" t="s">
        <v>102</v>
      </c>
      <c r="X155" s="4" t="s">
        <v>80</v>
      </c>
      <c r="Y155" s="4" t="s">
        <v>102</v>
      </c>
      <c r="Z155" s="4" t="s">
        <v>80</v>
      </c>
      <c r="AA155" s="4" t="s">
        <v>82</v>
      </c>
      <c r="AB155" s="4" t="s">
        <v>80</v>
      </c>
      <c r="AC155" s="4" t="s">
        <v>83</v>
      </c>
      <c r="AD155" s="4" t="s">
        <v>108</v>
      </c>
      <c r="AE155" s="4" t="s">
        <v>86</v>
      </c>
      <c r="AF155" s="4" t="s">
        <v>119</v>
      </c>
      <c r="AG155" s="4" t="s">
        <v>119</v>
      </c>
      <c r="AH155" s="4" t="s">
        <v>119</v>
      </c>
      <c r="AI155" s="4" t="s">
        <v>119</v>
      </c>
      <c r="AJ155" s="4" t="s">
        <v>119</v>
      </c>
      <c r="AK155" s="4" t="s">
        <v>85</v>
      </c>
      <c r="AL155" s="4" t="s">
        <v>110</v>
      </c>
      <c r="AM155" s="4" t="s">
        <v>110</v>
      </c>
      <c r="AN155" s="4" t="s">
        <v>87</v>
      </c>
      <c r="AO155" s="4" t="s">
        <v>110</v>
      </c>
      <c r="AP155" s="4" t="s">
        <v>110</v>
      </c>
      <c r="AQ155" s="4" t="s">
        <v>120</v>
      </c>
      <c r="AR155" s="4" t="s">
        <v>193</v>
      </c>
      <c r="AS155" s="4" t="s">
        <v>92</v>
      </c>
      <c r="AT155" s="4" t="s">
        <v>93</v>
      </c>
      <c r="AU155" s="4" t="s">
        <v>121</v>
      </c>
      <c r="AV155" s="4" t="s">
        <v>96</v>
      </c>
      <c r="AW155" s="4">
        <v>4</v>
      </c>
      <c r="AX155" s="4">
        <v>4</v>
      </c>
      <c r="AY155" s="4">
        <v>2</v>
      </c>
      <c r="AZ155" s="4" t="s">
        <v>96</v>
      </c>
      <c r="BA155" s="4" t="s">
        <v>96</v>
      </c>
      <c r="BB155" s="4" t="s">
        <v>95</v>
      </c>
      <c r="BC155" s="4" t="s">
        <v>96</v>
      </c>
      <c r="BD155" s="4" t="s">
        <v>96</v>
      </c>
      <c r="BE155" s="4" t="s">
        <v>128</v>
      </c>
      <c r="BF155" s="4">
        <v>20</v>
      </c>
      <c r="BG155" s="4" t="s">
        <v>98</v>
      </c>
      <c r="BH155" s="4" t="s">
        <v>115</v>
      </c>
      <c r="BL155" s="4" t="s">
        <v>106</v>
      </c>
    </row>
    <row r="156" spans="1:69" ht="13.2" x14ac:dyDescent="0.25">
      <c r="A156" s="3">
        <v>44662.676262303241</v>
      </c>
      <c r="B156" s="4">
        <f>VLOOKUP(alap!B156,Sheet3!$A$4:$C$7,3,0)</f>
        <v>3</v>
      </c>
      <c r="C156" s="4">
        <f>VLOOKUP(alap!C156,Sheet3!$A$4:$C$7,3,0)</f>
        <v>2</v>
      </c>
      <c r="D156" s="4">
        <f>VLOOKUP(alap!D156,Sheet3!$A$4:$C$7,3,0)</f>
        <v>3</v>
      </c>
      <c r="E156" s="4">
        <f>VLOOKUP(alap!E156,Sheet3!$A$4:$C$7,3,0)</f>
        <v>3</v>
      </c>
      <c r="F156" s="4">
        <f>VLOOKUP(alap!F156,Sheet3!$A$4:$C$7,3,0)</f>
        <v>1</v>
      </c>
      <c r="G156" s="4">
        <f>VLOOKUP(alap!G156,Sheet3!$A$4:$C$7,3,0)</f>
        <v>3</v>
      </c>
      <c r="H156" s="4">
        <f>VLOOKUP(alap!H156,Sheet3!$A$4:$C$7,3,0)</f>
        <v>3</v>
      </c>
      <c r="I156" s="4">
        <f>VLOOKUP(alap!I156,Sheet3!$A$4:$C$7,3,0)</f>
        <v>2</v>
      </c>
      <c r="J156" s="4">
        <f>VLOOKUP(alap!J156,Sheet3!$A$4:$C$7,3,0)</f>
        <v>2</v>
      </c>
      <c r="K156" s="4">
        <f>VLOOKUP(alap!K156,Sheet3!$A$4:$C$7,3,0)</f>
        <v>1</v>
      </c>
      <c r="L156" s="4">
        <v>2</v>
      </c>
      <c r="M156" s="4" t="s">
        <v>74</v>
      </c>
      <c r="N156" s="4" t="s">
        <v>101</v>
      </c>
      <c r="O156" s="4" t="s">
        <v>74</v>
      </c>
      <c r="P156" s="4" t="s">
        <v>75</v>
      </c>
      <c r="Q156" s="4" t="s">
        <v>78</v>
      </c>
      <c r="R156" s="4" t="s">
        <v>77</v>
      </c>
      <c r="S156" s="4" t="s">
        <v>76</v>
      </c>
      <c r="T156" s="4" t="s">
        <v>78</v>
      </c>
      <c r="U156" s="4" t="s">
        <v>78</v>
      </c>
      <c r="V156" s="4" t="s">
        <v>125</v>
      </c>
      <c r="W156" s="4" t="s">
        <v>102</v>
      </c>
      <c r="X156" s="4" t="s">
        <v>102</v>
      </c>
      <c r="Y156" s="4" t="s">
        <v>102</v>
      </c>
      <c r="Z156" s="4" t="s">
        <v>102</v>
      </c>
      <c r="AA156" s="4" t="s">
        <v>102</v>
      </c>
      <c r="AB156" s="4" t="s">
        <v>80</v>
      </c>
      <c r="AC156" s="4" t="s">
        <v>83</v>
      </c>
      <c r="AD156" s="4" t="s">
        <v>109</v>
      </c>
      <c r="AE156" s="4" t="s">
        <v>86</v>
      </c>
      <c r="AF156" s="4" t="s">
        <v>85</v>
      </c>
      <c r="AG156" s="4" t="s">
        <v>86</v>
      </c>
      <c r="AH156" s="4" t="s">
        <v>119</v>
      </c>
      <c r="AI156" s="4" t="s">
        <v>119</v>
      </c>
      <c r="AJ156" s="4" t="s">
        <v>119</v>
      </c>
      <c r="AK156" s="4" t="s">
        <v>104</v>
      </c>
      <c r="AL156" s="4" t="s">
        <v>87</v>
      </c>
      <c r="AM156" s="4" t="s">
        <v>87</v>
      </c>
      <c r="AN156" s="4" t="s">
        <v>110</v>
      </c>
      <c r="AO156" s="4" t="s">
        <v>110</v>
      </c>
      <c r="AP156" s="4" t="s">
        <v>87</v>
      </c>
      <c r="AQ156" s="4" t="s">
        <v>116</v>
      </c>
      <c r="AR156" s="4" t="s">
        <v>117</v>
      </c>
      <c r="AS156" s="4" t="s">
        <v>112</v>
      </c>
      <c r="AT156" s="4" t="s">
        <v>113</v>
      </c>
      <c r="AU156" s="4" t="s">
        <v>94</v>
      </c>
      <c r="AV156" s="4">
        <v>4</v>
      </c>
      <c r="AW156" s="4">
        <v>3</v>
      </c>
      <c r="AX156" s="4">
        <v>3</v>
      </c>
      <c r="AY156" s="4">
        <v>2</v>
      </c>
      <c r="AZ156" s="4" t="s">
        <v>96</v>
      </c>
      <c r="BA156" s="4">
        <v>4</v>
      </c>
      <c r="BB156" s="4">
        <v>3</v>
      </c>
      <c r="BC156" s="4">
        <v>4</v>
      </c>
      <c r="BD156" s="4">
        <v>3</v>
      </c>
      <c r="BE156" s="4" t="s">
        <v>128</v>
      </c>
      <c r="BF156" s="4">
        <v>48</v>
      </c>
      <c r="BG156" s="4" t="s">
        <v>98</v>
      </c>
      <c r="BH156" s="4" t="s">
        <v>148</v>
      </c>
      <c r="BP156" s="4" t="s">
        <v>127</v>
      </c>
      <c r="BQ156" s="4"/>
    </row>
    <row r="157" spans="1:69" ht="13.2" x14ac:dyDescent="0.25">
      <c r="A157" s="3">
        <v>44662.69048719907</v>
      </c>
      <c r="B157" s="4">
        <f>VLOOKUP(alap!B157,Sheet3!$A$4:$C$7,3,0)</f>
        <v>1</v>
      </c>
      <c r="C157" s="4">
        <f>VLOOKUP(alap!C157,Sheet3!$A$4:$C$7,3,0)</f>
        <v>1</v>
      </c>
      <c r="D157" s="4">
        <f>VLOOKUP(alap!D157,Sheet3!$A$4:$C$7,3,0)</f>
        <v>4</v>
      </c>
      <c r="E157" s="4">
        <f>VLOOKUP(alap!E157,Sheet3!$A$4:$C$7,3,0)</f>
        <v>3</v>
      </c>
      <c r="F157" s="4">
        <f>VLOOKUP(alap!F157,Sheet3!$A$4:$C$7,3,0)</f>
        <v>1</v>
      </c>
      <c r="G157" s="4">
        <f>VLOOKUP(alap!G157,Sheet3!$A$4:$C$7,3,0)</f>
        <v>2</v>
      </c>
      <c r="H157" s="4">
        <f>VLOOKUP(alap!H157,Sheet3!$A$4:$C$7,3,0)</f>
        <v>3</v>
      </c>
      <c r="I157" s="4">
        <f>VLOOKUP(alap!I157,Sheet3!$A$4:$C$7,3,0)</f>
        <v>2</v>
      </c>
      <c r="J157" s="4">
        <f>VLOOKUP(alap!J157,Sheet3!$A$4:$C$7,3,0)</f>
        <v>3</v>
      </c>
      <c r="K157" s="4">
        <f>VLOOKUP(alap!K157,Sheet3!$A$4:$C$7,3,0)</f>
        <v>3</v>
      </c>
      <c r="L157" s="4">
        <v>3</v>
      </c>
      <c r="M157" s="4" t="s">
        <v>74</v>
      </c>
      <c r="N157" s="4" t="s">
        <v>74</v>
      </c>
      <c r="O157" s="4" t="s">
        <v>75</v>
      </c>
      <c r="P157" s="4" t="s">
        <v>75</v>
      </c>
      <c r="Q157" s="4" t="s">
        <v>78</v>
      </c>
      <c r="R157" s="4" t="s">
        <v>78</v>
      </c>
      <c r="S157" s="4" t="s">
        <v>79</v>
      </c>
      <c r="T157" s="4" t="s">
        <v>78</v>
      </c>
      <c r="U157" s="4" t="s">
        <v>78</v>
      </c>
      <c r="V157" s="4" t="s">
        <v>79</v>
      </c>
      <c r="W157" s="4" t="s">
        <v>80</v>
      </c>
      <c r="X157" s="4" t="s">
        <v>81</v>
      </c>
      <c r="Y157" s="4" t="s">
        <v>80</v>
      </c>
      <c r="Z157" s="4" t="s">
        <v>82</v>
      </c>
      <c r="AA157" s="4" t="s">
        <v>102</v>
      </c>
      <c r="AB157" s="4" t="s">
        <v>80</v>
      </c>
      <c r="AC157" s="4" t="s">
        <v>83</v>
      </c>
      <c r="AD157" s="4" t="s">
        <v>119</v>
      </c>
      <c r="AE157" s="4" t="s">
        <v>109</v>
      </c>
      <c r="AF157" s="4" t="s">
        <v>109</v>
      </c>
      <c r="AG157" s="4" t="s">
        <v>109</v>
      </c>
      <c r="AH157" s="4" t="s">
        <v>109</v>
      </c>
      <c r="AI157" s="4" t="s">
        <v>109</v>
      </c>
      <c r="AJ157" s="4" t="s">
        <v>109</v>
      </c>
      <c r="AK157" s="4" t="s">
        <v>87</v>
      </c>
      <c r="AL157" s="4" t="s">
        <v>87</v>
      </c>
      <c r="AM157" s="4" t="s">
        <v>104</v>
      </c>
      <c r="AN157" s="4" t="s">
        <v>104</v>
      </c>
      <c r="AO157" s="4" t="s">
        <v>104</v>
      </c>
      <c r="AP157" s="4" t="s">
        <v>104</v>
      </c>
      <c r="AQ157" s="4" t="s">
        <v>90</v>
      </c>
      <c r="AR157" s="4" t="s">
        <v>111</v>
      </c>
      <c r="AS157" s="4" t="s">
        <v>112</v>
      </c>
      <c r="AT157" s="4" t="s">
        <v>113</v>
      </c>
      <c r="AU157" s="4" t="s">
        <v>121</v>
      </c>
      <c r="AV157" s="4" t="s">
        <v>95</v>
      </c>
      <c r="AW157" s="4" t="s">
        <v>95</v>
      </c>
      <c r="AX157" s="4" t="s">
        <v>95</v>
      </c>
      <c r="AY157" s="4">
        <v>2</v>
      </c>
      <c r="AZ157" s="4" t="s">
        <v>95</v>
      </c>
      <c r="BA157" s="4">
        <v>4</v>
      </c>
      <c r="BB157" s="4">
        <v>3</v>
      </c>
      <c r="BC157" s="4" t="s">
        <v>95</v>
      </c>
      <c r="BD157" s="4">
        <v>3</v>
      </c>
      <c r="BE157" s="4" t="s">
        <v>97</v>
      </c>
      <c r="BF157" s="4">
        <v>32</v>
      </c>
      <c r="BG157" s="4" t="s">
        <v>158</v>
      </c>
      <c r="BH157" s="4" t="s">
        <v>148</v>
      </c>
      <c r="BP157" s="4" t="s">
        <v>106</v>
      </c>
      <c r="BQ157" s="4"/>
    </row>
    <row r="158" spans="1:69" ht="13.2" x14ac:dyDescent="0.25">
      <c r="A158" s="3">
        <v>44662.704049942127</v>
      </c>
      <c r="B158" s="4">
        <f>VLOOKUP(alap!B158,Sheet3!$A$4:$C$7,3,0)</f>
        <v>3</v>
      </c>
      <c r="C158" s="4">
        <f>VLOOKUP(alap!C158,Sheet3!$A$4:$C$7,3,0)</f>
        <v>3</v>
      </c>
      <c r="D158" s="4">
        <f>VLOOKUP(alap!D158,Sheet3!$A$4:$C$7,3,0)</f>
        <v>2</v>
      </c>
      <c r="E158" s="4">
        <f>VLOOKUP(alap!E158,Sheet3!$A$4:$C$7,3,0)</f>
        <v>4</v>
      </c>
      <c r="F158" s="4">
        <f>VLOOKUP(alap!F158,Sheet3!$A$4:$C$7,3,0)</f>
        <v>4</v>
      </c>
      <c r="G158" s="4">
        <f>VLOOKUP(alap!G158,Sheet3!$A$4:$C$7,3,0)</f>
        <v>3</v>
      </c>
      <c r="H158" s="4">
        <f>VLOOKUP(alap!H158,Sheet3!$A$4:$C$7,3,0)</f>
        <v>3</v>
      </c>
      <c r="I158" s="4">
        <f>VLOOKUP(alap!I158,Sheet3!$A$4:$C$7,3,0)</f>
        <v>4</v>
      </c>
      <c r="J158" s="4">
        <f>VLOOKUP(alap!J158,Sheet3!$A$4:$C$7,3,0)</f>
        <v>2</v>
      </c>
      <c r="K158" s="4">
        <f>VLOOKUP(alap!K158,Sheet3!$A$4:$C$7,3,0)</f>
        <v>1</v>
      </c>
      <c r="L158" s="4" t="s">
        <v>194</v>
      </c>
      <c r="M158" s="4" t="s">
        <v>73</v>
      </c>
      <c r="N158" s="4" t="s">
        <v>73</v>
      </c>
      <c r="O158" s="4" t="s">
        <v>73</v>
      </c>
      <c r="P158" s="4" t="s">
        <v>73</v>
      </c>
      <c r="Q158" s="4" t="s">
        <v>79</v>
      </c>
      <c r="R158" s="4" t="s">
        <v>78</v>
      </c>
      <c r="S158" s="4" t="s">
        <v>79</v>
      </c>
      <c r="T158" s="4" t="s">
        <v>79</v>
      </c>
      <c r="U158" s="4" t="s">
        <v>78</v>
      </c>
      <c r="V158" s="4" t="s">
        <v>79</v>
      </c>
      <c r="W158" s="4" t="s">
        <v>102</v>
      </c>
      <c r="X158" s="4" t="s">
        <v>81</v>
      </c>
      <c r="Y158" s="4" t="s">
        <v>82</v>
      </c>
      <c r="Z158" s="4" t="s">
        <v>80</v>
      </c>
      <c r="AA158" s="4" t="s">
        <v>80</v>
      </c>
      <c r="AB158" s="4" t="s">
        <v>82</v>
      </c>
      <c r="AC158" s="4" t="s">
        <v>83</v>
      </c>
      <c r="AD158" s="4" t="s">
        <v>108</v>
      </c>
      <c r="AE158" s="4" t="s">
        <v>85</v>
      </c>
      <c r="AF158" s="4" t="s">
        <v>85</v>
      </c>
      <c r="AG158" s="4" t="s">
        <v>85</v>
      </c>
      <c r="AH158" s="4" t="s">
        <v>85</v>
      </c>
      <c r="AI158" s="4" t="s">
        <v>119</v>
      </c>
      <c r="AJ158" s="4" t="s">
        <v>85</v>
      </c>
      <c r="AK158" s="4" t="s">
        <v>85</v>
      </c>
      <c r="AL158" s="4" t="s">
        <v>85</v>
      </c>
      <c r="AM158" s="4" t="s">
        <v>85</v>
      </c>
      <c r="AN158" s="4" t="s">
        <v>85</v>
      </c>
      <c r="AO158" s="4" t="s">
        <v>85</v>
      </c>
      <c r="AP158" s="4" t="s">
        <v>85</v>
      </c>
      <c r="AQ158" s="4" t="s">
        <v>120</v>
      </c>
      <c r="AR158" s="4" t="s">
        <v>138</v>
      </c>
      <c r="AS158" s="4" t="s">
        <v>112</v>
      </c>
      <c r="AT158" s="4" t="s">
        <v>113</v>
      </c>
      <c r="AU158" s="4" t="s">
        <v>94</v>
      </c>
      <c r="AV158" s="4">
        <v>2</v>
      </c>
      <c r="AW158" s="4">
        <v>3</v>
      </c>
      <c r="AX158" s="4">
        <v>3</v>
      </c>
      <c r="AY158" s="4" t="s">
        <v>96</v>
      </c>
      <c r="AZ158" s="4" t="s">
        <v>96</v>
      </c>
      <c r="BA158" s="4" t="s">
        <v>96</v>
      </c>
      <c r="BB158" s="4" t="s">
        <v>96</v>
      </c>
      <c r="BC158" s="4" t="s">
        <v>96</v>
      </c>
      <c r="BD158" s="4" t="s">
        <v>96</v>
      </c>
      <c r="BE158" s="4" t="s">
        <v>97</v>
      </c>
      <c r="BF158" s="4">
        <v>46</v>
      </c>
      <c r="BG158" s="4" t="s">
        <v>134</v>
      </c>
      <c r="BH158" s="4" t="s">
        <v>150</v>
      </c>
      <c r="BP158" s="4" t="s">
        <v>100</v>
      </c>
      <c r="BQ158" s="4"/>
    </row>
    <row r="159" spans="1:69" ht="13.2" x14ac:dyDescent="0.25">
      <c r="A159" s="3">
        <v>44662.711373229162</v>
      </c>
      <c r="B159" s="4">
        <f>VLOOKUP(alap!B159,Sheet3!$A$4:$C$7,3,0)</f>
        <v>1</v>
      </c>
      <c r="C159" s="4">
        <f>VLOOKUP(alap!C159,Sheet3!$A$4:$C$7,3,0)</f>
        <v>4</v>
      </c>
      <c r="D159" s="4">
        <f>VLOOKUP(alap!D159,Sheet3!$A$4:$C$7,3,0)</f>
        <v>1</v>
      </c>
      <c r="E159" s="4">
        <f>VLOOKUP(alap!E159,Sheet3!$A$4:$C$7,3,0)</f>
        <v>1</v>
      </c>
      <c r="F159" s="4">
        <f>VLOOKUP(alap!F159,Sheet3!$A$4:$C$7,3,0)</f>
        <v>1</v>
      </c>
      <c r="G159" s="4">
        <f>VLOOKUP(alap!G159,Sheet3!$A$4:$C$7,3,0)</f>
        <v>1</v>
      </c>
      <c r="H159" s="4">
        <f>VLOOKUP(alap!H159,Sheet3!$A$4:$C$7,3,0)</f>
        <v>1</v>
      </c>
      <c r="I159" s="4">
        <f>VLOOKUP(alap!I159,Sheet3!$A$4:$C$7,3,0)</f>
        <v>2</v>
      </c>
      <c r="J159" s="4">
        <f>VLOOKUP(alap!J159,Sheet3!$A$4:$C$7,3,0)</f>
        <v>4</v>
      </c>
      <c r="K159" s="4">
        <f>VLOOKUP(alap!K159,Sheet3!$A$4:$C$7,3,0)</f>
        <v>2</v>
      </c>
      <c r="L159" s="4">
        <v>3</v>
      </c>
      <c r="M159" s="4" t="s">
        <v>75</v>
      </c>
      <c r="N159" s="4" t="s">
        <v>75</v>
      </c>
      <c r="O159" s="4" t="s">
        <v>144</v>
      </c>
      <c r="P159" s="4" t="s">
        <v>75</v>
      </c>
      <c r="Q159" s="4" t="s">
        <v>77</v>
      </c>
      <c r="R159" s="4" t="s">
        <v>77</v>
      </c>
      <c r="S159" s="4" t="s">
        <v>77</v>
      </c>
      <c r="T159" s="4" t="s">
        <v>79</v>
      </c>
      <c r="U159" s="4" t="s">
        <v>79</v>
      </c>
      <c r="V159" s="4" t="s">
        <v>79</v>
      </c>
      <c r="W159" s="4" t="s">
        <v>82</v>
      </c>
      <c r="X159" s="4" t="s">
        <v>81</v>
      </c>
      <c r="Y159" s="4" t="s">
        <v>81</v>
      </c>
      <c r="Z159" s="4" t="s">
        <v>81</v>
      </c>
      <c r="AA159" s="4" t="s">
        <v>81</v>
      </c>
      <c r="AB159" s="4" t="s">
        <v>81</v>
      </c>
      <c r="AC159" s="4" t="s">
        <v>107</v>
      </c>
      <c r="AD159" s="4" t="s">
        <v>108</v>
      </c>
      <c r="AE159" s="4" t="s">
        <v>119</v>
      </c>
      <c r="AF159" s="4" t="s">
        <v>85</v>
      </c>
      <c r="AG159" s="4" t="s">
        <v>86</v>
      </c>
      <c r="AH159" s="4" t="s">
        <v>108</v>
      </c>
      <c r="AI159" s="4" t="s">
        <v>119</v>
      </c>
      <c r="AJ159" s="4" t="s">
        <v>86</v>
      </c>
      <c r="AK159" s="4" t="s">
        <v>85</v>
      </c>
      <c r="AL159" s="4" t="s">
        <v>87</v>
      </c>
      <c r="AM159" s="4" t="s">
        <v>110</v>
      </c>
      <c r="AN159" s="4" t="s">
        <v>110</v>
      </c>
      <c r="AO159" s="4" t="s">
        <v>110</v>
      </c>
      <c r="AP159" s="4" t="s">
        <v>85</v>
      </c>
      <c r="AQ159" s="4" t="s">
        <v>120</v>
      </c>
      <c r="AR159" s="4" t="s">
        <v>111</v>
      </c>
      <c r="AS159" s="4" t="s">
        <v>92</v>
      </c>
      <c r="AT159" s="4" t="s">
        <v>93</v>
      </c>
      <c r="AU159" s="4" t="s">
        <v>94</v>
      </c>
      <c r="AV159" s="4" t="s">
        <v>96</v>
      </c>
      <c r="AW159" s="4">
        <v>3</v>
      </c>
      <c r="AX159" s="4">
        <v>4</v>
      </c>
      <c r="AY159" s="4" t="s">
        <v>96</v>
      </c>
      <c r="AZ159" s="4" t="s">
        <v>96</v>
      </c>
      <c r="BA159" s="4">
        <v>3</v>
      </c>
      <c r="BB159" s="4" t="s">
        <v>95</v>
      </c>
      <c r="BC159" s="4" t="s">
        <v>96</v>
      </c>
      <c r="BD159" s="4" t="s">
        <v>96</v>
      </c>
      <c r="BE159" s="4" t="s">
        <v>128</v>
      </c>
      <c r="BF159" s="4">
        <v>13</v>
      </c>
      <c r="BG159" s="4" t="s">
        <v>98</v>
      </c>
      <c r="BH159" s="4" t="s">
        <v>195</v>
      </c>
      <c r="BP159" s="4" t="s">
        <v>106</v>
      </c>
      <c r="BQ159" s="4"/>
    </row>
    <row r="160" spans="1:69" ht="13.2" x14ac:dyDescent="0.25">
      <c r="A160" s="3">
        <v>44662.713357685185</v>
      </c>
      <c r="B160" s="4">
        <f>VLOOKUP(alap!B160,Sheet3!$A$4:$C$7,3,0)</f>
        <v>3</v>
      </c>
      <c r="C160" s="4">
        <f>VLOOKUP(alap!C160,Sheet3!$A$4:$C$7,3,0)</f>
        <v>3</v>
      </c>
      <c r="D160" s="4">
        <f>VLOOKUP(alap!D160,Sheet3!$A$4:$C$7,3,0)</f>
        <v>2</v>
      </c>
      <c r="E160" s="4">
        <f>VLOOKUP(alap!E160,Sheet3!$A$4:$C$7,3,0)</f>
        <v>2</v>
      </c>
      <c r="F160" s="4">
        <f>VLOOKUP(alap!F160,Sheet3!$A$4:$C$7,3,0)</f>
        <v>1</v>
      </c>
      <c r="G160" s="4">
        <f>VLOOKUP(alap!G160,Sheet3!$A$4:$C$7,3,0)</f>
        <v>2</v>
      </c>
      <c r="H160" s="4">
        <f>VLOOKUP(alap!H160,Sheet3!$A$4:$C$7,3,0)</f>
        <v>1</v>
      </c>
      <c r="I160" s="4">
        <f>VLOOKUP(alap!I160,Sheet3!$A$4:$C$7,3,0)</f>
        <v>1</v>
      </c>
      <c r="J160" s="4">
        <f>VLOOKUP(alap!J160,Sheet3!$A$4:$C$7,3,0)</f>
        <v>3</v>
      </c>
      <c r="K160" s="4">
        <f>VLOOKUP(alap!K160,Sheet3!$A$4:$C$7,3,0)</f>
        <v>3</v>
      </c>
      <c r="L160" s="4">
        <v>2</v>
      </c>
      <c r="M160" s="4" t="s">
        <v>73</v>
      </c>
      <c r="N160" s="4" t="s">
        <v>73</v>
      </c>
      <c r="O160" s="4" t="s">
        <v>73</v>
      </c>
      <c r="P160" s="4" t="s">
        <v>73</v>
      </c>
      <c r="Q160" s="4" t="s">
        <v>125</v>
      </c>
      <c r="R160" s="4" t="s">
        <v>76</v>
      </c>
      <c r="S160" s="4" t="s">
        <v>77</v>
      </c>
      <c r="T160" s="4" t="s">
        <v>76</v>
      </c>
      <c r="U160" s="4" t="s">
        <v>76</v>
      </c>
      <c r="V160" s="4" t="s">
        <v>76</v>
      </c>
      <c r="W160" s="4" t="s">
        <v>80</v>
      </c>
      <c r="X160" s="4" t="s">
        <v>81</v>
      </c>
      <c r="Y160" s="4" t="s">
        <v>80</v>
      </c>
      <c r="Z160" s="4" t="s">
        <v>102</v>
      </c>
      <c r="AA160" s="4" t="s">
        <v>102</v>
      </c>
      <c r="AB160" s="4" t="s">
        <v>80</v>
      </c>
      <c r="AC160" s="4" t="s">
        <v>83</v>
      </c>
      <c r="AD160" s="4" t="s">
        <v>109</v>
      </c>
      <c r="AE160" s="4" t="s">
        <v>85</v>
      </c>
      <c r="AF160" s="4" t="s">
        <v>85</v>
      </c>
      <c r="AG160" s="4" t="s">
        <v>85</v>
      </c>
      <c r="AH160" s="4" t="s">
        <v>86</v>
      </c>
      <c r="AI160" s="4" t="s">
        <v>119</v>
      </c>
      <c r="AJ160" s="4" t="s">
        <v>86</v>
      </c>
      <c r="AK160" s="4" t="s">
        <v>85</v>
      </c>
      <c r="AL160" s="4" t="s">
        <v>87</v>
      </c>
      <c r="AM160" s="4" t="s">
        <v>104</v>
      </c>
      <c r="AN160" s="4" t="s">
        <v>104</v>
      </c>
      <c r="AO160" s="4" t="s">
        <v>104</v>
      </c>
      <c r="AP160" s="4" t="s">
        <v>87</v>
      </c>
      <c r="AQ160" s="4" t="s">
        <v>90</v>
      </c>
      <c r="AR160" s="4" t="s">
        <v>160</v>
      </c>
      <c r="AS160" s="4" t="s">
        <v>92</v>
      </c>
      <c r="AT160" s="4" t="s">
        <v>113</v>
      </c>
      <c r="AU160" s="4" t="s">
        <v>124</v>
      </c>
      <c r="AV160" s="4">
        <v>2</v>
      </c>
      <c r="AW160" s="4">
        <v>3</v>
      </c>
      <c r="AX160" s="4">
        <v>2</v>
      </c>
      <c r="AY160" s="4" t="s">
        <v>96</v>
      </c>
      <c r="AZ160" s="4">
        <v>4</v>
      </c>
      <c r="BA160" s="4">
        <v>3</v>
      </c>
      <c r="BB160" s="4" t="s">
        <v>95</v>
      </c>
      <c r="BC160" s="4">
        <v>4</v>
      </c>
      <c r="BD160" s="4">
        <v>2</v>
      </c>
      <c r="BE160" s="4" t="s">
        <v>128</v>
      </c>
      <c r="BF160" s="4">
        <v>22</v>
      </c>
      <c r="BG160" s="4" t="s">
        <v>158</v>
      </c>
      <c r="BH160" s="4" t="s">
        <v>115</v>
      </c>
      <c r="BL160" s="4" t="s">
        <v>127</v>
      </c>
    </row>
    <row r="161" spans="1:69" ht="13.2" x14ac:dyDescent="0.25">
      <c r="A161" s="3">
        <v>44662.71813050926</v>
      </c>
      <c r="B161" s="4">
        <f>VLOOKUP(alap!B161,Sheet3!$A$4:$C$7,3,0)</f>
        <v>1</v>
      </c>
      <c r="C161" s="4">
        <f>VLOOKUP(alap!C161,Sheet3!$A$4:$C$7,3,0)</f>
        <v>1</v>
      </c>
      <c r="D161" s="4">
        <f>VLOOKUP(alap!D161,Sheet3!$A$4:$C$7,3,0)</f>
        <v>1</v>
      </c>
      <c r="E161" s="4">
        <f>VLOOKUP(alap!E161,Sheet3!$A$4:$C$7,3,0)</f>
        <v>1</v>
      </c>
      <c r="F161" s="4">
        <f>VLOOKUP(alap!F161,Sheet3!$A$4:$C$7,3,0)</f>
        <v>1</v>
      </c>
      <c r="G161" s="4">
        <f>VLOOKUP(alap!G161,Sheet3!$A$4:$C$7,3,0)</f>
        <v>2</v>
      </c>
      <c r="H161" s="4">
        <f>VLOOKUP(alap!H161,Sheet3!$A$4:$C$7,3,0)</f>
        <v>3</v>
      </c>
      <c r="I161" s="4">
        <f>VLOOKUP(alap!I161,Sheet3!$A$4:$C$7,3,0)</f>
        <v>2</v>
      </c>
      <c r="J161" s="4">
        <f>VLOOKUP(alap!J161,Sheet3!$A$4:$C$7,3,0)</f>
        <v>1</v>
      </c>
      <c r="K161" s="4">
        <f>VLOOKUP(alap!K161,Sheet3!$A$4:$C$7,3,0)</f>
        <v>1</v>
      </c>
      <c r="L161" s="4" t="s">
        <v>196</v>
      </c>
      <c r="M161" s="4" t="s">
        <v>101</v>
      </c>
      <c r="N161" s="4" t="s">
        <v>75</v>
      </c>
      <c r="O161" s="4" t="s">
        <v>101</v>
      </c>
      <c r="P161" s="4" t="s">
        <v>75</v>
      </c>
      <c r="Q161" s="4" t="s">
        <v>76</v>
      </c>
      <c r="R161" s="4" t="s">
        <v>76</v>
      </c>
      <c r="S161" s="4" t="s">
        <v>76</v>
      </c>
      <c r="T161" s="4" t="s">
        <v>76</v>
      </c>
      <c r="U161" s="4" t="s">
        <v>76</v>
      </c>
      <c r="V161" s="4" t="s">
        <v>76</v>
      </c>
      <c r="W161" s="4" t="s">
        <v>102</v>
      </c>
      <c r="X161" s="4" t="s">
        <v>102</v>
      </c>
      <c r="Y161" s="4" t="s">
        <v>80</v>
      </c>
      <c r="Z161" s="4" t="s">
        <v>80</v>
      </c>
      <c r="AA161" s="4" t="s">
        <v>80</v>
      </c>
      <c r="AB161" s="4" t="s">
        <v>102</v>
      </c>
      <c r="AC161" s="4" t="s">
        <v>83</v>
      </c>
      <c r="AD161" s="4" t="s">
        <v>86</v>
      </c>
      <c r="AE161" s="4" t="s">
        <v>108</v>
      </c>
      <c r="AF161" s="4" t="s">
        <v>119</v>
      </c>
      <c r="AG161" s="4" t="s">
        <v>85</v>
      </c>
      <c r="AH161" s="4" t="s">
        <v>85</v>
      </c>
      <c r="AI161" s="4" t="s">
        <v>108</v>
      </c>
      <c r="AJ161" s="4" t="s">
        <v>109</v>
      </c>
      <c r="AK161" s="4" t="s">
        <v>104</v>
      </c>
      <c r="AL161" s="4" t="s">
        <v>85</v>
      </c>
      <c r="AM161" s="4" t="s">
        <v>89</v>
      </c>
      <c r="AN161" s="4" t="s">
        <v>89</v>
      </c>
      <c r="AO161" s="4" t="s">
        <v>89</v>
      </c>
      <c r="AP161" s="4" t="s">
        <v>89</v>
      </c>
      <c r="AQ161" s="4" t="s">
        <v>130</v>
      </c>
      <c r="AR161" s="4" t="s">
        <v>197</v>
      </c>
      <c r="AS161" s="4" t="s">
        <v>139</v>
      </c>
      <c r="AT161" s="4" t="s">
        <v>113</v>
      </c>
      <c r="AU161" s="4" t="s">
        <v>124</v>
      </c>
      <c r="AV161" s="4" t="s">
        <v>96</v>
      </c>
      <c r="AW161" s="4">
        <v>3</v>
      </c>
      <c r="AX161" s="4">
        <v>4</v>
      </c>
      <c r="AY161" s="4">
        <v>4</v>
      </c>
      <c r="AZ161" s="4" t="s">
        <v>95</v>
      </c>
      <c r="BA161" s="4">
        <v>3</v>
      </c>
      <c r="BB161" s="4">
        <v>3</v>
      </c>
      <c r="BC161" s="4">
        <v>4</v>
      </c>
      <c r="BD161" s="4" t="s">
        <v>96</v>
      </c>
      <c r="BE161" s="4" t="s">
        <v>128</v>
      </c>
      <c r="BF161" s="4">
        <v>49</v>
      </c>
      <c r="BG161" s="4" t="s">
        <v>134</v>
      </c>
      <c r="BH161" s="4" t="s">
        <v>99</v>
      </c>
      <c r="BP161" s="4" t="s">
        <v>100</v>
      </c>
    </row>
    <row r="162" spans="1:69" ht="13.2" x14ac:dyDescent="0.25">
      <c r="A162" s="3">
        <v>44662.725887175926</v>
      </c>
      <c r="B162" s="4">
        <f>VLOOKUP(alap!B162,Sheet3!$A$4:$C$7,3,0)</f>
        <v>4</v>
      </c>
      <c r="C162" s="4">
        <f>VLOOKUP(alap!C162,Sheet3!$A$4:$C$7,3,0)</f>
        <v>2</v>
      </c>
      <c r="D162" s="4">
        <f>VLOOKUP(alap!D162,Sheet3!$A$4:$C$7,3,0)</f>
        <v>4</v>
      </c>
      <c r="E162" s="4">
        <f>VLOOKUP(alap!E162,Sheet3!$A$4:$C$7,3,0)</f>
        <v>1</v>
      </c>
      <c r="F162" s="4">
        <f>VLOOKUP(alap!F162,Sheet3!$A$4:$C$7,3,0)</f>
        <v>1</v>
      </c>
      <c r="G162" s="4">
        <f>VLOOKUP(alap!G162,Sheet3!$A$4:$C$7,3,0)</f>
        <v>3</v>
      </c>
      <c r="H162" s="4">
        <f>VLOOKUP(alap!H162,Sheet3!$A$4:$C$7,3,0)</f>
        <v>3</v>
      </c>
      <c r="I162" s="4">
        <f>VLOOKUP(alap!I162,Sheet3!$A$4:$C$7,3,0)</f>
        <v>4</v>
      </c>
      <c r="J162" s="4">
        <f>VLOOKUP(alap!J162,Sheet3!$A$4:$C$7,3,0)</f>
        <v>3</v>
      </c>
      <c r="K162" s="4">
        <f>VLOOKUP(alap!K162,Sheet3!$A$4:$C$7,3,0)</f>
        <v>2</v>
      </c>
      <c r="L162" s="4">
        <v>2</v>
      </c>
      <c r="M162" s="4" t="s">
        <v>75</v>
      </c>
      <c r="N162" s="4" t="s">
        <v>75</v>
      </c>
      <c r="O162" s="4" t="s">
        <v>75</v>
      </c>
      <c r="P162" s="4" t="s">
        <v>75</v>
      </c>
      <c r="Q162" s="4" t="s">
        <v>79</v>
      </c>
      <c r="R162" s="4" t="s">
        <v>79</v>
      </c>
      <c r="S162" s="4" t="s">
        <v>79</v>
      </c>
      <c r="T162" s="4" t="s">
        <v>76</v>
      </c>
      <c r="U162" s="4" t="s">
        <v>77</v>
      </c>
      <c r="V162" s="4" t="s">
        <v>79</v>
      </c>
      <c r="W162" s="4" t="s">
        <v>102</v>
      </c>
      <c r="X162" s="4" t="s">
        <v>80</v>
      </c>
      <c r="Y162" s="4" t="s">
        <v>81</v>
      </c>
      <c r="Z162" s="4" t="s">
        <v>80</v>
      </c>
      <c r="AA162" s="4" t="s">
        <v>81</v>
      </c>
      <c r="AB162" s="4" t="s">
        <v>80</v>
      </c>
      <c r="AC162" s="4" t="s">
        <v>103</v>
      </c>
      <c r="AD162" s="4" t="s">
        <v>85</v>
      </c>
      <c r="AE162" s="4" t="s">
        <v>108</v>
      </c>
      <c r="AF162" s="4" t="s">
        <v>85</v>
      </c>
      <c r="AG162" s="4" t="s">
        <v>85</v>
      </c>
      <c r="AH162" s="4" t="s">
        <v>85</v>
      </c>
      <c r="AI162" s="4" t="s">
        <v>85</v>
      </c>
      <c r="AJ162" s="4" t="s">
        <v>85</v>
      </c>
      <c r="AK162" s="4" t="s">
        <v>104</v>
      </c>
      <c r="AL162" s="4" t="s">
        <v>85</v>
      </c>
      <c r="AM162" s="4" t="s">
        <v>87</v>
      </c>
      <c r="AN162" s="4" t="s">
        <v>87</v>
      </c>
      <c r="AO162" s="4" t="s">
        <v>87</v>
      </c>
      <c r="AP162" s="4" t="s">
        <v>85</v>
      </c>
      <c r="AQ162" s="4" t="s">
        <v>122</v>
      </c>
      <c r="AR162" s="4" t="s">
        <v>117</v>
      </c>
      <c r="AS162" s="4" t="s">
        <v>92</v>
      </c>
      <c r="AT162" s="4" t="s">
        <v>93</v>
      </c>
      <c r="AU162" s="4" t="s">
        <v>94</v>
      </c>
      <c r="AV162" s="4">
        <v>3</v>
      </c>
      <c r="AW162" s="4">
        <v>3</v>
      </c>
      <c r="AX162" s="4" t="s">
        <v>96</v>
      </c>
      <c r="AY162" s="4" t="s">
        <v>96</v>
      </c>
      <c r="AZ162" s="4" t="s">
        <v>96</v>
      </c>
      <c r="BA162" s="4" t="s">
        <v>96</v>
      </c>
      <c r="BB162" s="4" t="s">
        <v>95</v>
      </c>
      <c r="BC162" s="4" t="s">
        <v>96</v>
      </c>
      <c r="BD162" s="4" t="s">
        <v>96</v>
      </c>
      <c r="BE162" s="4" t="s">
        <v>97</v>
      </c>
      <c r="BF162" s="4">
        <v>40</v>
      </c>
      <c r="BG162" s="4" t="s">
        <v>98</v>
      </c>
      <c r="BH162" s="4" t="s">
        <v>148</v>
      </c>
      <c r="BQ162" s="4" t="s">
        <v>100</v>
      </c>
    </row>
    <row r="163" spans="1:69" ht="13.2" x14ac:dyDescent="0.25">
      <c r="A163" s="3">
        <v>44662.802893958331</v>
      </c>
      <c r="B163" s="4">
        <f>VLOOKUP(alap!B163,Sheet3!$A$4:$C$7,3,0)</f>
        <v>3</v>
      </c>
      <c r="C163" s="4">
        <f>VLOOKUP(alap!C163,Sheet3!$A$4:$C$7,3,0)</f>
        <v>3</v>
      </c>
      <c r="D163" s="4">
        <f>VLOOKUP(alap!D163,Sheet3!$A$4:$C$7,3,0)</f>
        <v>4</v>
      </c>
      <c r="E163" s="4">
        <f>VLOOKUP(alap!E163,Sheet3!$A$4:$C$7,3,0)</f>
        <v>4</v>
      </c>
      <c r="F163" s="4">
        <f>VLOOKUP(alap!F163,Sheet3!$A$4:$C$7,3,0)</f>
        <v>1</v>
      </c>
      <c r="G163" s="4">
        <f>VLOOKUP(alap!G163,Sheet3!$A$4:$C$7,3,0)</f>
        <v>4</v>
      </c>
      <c r="H163" s="4">
        <f>VLOOKUP(alap!H163,Sheet3!$A$4:$C$7,3,0)</f>
        <v>2</v>
      </c>
      <c r="I163" s="4">
        <f>VLOOKUP(alap!I163,Sheet3!$A$4:$C$7,3,0)</f>
        <v>4</v>
      </c>
      <c r="J163" s="4">
        <f>VLOOKUP(alap!J163,Sheet3!$A$4:$C$7,3,0)</f>
        <v>3</v>
      </c>
      <c r="K163" s="4">
        <f>VLOOKUP(alap!K163,Sheet3!$A$4:$C$7,3,0)</f>
        <v>1</v>
      </c>
      <c r="L163" s="4" t="s">
        <v>198</v>
      </c>
      <c r="M163" s="4" t="s">
        <v>73</v>
      </c>
      <c r="N163" s="4" t="s">
        <v>74</v>
      </c>
      <c r="O163" s="4" t="s">
        <v>74</v>
      </c>
      <c r="P163" s="4" t="s">
        <v>74</v>
      </c>
      <c r="Q163" s="4" t="s">
        <v>76</v>
      </c>
      <c r="R163" s="4" t="s">
        <v>76</v>
      </c>
      <c r="S163" s="4" t="s">
        <v>79</v>
      </c>
      <c r="T163" s="4" t="s">
        <v>79</v>
      </c>
      <c r="U163" s="4" t="s">
        <v>79</v>
      </c>
      <c r="V163" s="4" t="s">
        <v>79</v>
      </c>
      <c r="W163" s="4" t="s">
        <v>81</v>
      </c>
      <c r="X163" s="4" t="s">
        <v>80</v>
      </c>
      <c r="Y163" s="4" t="s">
        <v>102</v>
      </c>
      <c r="Z163" s="4" t="s">
        <v>82</v>
      </c>
      <c r="AA163" s="4" t="s">
        <v>102</v>
      </c>
      <c r="AB163" s="4" t="s">
        <v>102</v>
      </c>
      <c r="AC163" s="4" t="s">
        <v>83</v>
      </c>
      <c r="AD163" s="4" t="s">
        <v>85</v>
      </c>
      <c r="AE163" s="4" t="s">
        <v>119</v>
      </c>
      <c r="AF163" s="4" t="s">
        <v>85</v>
      </c>
      <c r="AG163" s="4" t="s">
        <v>85</v>
      </c>
      <c r="AH163" s="4" t="s">
        <v>85</v>
      </c>
      <c r="AI163" s="4" t="s">
        <v>119</v>
      </c>
      <c r="AJ163" s="4" t="s">
        <v>86</v>
      </c>
      <c r="AK163" s="4" t="s">
        <v>87</v>
      </c>
      <c r="AL163" s="4" t="s">
        <v>87</v>
      </c>
      <c r="AM163" s="4" t="s">
        <v>85</v>
      </c>
      <c r="AN163" s="4" t="s">
        <v>85</v>
      </c>
      <c r="AO163" s="4" t="s">
        <v>104</v>
      </c>
      <c r="AP163" s="4" t="s">
        <v>89</v>
      </c>
      <c r="AQ163" s="4" t="s">
        <v>122</v>
      </c>
      <c r="AR163" s="4" t="s">
        <v>199</v>
      </c>
      <c r="AS163" s="4" t="s">
        <v>112</v>
      </c>
      <c r="AT163" s="4" t="s">
        <v>113</v>
      </c>
      <c r="AU163" s="4" t="s">
        <v>124</v>
      </c>
      <c r="AV163" s="4" t="s">
        <v>95</v>
      </c>
      <c r="AW163" s="4" t="s">
        <v>95</v>
      </c>
      <c r="AX163" s="4" t="s">
        <v>95</v>
      </c>
      <c r="AY163" s="4" t="s">
        <v>96</v>
      </c>
      <c r="AZ163" s="4">
        <v>3</v>
      </c>
      <c r="BA163" s="4" t="s">
        <v>96</v>
      </c>
      <c r="BB163" s="4" t="s">
        <v>96</v>
      </c>
      <c r="BC163" s="4" t="s">
        <v>96</v>
      </c>
      <c r="BD163" s="4" t="s">
        <v>95</v>
      </c>
      <c r="BE163" s="4" t="s">
        <v>97</v>
      </c>
      <c r="BF163" s="4">
        <v>47</v>
      </c>
      <c r="BG163" s="4" t="s">
        <v>134</v>
      </c>
      <c r="BH163" s="4" t="s">
        <v>148</v>
      </c>
      <c r="BM163" s="4" t="s">
        <v>106</v>
      </c>
      <c r="BQ163" s="4" t="s">
        <v>100</v>
      </c>
    </row>
    <row r="164" spans="1:69" ht="13.2" x14ac:dyDescent="0.25">
      <c r="A164" s="3">
        <v>44662.803051168987</v>
      </c>
      <c r="B164" s="4">
        <f>VLOOKUP(alap!B164,Sheet3!$A$4:$C$7,3,0)</f>
        <v>3</v>
      </c>
      <c r="C164" s="4">
        <f>VLOOKUP(alap!C164,Sheet3!$A$4:$C$7,3,0)</f>
        <v>1</v>
      </c>
      <c r="D164" s="4">
        <f>VLOOKUP(alap!D164,Sheet3!$A$4:$C$7,3,0)</f>
        <v>2</v>
      </c>
      <c r="E164" s="4">
        <f>VLOOKUP(alap!E164,Sheet3!$A$4:$C$7,3,0)</f>
        <v>3</v>
      </c>
      <c r="F164" s="4">
        <f>VLOOKUP(alap!F164,Sheet3!$A$4:$C$7,3,0)</f>
        <v>1</v>
      </c>
      <c r="G164" s="4">
        <f>VLOOKUP(alap!G164,Sheet3!$A$4:$C$7,3,0)</f>
        <v>1</v>
      </c>
      <c r="H164" s="4">
        <f>VLOOKUP(alap!H164,Sheet3!$A$4:$C$7,3,0)</f>
        <v>2</v>
      </c>
      <c r="I164" s="4">
        <f>VLOOKUP(alap!I164,Sheet3!$A$4:$C$7,3,0)</f>
        <v>1</v>
      </c>
      <c r="J164" s="4">
        <f>VLOOKUP(alap!J164,Sheet3!$A$4:$C$7,3,0)</f>
        <v>1</v>
      </c>
      <c r="K164" s="4">
        <f>VLOOKUP(alap!K164,Sheet3!$A$4:$C$7,3,0)</f>
        <v>1</v>
      </c>
      <c r="L164" s="4">
        <v>2</v>
      </c>
      <c r="M164" s="4" t="s">
        <v>75</v>
      </c>
      <c r="N164" s="4" t="s">
        <v>75</v>
      </c>
      <c r="O164" s="4" t="s">
        <v>75</v>
      </c>
      <c r="P164" s="4" t="s">
        <v>75</v>
      </c>
      <c r="Q164" s="4" t="s">
        <v>78</v>
      </c>
      <c r="R164" s="4" t="s">
        <v>78</v>
      </c>
      <c r="S164" s="4" t="s">
        <v>76</v>
      </c>
      <c r="T164" s="4" t="s">
        <v>78</v>
      </c>
      <c r="U164" s="4" t="s">
        <v>78</v>
      </c>
      <c r="V164" s="4" t="s">
        <v>79</v>
      </c>
      <c r="W164" s="4" t="s">
        <v>102</v>
      </c>
      <c r="X164" s="4" t="s">
        <v>82</v>
      </c>
      <c r="Y164" s="4" t="s">
        <v>82</v>
      </c>
      <c r="Z164" s="4" t="s">
        <v>80</v>
      </c>
      <c r="AA164" s="4" t="s">
        <v>81</v>
      </c>
      <c r="AB164" s="4" t="s">
        <v>102</v>
      </c>
      <c r="AC164" s="4" t="s">
        <v>107</v>
      </c>
      <c r="AD164" s="4" t="s">
        <v>108</v>
      </c>
      <c r="AE164" s="4" t="s">
        <v>85</v>
      </c>
      <c r="AF164" s="4" t="s">
        <v>85</v>
      </c>
      <c r="AG164" s="4" t="s">
        <v>109</v>
      </c>
      <c r="AH164" s="4" t="s">
        <v>109</v>
      </c>
      <c r="AI164" s="4" t="s">
        <v>86</v>
      </c>
      <c r="AJ164" s="4" t="s">
        <v>86</v>
      </c>
      <c r="AK164" s="4" t="s">
        <v>87</v>
      </c>
      <c r="AL164" s="4" t="s">
        <v>87</v>
      </c>
      <c r="AM164" s="4" t="s">
        <v>87</v>
      </c>
      <c r="AN164" s="4" t="s">
        <v>104</v>
      </c>
      <c r="AO164" s="4" t="s">
        <v>85</v>
      </c>
      <c r="AP164" s="4" t="s">
        <v>104</v>
      </c>
      <c r="AQ164" s="4" t="s">
        <v>122</v>
      </c>
      <c r="AR164" s="4" t="s">
        <v>117</v>
      </c>
      <c r="AS164" s="4" t="s">
        <v>112</v>
      </c>
      <c r="AT164" s="4" t="s">
        <v>113</v>
      </c>
      <c r="AU164" s="4" t="s">
        <v>121</v>
      </c>
      <c r="AV164" s="4" t="s">
        <v>96</v>
      </c>
      <c r="AW164" s="4" t="s">
        <v>95</v>
      </c>
      <c r="AX164" s="4">
        <v>3</v>
      </c>
      <c r="AY164" s="4">
        <v>2</v>
      </c>
      <c r="AZ164" s="4">
        <v>2</v>
      </c>
      <c r="BA164" s="4">
        <v>3</v>
      </c>
      <c r="BB164" s="4">
        <v>2</v>
      </c>
      <c r="BC164" s="4" t="s">
        <v>96</v>
      </c>
      <c r="BD164" s="4">
        <v>2</v>
      </c>
      <c r="BE164" s="4" t="s">
        <v>97</v>
      </c>
      <c r="BF164" s="4">
        <v>15</v>
      </c>
      <c r="BG164" s="4" t="s">
        <v>98</v>
      </c>
      <c r="BH164" s="4" t="s">
        <v>105</v>
      </c>
      <c r="BI164" s="4" t="s">
        <v>106</v>
      </c>
    </row>
    <row r="165" spans="1:69" ht="13.2" x14ac:dyDescent="0.25">
      <c r="A165" s="3">
        <v>44662.808801585648</v>
      </c>
      <c r="B165" s="4">
        <f>VLOOKUP(alap!B165,Sheet3!$A$4:$C$7,3,0)</f>
        <v>3</v>
      </c>
      <c r="C165" s="4">
        <f>VLOOKUP(alap!C165,Sheet3!$A$4:$C$7,3,0)</f>
        <v>3</v>
      </c>
      <c r="D165" s="4">
        <f>VLOOKUP(alap!D165,Sheet3!$A$4:$C$7,3,0)</f>
        <v>2</v>
      </c>
      <c r="E165" s="4">
        <f>VLOOKUP(alap!E165,Sheet3!$A$4:$C$7,3,0)</f>
        <v>2</v>
      </c>
      <c r="F165" s="4">
        <f>VLOOKUP(alap!F165,Sheet3!$A$4:$C$7,3,0)</f>
        <v>3</v>
      </c>
      <c r="G165" s="4">
        <f>VLOOKUP(alap!G165,Sheet3!$A$4:$C$7,3,0)</f>
        <v>3</v>
      </c>
      <c r="H165" s="4">
        <f>VLOOKUP(alap!H165,Sheet3!$A$4:$C$7,3,0)</f>
        <v>1</v>
      </c>
      <c r="I165" s="4">
        <f>VLOOKUP(alap!I165,Sheet3!$A$4:$C$7,3,0)</f>
        <v>3</v>
      </c>
      <c r="J165" s="4">
        <f>VLOOKUP(alap!J165,Sheet3!$A$4:$C$7,3,0)</f>
        <v>1</v>
      </c>
      <c r="K165" s="4">
        <f>VLOOKUP(alap!K165,Sheet3!$A$4:$C$7,3,0)</f>
        <v>3</v>
      </c>
      <c r="L165" s="4">
        <v>2</v>
      </c>
      <c r="M165" s="4" t="s">
        <v>73</v>
      </c>
      <c r="N165" s="4" t="s">
        <v>73</v>
      </c>
      <c r="O165" s="4" t="s">
        <v>73</v>
      </c>
      <c r="P165" s="4" t="s">
        <v>73</v>
      </c>
      <c r="Q165" s="4" t="s">
        <v>78</v>
      </c>
      <c r="R165" s="4" t="s">
        <v>78</v>
      </c>
      <c r="S165" s="4" t="s">
        <v>79</v>
      </c>
      <c r="T165" s="4" t="s">
        <v>76</v>
      </c>
      <c r="U165" s="4" t="s">
        <v>76</v>
      </c>
      <c r="V165" s="4" t="s">
        <v>76</v>
      </c>
      <c r="W165" s="4" t="s">
        <v>102</v>
      </c>
      <c r="X165" s="4" t="s">
        <v>102</v>
      </c>
      <c r="Y165" s="4" t="s">
        <v>80</v>
      </c>
      <c r="Z165" s="4" t="s">
        <v>80</v>
      </c>
      <c r="AA165" s="4" t="s">
        <v>102</v>
      </c>
      <c r="AB165" s="4" t="s">
        <v>80</v>
      </c>
      <c r="AC165" s="4" t="s">
        <v>107</v>
      </c>
      <c r="AD165" s="4" t="s">
        <v>109</v>
      </c>
      <c r="AE165" s="4" t="s">
        <v>86</v>
      </c>
      <c r="AF165" s="4" t="s">
        <v>119</v>
      </c>
      <c r="AG165" s="4" t="s">
        <v>86</v>
      </c>
      <c r="AH165" s="4" t="s">
        <v>86</v>
      </c>
      <c r="AI165" s="4" t="s">
        <v>119</v>
      </c>
      <c r="AJ165" s="4" t="s">
        <v>119</v>
      </c>
      <c r="AK165" s="4" t="s">
        <v>104</v>
      </c>
      <c r="AL165" s="4" t="s">
        <v>85</v>
      </c>
      <c r="AM165" s="4" t="s">
        <v>87</v>
      </c>
      <c r="AN165" s="4" t="s">
        <v>110</v>
      </c>
      <c r="AO165" s="4" t="s">
        <v>110</v>
      </c>
      <c r="AP165" s="4" t="s">
        <v>87</v>
      </c>
      <c r="AQ165" s="4" t="s">
        <v>116</v>
      </c>
      <c r="AR165" s="4" t="s">
        <v>117</v>
      </c>
      <c r="AS165" s="4" t="s">
        <v>139</v>
      </c>
      <c r="AT165" s="4" t="s">
        <v>113</v>
      </c>
      <c r="AU165" s="4" t="s">
        <v>124</v>
      </c>
      <c r="AV165" s="4">
        <v>3</v>
      </c>
      <c r="AW165" s="4">
        <v>2</v>
      </c>
      <c r="AX165" s="4" t="s">
        <v>96</v>
      </c>
      <c r="AY165" s="4">
        <v>2</v>
      </c>
      <c r="AZ165" s="4">
        <v>2</v>
      </c>
      <c r="BA165" s="4">
        <v>2</v>
      </c>
      <c r="BB165" s="4">
        <v>4</v>
      </c>
      <c r="BC165" s="4">
        <v>3</v>
      </c>
      <c r="BD165" s="4" t="s">
        <v>96</v>
      </c>
      <c r="BE165" s="4" t="s">
        <v>97</v>
      </c>
      <c r="BF165" s="4">
        <v>20</v>
      </c>
      <c r="BG165" s="4" t="s">
        <v>98</v>
      </c>
      <c r="BH165" s="4" t="s">
        <v>115</v>
      </c>
      <c r="BL165" s="4" t="s">
        <v>106</v>
      </c>
    </row>
    <row r="166" spans="1:69" ht="13.2" x14ac:dyDescent="0.25">
      <c r="A166" s="3">
        <v>44662.830417789351</v>
      </c>
      <c r="B166" s="4">
        <f>VLOOKUP(alap!B166,Sheet3!$A$4:$C$7,3,0)</f>
        <v>4</v>
      </c>
      <c r="C166" s="4">
        <f>VLOOKUP(alap!C166,Sheet3!$A$4:$C$7,3,0)</f>
        <v>1</v>
      </c>
      <c r="D166" s="4">
        <f>VLOOKUP(alap!D166,Sheet3!$A$4:$C$7,3,0)</f>
        <v>3</v>
      </c>
      <c r="E166" s="4">
        <f>VLOOKUP(alap!E166,Sheet3!$A$4:$C$7,3,0)</f>
        <v>2</v>
      </c>
      <c r="F166" s="4">
        <f>VLOOKUP(alap!F166,Sheet3!$A$4:$C$7,3,0)</f>
        <v>1</v>
      </c>
      <c r="G166" s="4">
        <f>VLOOKUP(alap!G166,Sheet3!$A$4:$C$7,3,0)</f>
        <v>2</v>
      </c>
      <c r="H166" s="4">
        <f>VLOOKUP(alap!H166,Sheet3!$A$4:$C$7,3,0)</f>
        <v>4</v>
      </c>
      <c r="I166" s="4">
        <f>VLOOKUP(alap!I166,Sheet3!$A$4:$C$7,3,0)</f>
        <v>4</v>
      </c>
      <c r="J166" s="4">
        <f>VLOOKUP(alap!J166,Sheet3!$A$4:$C$7,3,0)</f>
        <v>1</v>
      </c>
      <c r="K166" s="4">
        <f>VLOOKUP(alap!K166,Sheet3!$A$4:$C$7,3,0)</f>
        <v>1</v>
      </c>
      <c r="L166" s="4">
        <v>1</v>
      </c>
      <c r="M166" s="4" t="s">
        <v>73</v>
      </c>
      <c r="N166" s="4" t="s">
        <v>74</v>
      </c>
      <c r="O166" s="4" t="s">
        <v>74</v>
      </c>
      <c r="P166" s="4" t="s">
        <v>75</v>
      </c>
      <c r="Q166" s="4" t="s">
        <v>77</v>
      </c>
      <c r="R166" s="4" t="s">
        <v>77</v>
      </c>
      <c r="S166" s="4" t="s">
        <v>78</v>
      </c>
      <c r="T166" s="4" t="s">
        <v>78</v>
      </c>
      <c r="U166" s="4" t="s">
        <v>76</v>
      </c>
      <c r="V166" s="4" t="s">
        <v>78</v>
      </c>
      <c r="W166" s="4" t="s">
        <v>81</v>
      </c>
      <c r="X166" s="4" t="s">
        <v>82</v>
      </c>
      <c r="Y166" s="4" t="s">
        <v>82</v>
      </c>
      <c r="Z166" s="4" t="s">
        <v>81</v>
      </c>
      <c r="AA166" s="4" t="s">
        <v>82</v>
      </c>
      <c r="AB166" s="4" t="s">
        <v>81</v>
      </c>
      <c r="AC166" s="4" t="s">
        <v>83</v>
      </c>
      <c r="AD166" s="4" t="s">
        <v>85</v>
      </c>
      <c r="AE166" s="4" t="s">
        <v>85</v>
      </c>
      <c r="AF166" s="4" t="s">
        <v>109</v>
      </c>
      <c r="AG166" s="4" t="s">
        <v>109</v>
      </c>
      <c r="AH166" s="4" t="s">
        <v>109</v>
      </c>
      <c r="AI166" s="4" t="s">
        <v>86</v>
      </c>
      <c r="AJ166" s="4" t="s">
        <v>85</v>
      </c>
      <c r="AK166" s="4" t="s">
        <v>87</v>
      </c>
      <c r="AL166" s="4" t="s">
        <v>110</v>
      </c>
      <c r="AM166" s="4" t="s">
        <v>104</v>
      </c>
      <c r="AN166" s="4" t="s">
        <v>104</v>
      </c>
      <c r="AO166" s="4" t="s">
        <v>85</v>
      </c>
      <c r="AP166" s="4" t="s">
        <v>89</v>
      </c>
      <c r="AQ166" s="4" t="s">
        <v>130</v>
      </c>
      <c r="AR166" s="4" t="s">
        <v>153</v>
      </c>
      <c r="AS166" s="4" t="s">
        <v>112</v>
      </c>
      <c r="AT166" s="4" t="s">
        <v>113</v>
      </c>
      <c r="AU166" s="4" t="s">
        <v>124</v>
      </c>
      <c r="AV166" s="4" t="s">
        <v>95</v>
      </c>
      <c r="AW166" s="4" t="s">
        <v>95</v>
      </c>
      <c r="AX166" s="4">
        <v>3</v>
      </c>
      <c r="AY166" s="4">
        <v>3</v>
      </c>
      <c r="AZ166" s="4" t="s">
        <v>96</v>
      </c>
      <c r="BA166" s="4">
        <v>3</v>
      </c>
      <c r="BB166" s="4" t="s">
        <v>95</v>
      </c>
      <c r="BC166" s="4" t="s">
        <v>95</v>
      </c>
      <c r="BD166" s="4">
        <v>3</v>
      </c>
      <c r="BE166" s="4" t="s">
        <v>135</v>
      </c>
      <c r="BF166" s="4">
        <v>44</v>
      </c>
      <c r="BG166" s="4" t="s">
        <v>98</v>
      </c>
      <c r="BH166" s="4" t="s">
        <v>187</v>
      </c>
      <c r="BP166" s="4" t="s">
        <v>106</v>
      </c>
    </row>
    <row r="167" spans="1:69" ht="13.2" x14ac:dyDescent="0.25">
      <c r="A167" s="3">
        <v>44662.857817847223</v>
      </c>
      <c r="B167" s="4">
        <f>VLOOKUP(alap!B167,Sheet3!$A$4:$C$7,3,0)</f>
        <v>4</v>
      </c>
      <c r="C167" s="4">
        <f>VLOOKUP(alap!C167,Sheet3!$A$4:$C$7,3,0)</f>
        <v>1</v>
      </c>
      <c r="D167" s="4">
        <f>VLOOKUP(alap!D167,Sheet3!$A$4:$C$7,3,0)</f>
        <v>3</v>
      </c>
      <c r="E167" s="4">
        <f>VLOOKUP(alap!E167,Sheet3!$A$4:$C$7,3,0)</f>
        <v>1</v>
      </c>
      <c r="F167" s="4">
        <f>VLOOKUP(alap!F167,Sheet3!$A$4:$C$7,3,0)</f>
        <v>3</v>
      </c>
      <c r="G167" s="4">
        <f>VLOOKUP(alap!G167,Sheet3!$A$4:$C$7,3,0)</f>
        <v>4</v>
      </c>
      <c r="H167" s="4">
        <f>VLOOKUP(alap!H167,Sheet3!$A$4:$C$7,3,0)</f>
        <v>1</v>
      </c>
      <c r="I167" s="4">
        <f>VLOOKUP(alap!I167,Sheet3!$A$4:$C$7,3,0)</f>
        <v>3</v>
      </c>
      <c r="J167" s="4">
        <f>VLOOKUP(alap!J167,Sheet3!$A$4:$C$7,3,0)</f>
        <v>1</v>
      </c>
      <c r="K167" s="4">
        <f>VLOOKUP(alap!K167,Sheet3!$A$4:$C$7,3,0)</f>
        <v>3</v>
      </c>
      <c r="L167" s="4">
        <v>3</v>
      </c>
      <c r="M167" s="4" t="s">
        <v>73</v>
      </c>
      <c r="N167" s="4" t="s">
        <v>75</v>
      </c>
      <c r="O167" s="4" t="s">
        <v>75</v>
      </c>
      <c r="P167" s="4" t="s">
        <v>75</v>
      </c>
      <c r="Q167" s="4" t="s">
        <v>79</v>
      </c>
      <c r="R167" s="4" t="s">
        <v>79</v>
      </c>
      <c r="S167" s="4" t="s">
        <v>79</v>
      </c>
      <c r="T167" s="4" t="s">
        <v>76</v>
      </c>
      <c r="U167" s="4" t="s">
        <v>76</v>
      </c>
      <c r="V167" s="4" t="s">
        <v>76</v>
      </c>
      <c r="W167" s="4" t="s">
        <v>102</v>
      </c>
      <c r="X167" s="4" t="s">
        <v>80</v>
      </c>
      <c r="Y167" s="4" t="s">
        <v>81</v>
      </c>
      <c r="Z167" s="4" t="s">
        <v>102</v>
      </c>
      <c r="AA167" s="4" t="s">
        <v>80</v>
      </c>
      <c r="AB167" s="4" t="s">
        <v>102</v>
      </c>
      <c r="AC167" s="4" t="s">
        <v>107</v>
      </c>
      <c r="AD167" s="4" t="s">
        <v>108</v>
      </c>
      <c r="AE167" s="4" t="s">
        <v>119</v>
      </c>
      <c r="AF167" s="4" t="s">
        <v>119</v>
      </c>
      <c r="AG167" s="4" t="s">
        <v>119</v>
      </c>
      <c r="AH167" s="4" t="s">
        <v>119</v>
      </c>
      <c r="AI167" s="4" t="s">
        <v>119</v>
      </c>
      <c r="AJ167" s="4" t="s">
        <v>119</v>
      </c>
      <c r="AK167" s="4" t="s">
        <v>87</v>
      </c>
      <c r="AL167" s="4" t="s">
        <v>87</v>
      </c>
      <c r="AM167" s="4" t="s">
        <v>110</v>
      </c>
      <c r="AN167" s="4" t="s">
        <v>110</v>
      </c>
      <c r="AO167" s="4" t="s">
        <v>110</v>
      </c>
      <c r="AP167" s="4" t="s">
        <v>110</v>
      </c>
      <c r="AQ167" s="4" t="s">
        <v>120</v>
      </c>
      <c r="AR167" s="4" t="s">
        <v>111</v>
      </c>
      <c r="AS167" s="4" t="s">
        <v>92</v>
      </c>
      <c r="AT167" s="4" t="s">
        <v>93</v>
      </c>
      <c r="AU167" s="4" t="s">
        <v>94</v>
      </c>
      <c r="AV167" s="4" t="s">
        <v>96</v>
      </c>
      <c r="AW167" s="4">
        <v>2</v>
      </c>
      <c r="AX167" s="4">
        <v>2</v>
      </c>
      <c r="AY167" s="4" t="s">
        <v>96</v>
      </c>
      <c r="AZ167" s="4" t="s">
        <v>96</v>
      </c>
      <c r="BA167" s="4" t="s">
        <v>96</v>
      </c>
      <c r="BB167" s="4">
        <v>4</v>
      </c>
      <c r="BC167" s="4">
        <v>3</v>
      </c>
      <c r="BD167" s="4" t="s">
        <v>96</v>
      </c>
      <c r="BE167" s="4" t="s">
        <v>128</v>
      </c>
      <c r="BF167" s="4">
        <v>18</v>
      </c>
      <c r="BG167" s="4" t="s">
        <v>98</v>
      </c>
      <c r="BH167" s="4" t="s">
        <v>115</v>
      </c>
      <c r="BI167" s="4" t="s">
        <v>106</v>
      </c>
    </row>
    <row r="168" spans="1:69" ht="13.2" x14ac:dyDescent="0.25">
      <c r="A168" s="3">
        <v>44662.858491562496</v>
      </c>
      <c r="B168" s="4">
        <f>VLOOKUP(alap!B168,Sheet3!$A$4:$C$7,3,0)</f>
        <v>3</v>
      </c>
      <c r="C168" s="4">
        <f>VLOOKUP(alap!C168,Sheet3!$A$4:$C$7,3,0)</f>
        <v>1</v>
      </c>
      <c r="D168" s="4">
        <f>VLOOKUP(alap!D168,Sheet3!$A$4:$C$7,3,0)</f>
        <v>2</v>
      </c>
      <c r="E168" s="4">
        <f>VLOOKUP(alap!E168,Sheet3!$A$4:$C$7,3,0)</f>
        <v>1</v>
      </c>
      <c r="F168" s="4">
        <f>VLOOKUP(alap!F168,Sheet3!$A$4:$C$7,3,0)</f>
        <v>3</v>
      </c>
      <c r="G168" s="4">
        <f>VLOOKUP(alap!G168,Sheet3!$A$4:$C$7,3,0)</f>
        <v>2</v>
      </c>
      <c r="H168" s="4">
        <f>VLOOKUP(alap!H168,Sheet3!$A$4:$C$7,3,0)</f>
        <v>2</v>
      </c>
      <c r="I168" s="4">
        <f>VLOOKUP(alap!I168,Sheet3!$A$4:$C$7,3,0)</f>
        <v>3</v>
      </c>
      <c r="J168" s="4">
        <f>VLOOKUP(alap!J168,Sheet3!$A$4:$C$7,3,0)</f>
        <v>1</v>
      </c>
      <c r="K168" s="4">
        <f>VLOOKUP(alap!K168,Sheet3!$A$4:$C$7,3,0)</f>
        <v>1</v>
      </c>
      <c r="L168" s="4">
        <v>2</v>
      </c>
      <c r="M168" s="4" t="s">
        <v>74</v>
      </c>
      <c r="N168" s="4" t="s">
        <v>74</v>
      </c>
      <c r="O168" s="4" t="s">
        <v>74</v>
      </c>
      <c r="P168" s="4" t="s">
        <v>74</v>
      </c>
      <c r="Q168" s="4" t="s">
        <v>78</v>
      </c>
      <c r="R168" s="4" t="s">
        <v>78</v>
      </c>
      <c r="S168" s="4" t="s">
        <v>78</v>
      </c>
      <c r="T168" s="4" t="s">
        <v>76</v>
      </c>
      <c r="U168" s="4" t="s">
        <v>76</v>
      </c>
      <c r="V168" s="4" t="s">
        <v>78</v>
      </c>
      <c r="W168" s="4" t="s">
        <v>102</v>
      </c>
      <c r="X168" s="4" t="s">
        <v>81</v>
      </c>
      <c r="Y168" s="4" t="s">
        <v>80</v>
      </c>
      <c r="Z168" s="4" t="s">
        <v>81</v>
      </c>
      <c r="AA168" s="4" t="s">
        <v>81</v>
      </c>
      <c r="AB168" s="4" t="s">
        <v>102</v>
      </c>
      <c r="AC168" s="4" t="s">
        <v>83</v>
      </c>
      <c r="AD168" s="4" t="s">
        <v>119</v>
      </c>
      <c r="AE168" s="4" t="s">
        <v>108</v>
      </c>
      <c r="AF168" s="4" t="s">
        <v>85</v>
      </c>
      <c r="AG168" s="4" t="s">
        <v>108</v>
      </c>
      <c r="AH168" s="4" t="s">
        <v>85</v>
      </c>
      <c r="AI168" s="4" t="s">
        <v>108</v>
      </c>
      <c r="AJ168" s="4" t="s">
        <v>108</v>
      </c>
      <c r="AK168" s="4" t="s">
        <v>110</v>
      </c>
      <c r="AL168" s="4" t="s">
        <v>87</v>
      </c>
      <c r="AM168" s="4" t="s">
        <v>87</v>
      </c>
      <c r="AN168" s="4" t="s">
        <v>85</v>
      </c>
      <c r="AO168" s="4" t="s">
        <v>87</v>
      </c>
      <c r="AP168" s="4" t="s">
        <v>89</v>
      </c>
      <c r="AQ168" s="4" t="s">
        <v>130</v>
      </c>
      <c r="AR168" s="4" t="s">
        <v>111</v>
      </c>
      <c r="AS168" s="4" t="s">
        <v>112</v>
      </c>
      <c r="AT168" s="4" t="s">
        <v>113</v>
      </c>
      <c r="AU168" s="4" t="s">
        <v>94</v>
      </c>
      <c r="AV168" s="4" t="s">
        <v>95</v>
      </c>
      <c r="AW168" s="4" t="s">
        <v>95</v>
      </c>
      <c r="AX168" s="4">
        <v>4</v>
      </c>
      <c r="AY168" s="4">
        <v>2</v>
      </c>
      <c r="AZ168" s="4">
        <v>4</v>
      </c>
      <c r="BA168" s="4">
        <v>3</v>
      </c>
      <c r="BB168" s="4">
        <v>4</v>
      </c>
      <c r="BC168" s="4" t="s">
        <v>95</v>
      </c>
      <c r="BD168" s="4">
        <v>4</v>
      </c>
      <c r="BE168" s="4" t="s">
        <v>128</v>
      </c>
      <c r="BF168" s="4">
        <v>48</v>
      </c>
      <c r="BG168" s="4" t="s">
        <v>141</v>
      </c>
      <c r="BH168" s="4" t="s">
        <v>115</v>
      </c>
      <c r="BL168" s="4" t="s">
        <v>127</v>
      </c>
    </row>
    <row r="169" spans="1:69" ht="13.2" x14ac:dyDescent="0.25">
      <c r="A169" s="3">
        <v>44662.869450300925</v>
      </c>
      <c r="B169" s="4">
        <f>VLOOKUP(alap!B169,Sheet3!$A$4:$C$7,3,0)</f>
        <v>3</v>
      </c>
      <c r="C169" s="4">
        <f>VLOOKUP(alap!C169,Sheet3!$A$4:$C$7,3,0)</f>
        <v>4</v>
      </c>
      <c r="D169" s="4">
        <f>VLOOKUP(alap!D169,Sheet3!$A$4:$C$7,3,0)</f>
        <v>4</v>
      </c>
      <c r="E169" s="4">
        <f>VLOOKUP(alap!E169,Sheet3!$A$4:$C$7,3,0)</f>
        <v>3</v>
      </c>
      <c r="F169" s="4">
        <f>VLOOKUP(alap!F169,Sheet3!$A$4:$C$7,3,0)</f>
        <v>1</v>
      </c>
      <c r="G169" s="4">
        <f>VLOOKUP(alap!G169,Sheet3!$A$4:$C$7,3,0)</f>
        <v>1</v>
      </c>
      <c r="H169" s="4">
        <f>VLOOKUP(alap!H169,Sheet3!$A$4:$C$7,3,0)</f>
        <v>1</v>
      </c>
      <c r="I169" s="4">
        <f>VLOOKUP(alap!I169,Sheet3!$A$4:$C$7,3,0)</f>
        <v>1</v>
      </c>
      <c r="J169" s="4">
        <f>VLOOKUP(alap!J169,Sheet3!$A$4:$C$7,3,0)</f>
        <v>1</v>
      </c>
      <c r="K169" s="4">
        <f>VLOOKUP(alap!K169,Sheet3!$A$4:$C$7,3,0)</f>
        <v>1</v>
      </c>
      <c r="L169" s="4" t="s">
        <v>200</v>
      </c>
      <c r="M169" s="4" t="s">
        <v>75</v>
      </c>
      <c r="N169" s="4" t="s">
        <v>75</v>
      </c>
      <c r="O169" s="4" t="s">
        <v>75</v>
      </c>
      <c r="P169" s="4" t="s">
        <v>75</v>
      </c>
      <c r="Q169" s="4" t="s">
        <v>79</v>
      </c>
      <c r="R169" s="4" t="s">
        <v>76</v>
      </c>
      <c r="S169" s="4" t="s">
        <v>79</v>
      </c>
      <c r="T169" s="4" t="s">
        <v>79</v>
      </c>
      <c r="U169" s="4" t="s">
        <v>78</v>
      </c>
      <c r="V169" s="4" t="s">
        <v>79</v>
      </c>
      <c r="W169" s="4" t="s">
        <v>102</v>
      </c>
      <c r="X169" s="4" t="s">
        <v>102</v>
      </c>
      <c r="Y169" s="4" t="s">
        <v>80</v>
      </c>
      <c r="Z169" s="4" t="s">
        <v>80</v>
      </c>
      <c r="AA169" s="4" t="s">
        <v>80</v>
      </c>
      <c r="AB169" s="4" t="s">
        <v>80</v>
      </c>
      <c r="AC169" s="4" t="s">
        <v>83</v>
      </c>
      <c r="AD169" s="4" t="s">
        <v>119</v>
      </c>
      <c r="AE169" s="4" t="s">
        <v>119</v>
      </c>
      <c r="AF169" s="4" t="s">
        <v>85</v>
      </c>
      <c r="AG169" s="4" t="s">
        <v>85</v>
      </c>
      <c r="AH169" s="4" t="s">
        <v>86</v>
      </c>
      <c r="AI169" s="4" t="s">
        <v>86</v>
      </c>
      <c r="AJ169" s="4" t="s">
        <v>86</v>
      </c>
      <c r="AK169" s="4" t="s">
        <v>85</v>
      </c>
      <c r="AL169" s="4" t="s">
        <v>85</v>
      </c>
      <c r="AM169" s="4" t="s">
        <v>87</v>
      </c>
      <c r="AN169" s="4" t="s">
        <v>87</v>
      </c>
      <c r="AO169" s="4" t="s">
        <v>87</v>
      </c>
      <c r="AP169" s="4" t="s">
        <v>87</v>
      </c>
      <c r="AQ169" s="4" t="s">
        <v>116</v>
      </c>
      <c r="AR169" s="4" t="s">
        <v>201</v>
      </c>
      <c r="AS169" s="4" t="s">
        <v>112</v>
      </c>
      <c r="AT169" s="4" t="s">
        <v>113</v>
      </c>
      <c r="AU169" s="4" t="s">
        <v>94</v>
      </c>
      <c r="AV169" s="4">
        <v>3</v>
      </c>
      <c r="AW169" s="4">
        <v>3</v>
      </c>
      <c r="AX169" s="4">
        <v>4</v>
      </c>
      <c r="AY169" s="4">
        <v>2</v>
      </c>
      <c r="AZ169" s="4" t="s">
        <v>96</v>
      </c>
      <c r="BA169" s="4" t="s">
        <v>96</v>
      </c>
      <c r="BB169" s="4">
        <v>3</v>
      </c>
      <c r="BC169" s="4">
        <v>4</v>
      </c>
      <c r="BD169" s="4">
        <v>3</v>
      </c>
      <c r="BE169" s="4" t="s">
        <v>128</v>
      </c>
      <c r="BF169" s="4">
        <v>100</v>
      </c>
      <c r="BG169" s="4" t="s">
        <v>134</v>
      </c>
      <c r="BH169" s="4" t="s">
        <v>99</v>
      </c>
      <c r="BP169" s="4" t="s">
        <v>127</v>
      </c>
    </row>
    <row r="170" spans="1:69" ht="13.2" x14ac:dyDescent="0.25">
      <c r="A170" s="3">
        <v>44662.871272951394</v>
      </c>
      <c r="B170" s="4">
        <f>VLOOKUP(alap!B170,Sheet3!$A$4:$C$7,3,0)</f>
        <v>3</v>
      </c>
      <c r="C170" s="4">
        <f>VLOOKUP(alap!C170,Sheet3!$A$4:$C$7,3,0)</f>
        <v>1</v>
      </c>
      <c r="D170" s="4">
        <f>VLOOKUP(alap!D170,Sheet3!$A$4:$C$7,3,0)</f>
        <v>4</v>
      </c>
      <c r="E170" s="4">
        <f>VLOOKUP(alap!E170,Sheet3!$A$4:$C$7,3,0)</f>
        <v>1</v>
      </c>
      <c r="F170" s="4">
        <f>VLOOKUP(alap!F170,Sheet3!$A$4:$C$7,3,0)</f>
        <v>3</v>
      </c>
      <c r="G170" s="4">
        <f>VLOOKUP(alap!G170,Sheet3!$A$4:$C$7,3,0)</f>
        <v>2</v>
      </c>
      <c r="H170" s="4">
        <f>VLOOKUP(alap!H170,Sheet3!$A$4:$C$7,3,0)</f>
        <v>4</v>
      </c>
      <c r="I170" s="4">
        <f>VLOOKUP(alap!I170,Sheet3!$A$4:$C$7,3,0)</f>
        <v>2</v>
      </c>
      <c r="J170" s="4">
        <f>VLOOKUP(alap!J170,Sheet3!$A$4:$C$7,3,0)</f>
        <v>3</v>
      </c>
      <c r="K170" s="4">
        <f>VLOOKUP(alap!K170,Sheet3!$A$4:$C$7,3,0)</f>
        <v>2</v>
      </c>
      <c r="L170" s="4">
        <v>2</v>
      </c>
      <c r="M170" s="4" t="s">
        <v>73</v>
      </c>
      <c r="N170" s="4" t="s">
        <v>101</v>
      </c>
      <c r="O170" s="4" t="s">
        <v>75</v>
      </c>
      <c r="P170" s="4" t="s">
        <v>101</v>
      </c>
      <c r="Q170" s="4" t="s">
        <v>79</v>
      </c>
      <c r="R170" s="4" t="s">
        <v>76</v>
      </c>
      <c r="S170" s="4" t="s">
        <v>77</v>
      </c>
      <c r="T170" s="4" t="s">
        <v>79</v>
      </c>
      <c r="U170" s="4" t="s">
        <v>79</v>
      </c>
      <c r="V170" s="4" t="s">
        <v>78</v>
      </c>
      <c r="W170" s="4" t="s">
        <v>80</v>
      </c>
      <c r="X170" s="4" t="s">
        <v>81</v>
      </c>
      <c r="Y170" s="4" t="s">
        <v>82</v>
      </c>
      <c r="Z170" s="4" t="s">
        <v>102</v>
      </c>
      <c r="AA170" s="4" t="s">
        <v>102</v>
      </c>
      <c r="AB170" s="4" t="s">
        <v>82</v>
      </c>
      <c r="AC170" s="4" t="s">
        <v>103</v>
      </c>
      <c r="AD170" s="4" t="s">
        <v>108</v>
      </c>
      <c r="AE170" s="4" t="s">
        <v>109</v>
      </c>
      <c r="AF170" s="4" t="s">
        <v>119</v>
      </c>
      <c r="AG170" s="4" t="s">
        <v>119</v>
      </c>
      <c r="AH170" s="4" t="s">
        <v>119</v>
      </c>
      <c r="AI170" s="4" t="s">
        <v>119</v>
      </c>
      <c r="AJ170" s="4" t="s">
        <v>119</v>
      </c>
      <c r="AK170" s="4" t="s">
        <v>87</v>
      </c>
      <c r="AL170" s="4" t="s">
        <v>110</v>
      </c>
      <c r="AM170" s="4" t="s">
        <v>110</v>
      </c>
      <c r="AN170" s="4" t="s">
        <v>110</v>
      </c>
      <c r="AO170" s="4" t="s">
        <v>110</v>
      </c>
      <c r="AP170" s="4" t="s">
        <v>89</v>
      </c>
      <c r="AQ170" s="4" t="s">
        <v>120</v>
      </c>
      <c r="AR170" s="4" t="s">
        <v>126</v>
      </c>
      <c r="AS170" s="4" t="s">
        <v>112</v>
      </c>
      <c r="AT170" s="4" t="s">
        <v>113</v>
      </c>
      <c r="AU170" s="4" t="s">
        <v>94</v>
      </c>
      <c r="AV170" s="4" t="s">
        <v>95</v>
      </c>
      <c r="AW170" s="4" t="s">
        <v>95</v>
      </c>
      <c r="AX170" s="4">
        <v>3</v>
      </c>
      <c r="AY170" s="4">
        <v>2</v>
      </c>
      <c r="AZ170" s="4">
        <v>4</v>
      </c>
      <c r="BA170" s="4" t="s">
        <v>95</v>
      </c>
      <c r="BB170" s="4">
        <v>3</v>
      </c>
      <c r="BC170" s="4">
        <v>2</v>
      </c>
      <c r="BD170" s="4" t="s">
        <v>96</v>
      </c>
      <c r="BE170" s="4" t="s">
        <v>128</v>
      </c>
      <c r="BF170" s="4">
        <v>19</v>
      </c>
      <c r="BG170" s="4" t="s">
        <v>98</v>
      </c>
      <c r="BH170" s="4" t="s">
        <v>187</v>
      </c>
      <c r="BL170" s="4" t="s">
        <v>106</v>
      </c>
    </row>
    <row r="171" spans="1:69" ht="13.2" x14ac:dyDescent="0.25">
      <c r="A171" s="3">
        <v>44662.871668171298</v>
      </c>
      <c r="B171" s="4">
        <f>VLOOKUP(alap!B171,Sheet3!$A$4:$C$7,3,0)</f>
        <v>1</v>
      </c>
      <c r="C171" s="4">
        <f>VLOOKUP(alap!C171,Sheet3!$A$4:$C$7,3,0)</f>
        <v>3</v>
      </c>
      <c r="D171" s="4">
        <f>VLOOKUP(alap!D171,Sheet3!$A$4:$C$7,3,0)</f>
        <v>2</v>
      </c>
      <c r="E171" s="4">
        <f>VLOOKUP(alap!E171,Sheet3!$A$4:$C$7,3,0)</f>
        <v>1</v>
      </c>
      <c r="F171" s="4">
        <f>VLOOKUP(alap!F171,Sheet3!$A$4:$C$7,3,0)</f>
        <v>2</v>
      </c>
      <c r="G171" s="4">
        <f>VLOOKUP(alap!G171,Sheet3!$A$4:$C$7,3,0)</f>
        <v>4</v>
      </c>
      <c r="H171" s="4">
        <f>VLOOKUP(alap!H171,Sheet3!$A$4:$C$7,3,0)</f>
        <v>4</v>
      </c>
      <c r="I171" s="4">
        <f>VLOOKUP(alap!I171,Sheet3!$A$4:$C$7,3,0)</f>
        <v>3</v>
      </c>
      <c r="J171" s="4">
        <f>VLOOKUP(alap!J171,Sheet3!$A$4:$C$7,3,0)</f>
        <v>3</v>
      </c>
      <c r="K171" s="4">
        <f>VLOOKUP(alap!K171,Sheet3!$A$4:$C$7,3,0)</f>
        <v>1</v>
      </c>
      <c r="L171" s="4">
        <v>2</v>
      </c>
      <c r="M171" s="4" t="s">
        <v>101</v>
      </c>
      <c r="N171" s="4" t="s">
        <v>73</v>
      </c>
      <c r="O171" s="4" t="s">
        <v>74</v>
      </c>
      <c r="P171" s="4" t="s">
        <v>101</v>
      </c>
      <c r="Q171" s="4" t="s">
        <v>78</v>
      </c>
      <c r="R171" s="4" t="s">
        <v>79</v>
      </c>
      <c r="S171" s="4" t="s">
        <v>78</v>
      </c>
      <c r="T171" s="4" t="s">
        <v>78</v>
      </c>
      <c r="U171" s="4" t="s">
        <v>78</v>
      </c>
      <c r="V171" s="4" t="s">
        <v>125</v>
      </c>
      <c r="W171" s="4" t="s">
        <v>80</v>
      </c>
      <c r="X171" s="4" t="s">
        <v>81</v>
      </c>
      <c r="Y171" s="4" t="s">
        <v>80</v>
      </c>
      <c r="Z171" s="4" t="s">
        <v>82</v>
      </c>
      <c r="AA171" s="4" t="s">
        <v>80</v>
      </c>
      <c r="AB171" s="4" t="s">
        <v>102</v>
      </c>
      <c r="AC171" s="4" t="s">
        <v>107</v>
      </c>
      <c r="AD171" s="4" t="s">
        <v>119</v>
      </c>
      <c r="AE171" s="4" t="s">
        <v>108</v>
      </c>
      <c r="AF171" s="4" t="s">
        <v>108</v>
      </c>
      <c r="AG171" s="4" t="s">
        <v>108</v>
      </c>
      <c r="AH171" s="4" t="s">
        <v>86</v>
      </c>
      <c r="AI171" s="4" t="s">
        <v>108</v>
      </c>
      <c r="AJ171" s="4" t="s">
        <v>108</v>
      </c>
      <c r="AK171" s="4" t="s">
        <v>87</v>
      </c>
      <c r="AL171" s="4" t="s">
        <v>85</v>
      </c>
      <c r="AM171" s="4" t="s">
        <v>89</v>
      </c>
      <c r="AN171" s="4" t="s">
        <v>104</v>
      </c>
      <c r="AO171" s="4" t="s">
        <v>89</v>
      </c>
      <c r="AP171" s="4" t="s">
        <v>89</v>
      </c>
      <c r="AQ171" s="4" t="s">
        <v>130</v>
      </c>
      <c r="AR171" s="4" t="s">
        <v>202</v>
      </c>
      <c r="AS171" s="4" t="s">
        <v>139</v>
      </c>
      <c r="AT171" s="4" t="s">
        <v>113</v>
      </c>
      <c r="AU171" s="4" t="s">
        <v>124</v>
      </c>
      <c r="AV171" s="4" t="s">
        <v>95</v>
      </c>
      <c r="AW171" s="4" t="s">
        <v>95</v>
      </c>
      <c r="AX171" s="4">
        <v>4</v>
      </c>
      <c r="AY171" s="4">
        <v>3</v>
      </c>
      <c r="AZ171" s="4">
        <v>2</v>
      </c>
      <c r="BA171" s="4">
        <v>3</v>
      </c>
      <c r="BB171" s="4" t="s">
        <v>96</v>
      </c>
      <c r="BC171" s="4">
        <v>2</v>
      </c>
      <c r="BD171" s="4">
        <v>3</v>
      </c>
      <c r="BE171" s="4" t="s">
        <v>97</v>
      </c>
      <c r="BF171" s="4">
        <v>18</v>
      </c>
      <c r="BG171" s="4" t="s">
        <v>114</v>
      </c>
      <c r="BH171" s="4" t="s">
        <v>115</v>
      </c>
      <c r="BI171" s="4" t="s">
        <v>106</v>
      </c>
    </row>
    <row r="172" spans="1:69" ht="13.2" x14ac:dyDescent="0.25">
      <c r="A172" s="3">
        <v>44662.913987812499</v>
      </c>
      <c r="B172" s="4">
        <f>VLOOKUP(alap!B172,Sheet3!$A$4:$C$7,3,0)</f>
        <v>1</v>
      </c>
      <c r="C172" s="4">
        <f>VLOOKUP(alap!C172,Sheet3!$A$4:$C$7,3,0)</f>
        <v>1</v>
      </c>
      <c r="D172" s="4">
        <f>VLOOKUP(alap!D172,Sheet3!$A$4:$C$7,3,0)</f>
        <v>1</v>
      </c>
      <c r="E172" s="4">
        <f>VLOOKUP(alap!E172,Sheet3!$A$4:$C$7,3,0)</f>
        <v>1</v>
      </c>
      <c r="F172" s="4">
        <f>VLOOKUP(alap!F172,Sheet3!$A$4:$C$7,3,0)</f>
        <v>1</v>
      </c>
      <c r="G172" s="4">
        <f>VLOOKUP(alap!G172,Sheet3!$A$4:$C$7,3,0)</f>
        <v>1</v>
      </c>
      <c r="H172" s="4">
        <f>VLOOKUP(alap!H172,Sheet3!$A$4:$C$7,3,0)</f>
        <v>1</v>
      </c>
      <c r="I172" s="4">
        <f>VLOOKUP(alap!I172,Sheet3!$A$4:$C$7,3,0)</f>
        <v>4</v>
      </c>
      <c r="J172" s="4">
        <f>VLOOKUP(alap!J172,Sheet3!$A$4:$C$7,3,0)</f>
        <v>1</v>
      </c>
      <c r="K172" s="4">
        <f>VLOOKUP(alap!K172,Sheet3!$A$4:$C$7,3,0)</f>
        <v>3</v>
      </c>
      <c r="L172" s="4">
        <v>1</v>
      </c>
      <c r="M172" s="4" t="s">
        <v>75</v>
      </c>
      <c r="N172" s="4" t="s">
        <v>75</v>
      </c>
      <c r="O172" s="4" t="s">
        <v>75</v>
      </c>
      <c r="P172" s="4" t="s">
        <v>75</v>
      </c>
      <c r="Q172" s="4" t="s">
        <v>78</v>
      </c>
      <c r="R172" s="4" t="s">
        <v>79</v>
      </c>
      <c r="S172" s="4" t="s">
        <v>79</v>
      </c>
      <c r="T172" s="4" t="s">
        <v>79</v>
      </c>
      <c r="U172" s="4" t="s">
        <v>79</v>
      </c>
      <c r="V172" s="4" t="s">
        <v>79</v>
      </c>
      <c r="W172" s="4" t="s">
        <v>80</v>
      </c>
      <c r="X172" s="4" t="s">
        <v>102</v>
      </c>
      <c r="Y172" s="4" t="s">
        <v>102</v>
      </c>
      <c r="Z172" s="4" t="s">
        <v>81</v>
      </c>
      <c r="AA172" s="4" t="s">
        <v>80</v>
      </c>
      <c r="AB172" s="4" t="s">
        <v>80</v>
      </c>
      <c r="AC172" s="4" t="s">
        <v>83</v>
      </c>
      <c r="AD172" s="4" t="s">
        <v>109</v>
      </c>
      <c r="AE172" s="4" t="s">
        <v>109</v>
      </c>
      <c r="AF172" s="4" t="s">
        <v>109</v>
      </c>
      <c r="AG172" s="4" t="s">
        <v>85</v>
      </c>
      <c r="AH172" s="4" t="s">
        <v>85</v>
      </c>
      <c r="AI172" s="4" t="s">
        <v>85</v>
      </c>
      <c r="AJ172" s="4" t="s">
        <v>85</v>
      </c>
      <c r="AK172" s="4" t="s">
        <v>87</v>
      </c>
      <c r="AL172" s="4" t="s">
        <v>110</v>
      </c>
      <c r="AM172" s="4" t="s">
        <v>110</v>
      </c>
      <c r="AN172" s="4" t="s">
        <v>87</v>
      </c>
      <c r="AO172" s="4" t="s">
        <v>110</v>
      </c>
      <c r="AP172" s="4" t="s">
        <v>85</v>
      </c>
      <c r="AQ172" s="4" t="s">
        <v>90</v>
      </c>
      <c r="AR172" s="4" t="s">
        <v>153</v>
      </c>
      <c r="AS172" s="4" t="s">
        <v>92</v>
      </c>
      <c r="AT172" s="4" t="s">
        <v>113</v>
      </c>
      <c r="AU172" s="4" t="s">
        <v>94</v>
      </c>
      <c r="AV172" s="4">
        <v>3</v>
      </c>
      <c r="AW172" s="4">
        <v>2</v>
      </c>
      <c r="AX172" s="4">
        <v>2</v>
      </c>
      <c r="AY172" s="4">
        <v>2</v>
      </c>
      <c r="AZ172" s="4">
        <v>2</v>
      </c>
      <c r="BA172" s="4">
        <v>2</v>
      </c>
      <c r="BB172" s="4" t="s">
        <v>95</v>
      </c>
      <c r="BC172" s="4">
        <v>3</v>
      </c>
      <c r="BD172" s="4">
        <v>2</v>
      </c>
      <c r="BE172" s="4" t="s">
        <v>128</v>
      </c>
      <c r="BF172" s="4">
        <v>38</v>
      </c>
      <c r="BG172" s="4" t="s">
        <v>98</v>
      </c>
      <c r="BH172" s="4" t="s">
        <v>150</v>
      </c>
      <c r="BP172" s="4" t="s">
        <v>100</v>
      </c>
    </row>
    <row r="173" spans="1:69" ht="13.2" x14ac:dyDescent="0.25">
      <c r="A173" s="3">
        <v>44662.975334351853</v>
      </c>
      <c r="B173" s="4">
        <f>VLOOKUP(alap!B173,Sheet3!$A$4:$C$7,3,0)</f>
        <v>2</v>
      </c>
      <c r="C173" s="4">
        <f>VLOOKUP(alap!C173,Sheet3!$A$4:$C$7,3,0)</f>
        <v>1</v>
      </c>
      <c r="D173" s="4">
        <f>VLOOKUP(alap!D173,Sheet3!$A$4:$C$7,3,0)</f>
        <v>4</v>
      </c>
      <c r="E173" s="4">
        <f>VLOOKUP(alap!E173,Sheet3!$A$4:$C$7,3,0)</f>
        <v>4</v>
      </c>
      <c r="F173" s="4">
        <f>VLOOKUP(alap!F173,Sheet3!$A$4:$C$7,3,0)</f>
        <v>3</v>
      </c>
      <c r="G173" s="4">
        <f>VLOOKUP(alap!G173,Sheet3!$A$4:$C$7,3,0)</f>
        <v>4</v>
      </c>
      <c r="H173" s="4">
        <f>VLOOKUP(alap!H173,Sheet3!$A$4:$C$7,3,0)</f>
        <v>3</v>
      </c>
      <c r="I173" s="4">
        <f>VLOOKUP(alap!I173,Sheet3!$A$4:$C$7,3,0)</f>
        <v>4</v>
      </c>
      <c r="J173" s="4">
        <f>VLOOKUP(alap!J173,Sheet3!$A$4:$C$7,3,0)</f>
        <v>1</v>
      </c>
      <c r="K173" s="4">
        <f>VLOOKUP(alap!K173,Sheet3!$A$4:$C$7,3,0)</f>
        <v>1</v>
      </c>
      <c r="L173" s="4">
        <v>3</v>
      </c>
      <c r="M173" s="4" t="s">
        <v>101</v>
      </c>
      <c r="N173" s="4" t="s">
        <v>101</v>
      </c>
      <c r="O173" s="4" t="s">
        <v>101</v>
      </c>
      <c r="P173" s="4" t="s">
        <v>75</v>
      </c>
      <c r="Q173" s="4" t="s">
        <v>78</v>
      </c>
      <c r="R173" s="4" t="s">
        <v>78</v>
      </c>
      <c r="S173" s="4" t="s">
        <v>78</v>
      </c>
      <c r="T173" s="4" t="s">
        <v>78</v>
      </c>
      <c r="U173" s="4" t="s">
        <v>78</v>
      </c>
      <c r="V173" s="4" t="s">
        <v>79</v>
      </c>
      <c r="W173" s="4" t="s">
        <v>102</v>
      </c>
      <c r="X173" s="4" t="s">
        <v>81</v>
      </c>
      <c r="Y173" s="4" t="s">
        <v>102</v>
      </c>
      <c r="Z173" s="4" t="s">
        <v>80</v>
      </c>
      <c r="AA173" s="4" t="s">
        <v>102</v>
      </c>
      <c r="AB173" s="4" t="s">
        <v>80</v>
      </c>
      <c r="AC173" s="4" t="s">
        <v>83</v>
      </c>
      <c r="AD173" s="4" t="s">
        <v>119</v>
      </c>
      <c r="AE173" s="4" t="s">
        <v>108</v>
      </c>
      <c r="AF173" s="4" t="s">
        <v>109</v>
      </c>
      <c r="AG173" s="4" t="s">
        <v>85</v>
      </c>
      <c r="AH173" s="4" t="s">
        <v>85</v>
      </c>
      <c r="AI173" s="4" t="s">
        <v>119</v>
      </c>
      <c r="AJ173" s="4" t="s">
        <v>109</v>
      </c>
      <c r="AK173" s="4" t="s">
        <v>85</v>
      </c>
      <c r="AL173" s="4" t="s">
        <v>85</v>
      </c>
      <c r="AM173" s="4" t="s">
        <v>85</v>
      </c>
      <c r="AN173" s="4" t="s">
        <v>85</v>
      </c>
      <c r="AO173" s="4" t="s">
        <v>104</v>
      </c>
      <c r="AP173" s="4" t="s">
        <v>104</v>
      </c>
      <c r="AQ173" s="4" t="s">
        <v>130</v>
      </c>
      <c r="AR173" s="4" t="s">
        <v>160</v>
      </c>
      <c r="AS173" s="4" t="s">
        <v>112</v>
      </c>
      <c r="AT173" s="4" t="s">
        <v>113</v>
      </c>
      <c r="AU173" s="4" t="s">
        <v>94</v>
      </c>
      <c r="AV173" s="4">
        <v>2</v>
      </c>
      <c r="AW173" s="4" t="s">
        <v>95</v>
      </c>
      <c r="AX173" s="4" t="s">
        <v>95</v>
      </c>
      <c r="AY173" s="4">
        <v>2</v>
      </c>
      <c r="AZ173" s="4">
        <v>2</v>
      </c>
      <c r="BA173" s="4">
        <v>2</v>
      </c>
      <c r="BB173" s="4">
        <v>2</v>
      </c>
      <c r="BC173" s="4" t="s">
        <v>95</v>
      </c>
      <c r="BD173" s="4">
        <v>2</v>
      </c>
      <c r="BE173" s="4" t="s">
        <v>128</v>
      </c>
      <c r="BF173" s="4">
        <v>35</v>
      </c>
      <c r="BG173" s="4" t="s">
        <v>134</v>
      </c>
      <c r="BH173" s="4" t="s">
        <v>203</v>
      </c>
      <c r="BQ173" s="4" t="s">
        <v>100</v>
      </c>
    </row>
    <row r="174" spans="1:69" ht="13.2" x14ac:dyDescent="0.25">
      <c r="A174" s="3">
        <v>44662.997016747686</v>
      </c>
      <c r="B174" s="4">
        <f>VLOOKUP(alap!B174,Sheet3!$A$4:$C$7,3,0)</f>
        <v>4</v>
      </c>
      <c r="C174" s="4">
        <f>VLOOKUP(alap!C174,Sheet3!$A$4:$C$7,3,0)</f>
        <v>3</v>
      </c>
      <c r="D174" s="4">
        <f>VLOOKUP(alap!D174,Sheet3!$A$4:$C$7,3,0)</f>
        <v>2</v>
      </c>
      <c r="E174" s="4">
        <f>VLOOKUP(alap!E174,Sheet3!$A$4:$C$7,3,0)</f>
        <v>3</v>
      </c>
      <c r="F174" s="4">
        <f>VLOOKUP(alap!F174,Sheet3!$A$4:$C$7,3,0)</f>
        <v>1</v>
      </c>
      <c r="G174" s="4">
        <f>VLOOKUP(alap!G174,Sheet3!$A$4:$C$7,3,0)</f>
        <v>2</v>
      </c>
      <c r="H174" s="4">
        <f>VLOOKUP(alap!H174,Sheet3!$A$4:$C$7,3,0)</f>
        <v>3</v>
      </c>
      <c r="I174" s="4">
        <f>VLOOKUP(alap!I174,Sheet3!$A$4:$C$7,3,0)</f>
        <v>2</v>
      </c>
      <c r="J174" s="4">
        <f>VLOOKUP(alap!J174,Sheet3!$A$4:$C$7,3,0)</f>
        <v>3</v>
      </c>
      <c r="K174" s="4">
        <f>VLOOKUP(alap!K174,Sheet3!$A$4:$C$7,3,0)</f>
        <v>3</v>
      </c>
      <c r="L174" s="4">
        <v>2</v>
      </c>
      <c r="M174" s="4" t="s">
        <v>73</v>
      </c>
      <c r="N174" s="4" t="s">
        <v>101</v>
      </c>
      <c r="O174" s="4" t="s">
        <v>74</v>
      </c>
      <c r="P174" s="4" t="s">
        <v>74</v>
      </c>
      <c r="Q174" s="4" t="s">
        <v>76</v>
      </c>
      <c r="R174" s="4" t="s">
        <v>125</v>
      </c>
      <c r="S174" s="4" t="s">
        <v>77</v>
      </c>
      <c r="T174" s="4" t="s">
        <v>79</v>
      </c>
      <c r="U174" s="4" t="s">
        <v>76</v>
      </c>
      <c r="V174" s="4" t="s">
        <v>78</v>
      </c>
      <c r="W174" s="4" t="s">
        <v>102</v>
      </c>
      <c r="X174" s="4" t="s">
        <v>102</v>
      </c>
      <c r="Y174" s="4" t="s">
        <v>80</v>
      </c>
      <c r="Z174" s="4" t="s">
        <v>102</v>
      </c>
      <c r="AA174" s="4" t="s">
        <v>81</v>
      </c>
      <c r="AB174" s="4" t="s">
        <v>102</v>
      </c>
      <c r="AC174" s="4" t="s">
        <v>107</v>
      </c>
      <c r="AD174" s="4" t="s">
        <v>108</v>
      </c>
      <c r="AE174" s="4" t="s">
        <v>85</v>
      </c>
      <c r="AF174" s="4" t="s">
        <v>85</v>
      </c>
      <c r="AG174" s="4" t="s">
        <v>85</v>
      </c>
      <c r="AH174" s="4" t="s">
        <v>109</v>
      </c>
      <c r="AI174" s="4" t="s">
        <v>86</v>
      </c>
      <c r="AJ174" s="4" t="s">
        <v>85</v>
      </c>
      <c r="AK174" s="4" t="s">
        <v>87</v>
      </c>
      <c r="AL174" s="4" t="s">
        <v>87</v>
      </c>
      <c r="AM174" s="4" t="s">
        <v>85</v>
      </c>
      <c r="AN174" s="4" t="s">
        <v>85</v>
      </c>
      <c r="AO174" s="4" t="s">
        <v>85</v>
      </c>
      <c r="AP174" s="4" t="s">
        <v>104</v>
      </c>
      <c r="AQ174" s="4" t="s">
        <v>130</v>
      </c>
      <c r="AR174" s="4" t="s">
        <v>204</v>
      </c>
      <c r="AS174" s="4" t="s">
        <v>112</v>
      </c>
      <c r="AT174" s="4" t="s">
        <v>113</v>
      </c>
      <c r="AU174" s="4" t="s">
        <v>94</v>
      </c>
      <c r="AV174" s="4" t="s">
        <v>95</v>
      </c>
      <c r="AW174" s="4" t="s">
        <v>95</v>
      </c>
      <c r="AX174" s="4">
        <v>4</v>
      </c>
      <c r="AY174" s="4">
        <v>3</v>
      </c>
      <c r="AZ174" s="4">
        <v>3</v>
      </c>
      <c r="BA174" s="4">
        <v>3</v>
      </c>
      <c r="BB174" s="4">
        <v>2</v>
      </c>
      <c r="BC174" s="4">
        <v>3</v>
      </c>
      <c r="BD174" s="4">
        <v>3</v>
      </c>
      <c r="BE174" s="4" t="s">
        <v>97</v>
      </c>
      <c r="BF174" s="4">
        <v>16</v>
      </c>
      <c r="BG174" s="4" t="s">
        <v>98</v>
      </c>
      <c r="BH174" s="4" t="s">
        <v>105</v>
      </c>
      <c r="BI174" s="4" t="s">
        <v>106</v>
      </c>
    </row>
    <row r="175" spans="1:69" ht="13.2" x14ac:dyDescent="0.25">
      <c r="A175" s="3">
        <v>44663.376177349535</v>
      </c>
      <c r="B175" s="4">
        <f>VLOOKUP(alap!B175,Sheet3!$A$4:$C$7,3,0)</f>
        <v>1</v>
      </c>
      <c r="C175" s="4">
        <f>VLOOKUP(alap!C175,Sheet3!$A$4:$C$7,3,0)</f>
        <v>1</v>
      </c>
      <c r="D175" s="4">
        <f>VLOOKUP(alap!D175,Sheet3!$A$4:$C$7,3,0)</f>
        <v>3</v>
      </c>
      <c r="E175" s="4">
        <f>VLOOKUP(alap!E175,Sheet3!$A$4:$C$7,3,0)</f>
        <v>3</v>
      </c>
      <c r="F175" s="4">
        <f>VLOOKUP(alap!F175,Sheet3!$A$4:$C$7,3,0)</f>
        <v>1</v>
      </c>
      <c r="G175" s="4">
        <f>VLOOKUP(alap!G175,Sheet3!$A$4:$C$7,3,0)</f>
        <v>2</v>
      </c>
      <c r="H175" s="4">
        <f>VLOOKUP(alap!H175,Sheet3!$A$4:$C$7,3,0)</f>
        <v>2</v>
      </c>
      <c r="I175" s="4">
        <f>VLOOKUP(alap!I175,Sheet3!$A$4:$C$7,3,0)</f>
        <v>1</v>
      </c>
      <c r="J175" s="4">
        <f>VLOOKUP(alap!J175,Sheet3!$A$4:$C$7,3,0)</f>
        <v>4</v>
      </c>
      <c r="K175" s="4">
        <f>VLOOKUP(alap!K175,Sheet3!$A$4:$C$7,3,0)</f>
        <v>1</v>
      </c>
      <c r="L175" s="4">
        <v>2</v>
      </c>
      <c r="M175" s="4" t="s">
        <v>74</v>
      </c>
      <c r="N175" s="4" t="s">
        <v>73</v>
      </c>
      <c r="O175" s="4" t="s">
        <v>73</v>
      </c>
      <c r="P175" s="4" t="s">
        <v>73</v>
      </c>
      <c r="Q175" s="4" t="s">
        <v>78</v>
      </c>
      <c r="R175" s="4" t="s">
        <v>76</v>
      </c>
      <c r="S175" s="4" t="s">
        <v>78</v>
      </c>
      <c r="T175" s="4" t="s">
        <v>76</v>
      </c>
      <c r="U175" s="4" t="s">
        <v>78</v>
      </c>
      <c r="V175" s="4" t="s">
        <v>79</v>
      </c>
      <c r="W175" s="4" t="s">
        <v>102</v>
      </c>
      <c r="X175" s="4" t="s">
        <v>80</v>
      </c>
      <c r="Y175" s="4" t="s">
        <v>80</v>
      </c>
      <c r="Z175" s="4" t="s">
        <v>102</v>
      </c>
      <c r="AA175" s="4" t="s">
        <v>102</v>
      </c>
      <c r="AB175" s="4" t="s">
        <v>80</v>
      </c>
      <c r="AC175" s="4" t="s">
        <v>83</v>
      </c>
      <c r="AD175" s="4" t="s">
        <v>109</v>
      </c>
      <c r="AE175" s="4" t="s">
        <v>109</v>
      </c>
      <c r="AF175" s="4" t="s">
        <v>85</v>
      </c>
      <c r="AG175" s="4" t="s">
        <v>109</v>
      </c>
      <c r="AH175" s="4" t="s">
        <v>109</v>
      </c>
      <c r="AI175" s="4" t="s">
        <v>109</v>
      </c>
      <c r="AJ175" s="4" t="s">
        <v>109</v>
      </c>
      <c r="AK175" s="4" t="s">
        <v>89</v>
      </c>
      <c r="AL175" s="4" t="s">
        <v>104</v>
      </c>
      <c r="AM175" s="4" t="s">
        <v>104</v>
      </c>
      <c r="AN175" s="4" t="s">
        <v>89</v>
      </c>
      <c r="AO175" s="4" t="s">
        <v>104</v>
      </c>
      <c r="AP175" s="4" t="s">
        <v>104</v>
      </c>
      <c r="AQ175" s="4" t="s">
        <v>90</v>
      </c>
      <c r="AR175" s="4" t="s">
        <v>205</v>
      </c>
      <c r="AS175" s="4" t="s">
        <v>112</v>
      </c>
      <c r="AT175" s="4" t="s">
        <v>93</v>
      </c>
      <c r="AU175" s="4" t="s">
        <v>94</v>
      </c>
      <c r="AV175" s="4">
        <v>4</v>
      </c>
      <c r="AW175" s="4">
        <v>2</v>
      </c>
      <c r="AX175" s="4">
        <v>2</v>
      </c>
      <c r="AY175" s="4">
        <v>2</v>
      </c>
      <c r="AZ175" s="4">
        <v>2</v>
      </c>
      <c r="BA175" s="4">
        <v>2</v>
      </c>
      <c r="BB175" s="4">
        <v>2</v>
      </c>
      <c r="BC175" s="4">
        <v>2</v>
      </c>
      <c r="BD175" s="4" t="s">
        <v>96</v>
      </c>
      <c r="BE175" s="4" t="s">
        <v>128</v>
      </c>
      <c r="BF175" s="4">
        <v>22</v>
      </c>
      <c r="BG175" s="4" t="s">
        <v>158</v>
      </c>
      <c r="BH175" s="4" t="s">
        <v>115</v>
      </c>
      <c r="BL175" s="4" t="s">
        <v>106</v>
      </c>
    </row>
    <row r="176" spans="1:69" ht="13.2" x14ac:dyDescent="0.25">
      <c r="A176" s="3">
        <v>44663.402918356485</v>
      </c>
      <c r="B176" s="4">
        <f>VLOOKUP(alap!B176,Sheet3!$A$4:$C$7,3,0)</f>
        <v>3</v>
      </c>
      <c r="C176" s="4">
        <f>VLOOKUP(alap!C176,Sheet3!$A$4:$C$7,3,0)</f>
        <v>2</v>
      </c>
      <c r="D176" s="4">
        <f>VLOOKUP(alap!D176,Sheet3!$A$4:$C$7,3,0)</f>
        <v>3</v>
      </c>
      <c r="E176" s="4">
        <f>VLOOKUP(alap!E176,Sheet3!$A$4:$C$7,3,0)</f>
        <v>2</v>
      </c>
      <c r="F176" s="4">
        <f>VLOOKUP(alap!F176,Sheet3!$A$4:$C$7,3,0)</f>
        <v>1</v>
      </c>
      <c r="G176" s="4">
        <f>VLOOKUP(alap!G176,Sheet3!$A$4:$C$7,3,0)</f>
        <v>4</v>
      </c>
      <c r="H176" s="4">
        <f>VLOOKUP(alap!H176,Sheet3!$A$4:$C$7,3,0)</f>
        <v>2</v>
      </c>
      <c r="I176" s="4">
        <f>VLOOKUP(alap!I176,Sheet3!$A$4:$C$7,3,0)</f>
        <v>4</v>
      </c>
      <c r="J176" s="4">
        <f>VLOOKUP(alap!J176,Sheet3!$A$4:$C$7,3,0)</f>
        <v>2</v>
      </c>
      <c r="K176" s="4">
        <f>VLOOKUP(alap!K176,Sheet3!$A$4:$C$7,3,0)</f>
        <v>1</v>
      </c>
      <c r="L176" s="4">
        <v>3</v>
      </c>
      <c r="M176" s="4" t="s">
        <v>73</v>
      </c>
      <c r="N176" s="4" t="s">
        <v>73</v>
      </c>
      <c r="O176" s="4" t="s">
        <v>73</v>
      </c>
      <c r="P176" s="4" t="s">
        <v>73</v>
      </c>
      <c r="Q176" s="4" t="s">
        <v>77</v>
      </c>
      <c r="R176" s="4" t="s">
        <v>76</v>
      </c>
      <c r="S176" s="4" t="s">
        <v>76</v>
      </c>
      <c r="T176" s="4" t="s">
        <v>78</v>
      </c>
      <c r="U176" s="4" t="s">
        <v>78</v>
      </c>
      <c r="V176" s="4" t="s">
        <v>78</v>
      </c>
      <c r="W176" s="4" t="s">
        <v>80</v>
      </c>
      <c r="X176" s="4" t="s">
        <v>81</v>
      </c>
      <c r="Y176" s="4" t="s">
        <v>82</v>
      </c>
      <c r="Z176" s="4" t="s">
        <v>82</v>
      </c>
      <c r="AA176" s="4" t="s">
        <v>82</v>
      </c>
      <c r="AB176" s="4" t="s">
        <v>82</v>
      </c>
      <c r="AC176" s="4" t="s">
        <v>83</v>
      </c>
      <c r="AD176" s="4" t="s">
        <v>108</v>
      </c>
      <c r="AE176" s="4" t="s">
        <v>108</v>
      </c>
      <c r="AF176" s="4" t="s">
        <v>108</v>
      </c>
      <c r="AG176" s="4" t="s">
        <v>108</v>
      </c>
      <c r="AH176" s="4" t="s">
        <v>108</v>
      </c>
      <c r="AI176" s="4" t="s">
        <v>108</v>
      </c>
      <c r="AJ176" s="4" t="s">
        <v>108</v>
      </c>
      <c r="AK176" s="4" t="s">
        <v>89</v>
      </c>
      <c r="AL176" s="4" t="s">
        <v>110</v>
      </c>
      <c r="AM176" s="4" t="s">
        <v>87</v>
      </c>
      <c r="AN176" s="4" t="s">
        <v>87</v>
      </c>
      <c r="AO176" s="4" t="s">
        <v>87</v>
      </c>
      <c r="AP176" s="4" t="s">
        <v>110</v>
      </c>
      <c r="AQ176" s="4" t="s">
        <v>145</v>
      </c>
      <c r="AR176" s="4" t="s">
        <v>123</v>
      </c>
      <c r="AS176" s="4" t="s">
        <v>92</v>
      </c>
      <c r="AT176" s="4" t="s">
        <v>93</v>
      </c>
      <c r="AU176" s="4" t="s">
        <v>94</v>
      </c>
      <c r="AV176" s="4" t="s">
        <v>95</v>
      </c>
      <c r="AW176" s="4" t="s">
        <v>95</v>
      </c>
      <c r="AX176" s="4" t="s">
        <v>96</v>
      </c>
      <c r="AY176" s="4" t="s">
        <v>96</v>
      </c>
      <c r="AZ176" s="4" t="s">
        <v>96</v>
      </c>
      <c r="BA176" s="4" t="s">
        <v>95</v>
      </c>
      <c r="BB176" s="4" t="s">
        <v>95</v>
      </c>
      <c r="BC176" s="4" t="s">
        <v>95</v>
      </c>
      <c r="BD176" s="4" t="s">
        <v>95</v>
      </c>
      <c r="BE176" s="4" t="s">
        <v>97</v>
      </c>
      <c r="BF176" s="4">
        <v>30</v>
      </c>
      <c r="BG176" s="4" t="s">
        <v>98</v>
      </c>
      <c r="BH176" s="4" t="s">
        <v>148</v>
      </c>
      <c r="BP176" s="4" t="s">
        <v>127</v>
      </c>
    </row>
    <row r="177" spans="1:69" ht="13.2" x14ac:dyDescent="0.25">
      <c r="A177" s="3">
        <v>44663.422421793977</v>
      </c>
      <c r="B177" s="4">
        <f>VLOOKUP(alap!B177,Sheet3!$A$4:$C$7,3,0)</f>
        <v>1</v>
      </c>
      <c r="C177" s="4">
        <f>VLOOKUP(alap!C177,Sheet3!$A$4:$C$7,3,0)</f>
        <v>1</v>
      </c>
      <c r="D177" s="4">
        <f>VLOOKUP(alap!D177,Sheet3!$A$4:$C$7,3,0)</f>
        <v>1</v>
      </c>
      <c r="E177" s="4">
        <f>VLOOKUP(alap!E177,Sheet3!$A$4:$C$7,3,0)</f>
        <v>1</v>
      </c>
      <c r="F177" s="4">
        <f>VLOOKUP(alap!F177,Sheet3!$A$4:$C$7,3,0)</f>
        <v>1</v>
      </c>
      <c r="G177" s="4">
        <f>VLOOKUP(alap!G177,Sheet3!$A$4:$C$7,3,0)</f>
        <v>3</v>
      </c>
      <c r="H177" s="4">
        <f>VLOOKUP(alap!H177,Sheet3!$A$4:$C$7,3,0)</f>
        <v>1</v>
      </c>
      <c r="I177" s="4">
        <f>VLOOKUP(alap!I177,Sheet3!$A$4:$C$7,3,0)</f>
        <v>1</v>
      </c>
      <c r="J177" s="4">
        <f>VLOOKUP(alap!J177,Sheet3!$A$4:$C$7,3,0)</f>
        <v>1</v>
      </c>
      <c r="K177" s="4">
        <f>VLOOKUP(alap!K177,Sheet3!$A$4:$C$7,3,0)</f>
        <v>1</v>
      </c>
      <c r="L177" s="4">
        <v>2</v>
      </c>
      <c r="M177" s="4" t="s">
        <v>75</v>
      </c>
      <c r="N177" s="4" t="s">
        <v>75</v>
      </c>
      <c r="O177" s="4" t="s">
        <v>74</v>
      </c>
      <c r="P177" s="4" t="s">
        <v>75</v>
      </c>
      <c r="Q177" s="4" t="s">
        <v>76</v>
      </c>
      <c r="R177" s="4" t="s">
        <v>76</v>
      </c>
      <c r="S177" s="4" t="s">
        <v>76</v>
      </c>
      <c r="T177" s="4" t="s">
        <v>76</v>
      </c>
      <c r="U177" s="4" t="s">
        <v>76</v>
      </c>
      <c r="V177" s="4" t="s">
        <v>76</v>
      </c>
      <c r="W177" s="4" t="s">
        <v>80</v>
      </c>
      <c r="X177" s="4" t="s">
        <v>80</v>
      </c>
      <c r="Y177" s="4" t="s">
        <v>80</v>
      </c>
      <c r="Z177" s="4" t="s">
        <v>80</v>
      </c>
      <c r="AA177" s="4" t="s">
        <v>80</v>
      </c>
      <c r="AB177" s="4" t="s">
        <v>80</v>
      </c>
      <c r="AC177" s="4" t="s">
        <v>83</v>
      </c>
      <c r="AD177" s="4" t="s">
        <v>85</v>
      </c>
      <c r="AE177" s="4" t="s">
        <v>85</v>
      </c>
      <c r="AF177" s="4" t="s">
        <v>85</v>
      </c>
      <c r="AG177" s="4" t="s">
        <v>85</v>
      </c>
      <c r="AH177" s="4" t="s">
        <v>85</v>
      </c>
      <c r="AI177" s="4" t="s">
        <v>85</v>
      </c>
      <c r="AJ177" s="4" t="s">
        <v>85</v>
      </c>
      <c r="AK177" s="4" t="s">
        <v>104</v>
      </c>
      <c r="AL177" s="4" t="s">
        <v>104</v>
      </c>
      <c r="AM177" s="4" t="s">
        <v>104</v>
      </c>
      <c r="AN177" s="4" t="s">
        <v>104</v>
      </c>
      <c r="AO177" s="4" t="s">
        <v>104</v>
      </c>
      <c r="AP177" s="4" t="s">
        <v>104</v>
      </c>
      <c r="AQ177" s="4" t="s">
        <v>116</v>
      </c>
      <c r="AR177" s="4" t="s">
        <v>91</v>
      </c>
      <c r="AS177" s="4" t="s">
        <v>112</v>
      </c>
      <c r="AT177" s="4" t="s">
        <v>113</v>
      </c>
      <c r="AU177" s="4" t="s">
        <v>124</v>
      </c>
      <c r="AV177" s="4">
        <v>2</v>
      </c>
      <c r="AW177" s="4">
        <v>2</v>
      </c>
      <c r="AX177" s="4">
        <v>2</v>
      </c>
      <c r="AY177" s="4">
        <v>2</v>
      </c>
      <c r="AZ177" s="4">
        <v>2</v>
      </c>
      <c r="BA177" s="4">
        <v>2</v>
      </c>
      <c r="BB177" s="4">
        <v>2</v>
      </c>
      <c r="BC177" s="4">
        <v>2</v>
      </c>
      <c r="BD177" s="4">
        <v>2</v>
      </c>
      <c r="BE177" s="4" t="s">
        <v>128</v>
      </c>
      <c r="BF177" s="4">
        <v>23</v>
      </c>
      <c r="BG177" s="4" t="s">
        <v>134</v>
      </c>
      <c r="BH177" s="4" t="s">
        <v>115</v>
      </c>
      <c r="BL177" s="4" t="s">
        <v>106</v>
      </c>
      <c r="BO177" s="4" t="s">
        <v>100</v>
      </c>
    </row>
    <row r="178" spans="1:69" ht="13.2" x14ac:dyDescent="0.25">
      <c r="A178" s="3">
        <v>44663.443385057872</v>
      </c>
      <c r="B178" s="4">
        <f>VLOOKUP(alap!B178,Sheet3!$A$4:$C$7,3,0)</f>
        <v>1</v>
      </c>
      <c r="C178" s="4">
        <f>VLOOKUP(alap!C178,Sheet3!$A$4:$C$7,3,0)</f>
        <v>1</v>
      </c>
      <c r="D178" s="4">
        <f>VLOOKUP(alap!D178,Sheet3!$A$4:$C$7,3,0)</f>
        <v>1</v>
      </c>
      <c r="E178" s="4">
        <f>VLOOKUP(alap!E178,Sheet3!$A$4:$C$7,3,0)</f>
        <v>3</v>
      </c>
      <c r="F178" s="4">
        <f>VLOOKUP(alap!F178,Sheet3!$A$4:$C$7,3,0)</f>
        <v>3</v>
      </c>
      <c r="G178" s="4">
        <f>VLOOKUP(alap!G178,Sheet3!$A$4:$C$7,3,0)</f>
        <v>3</v>
      </c>
      <c r="H178" s="4">
        <f>VLOOKUP(alap!H178,Sheet3!$A$4:$C$7,3,0)</f>
        <v>3</v>
      </c>
      <c r="I178" s="4">
        <f>VLOOKUP(alap!I178,Sheet3!$A$4:$C$7,3,0)</f>
        <v>3</v>
      </c>
      <c r="J178" s="4">
        <f>VLOOKUP(alap!J178,Sheet3!$A$4:$C$7,3,0)</f>
        <v>1</v>
      </c>
      <c r="K178" s="4">
        <f>VLOOKUP(alap!K178,Sheet3!$A$4:$C$7,3,0)</f>
        <v>1</v>
      </c>
      <c r="L178" s="4" t="s">
        <v>206</v>
      </c>
      <c r="M178" s="4" t="s">
        <v>74</v>
      </c>
      <c r="N178" s="4" t="s">
        <v>74</v>
      </c>
      <c r="O178" s="4" t="s">
        <v>74</v>
      </c>
      <c r="P178" s="4" t="s">
        <v>74</v>
      </c>
      <c r="Q178" s="4" t="s">
        <v>79</v>
      </c>
      <c r="R178" s="4" t="s">
        <v>78</v>
      </c>
      <c r="S178" s="4" t="s">
        <v>79</v>
      </c>
      <c r="T178" s="4" t="s">
        <v>79</v>
      </c>
      <c r="U178" s="4" t="s">
        <v>79</v>
      </c>
      <c r="V178" s="4" t="s">
        <v>79</v>
      </c>
      <c r="W178" s="4" t="s">
        <v>102</v>
      </c>
      <c r="X178" s="4" t="s">
        <v>102</v>
      </c>
      <c r="Y178" s="4" t="s">
        <v>80</v>
      </c>
      <c r="Z178" s="4" t="s">
        <v>81</v>
      </c>
      <c r="AA178" s="4" t="s">
        <v>102</v>
      </c>
      <c r="AB178" s="4" t="s">
        <v>82</v>
      </c>
      <c r="AC178" s="4" t="s">
        <v>83</v>
      </c>
      <c r="AD178" s="4" t="s">
        <v>119</v>
      </c>
      <c r="AE178" s="4" t="s">
        <v>108</v>
      </c>
      <c r="AF178" s="4" t="s">
        <v>108</v>
      </c>
      <c r="AG178" s="4" t="s">
        <v>108</v>
      </c>
      <c r="AH178" s="4" t="s">
        <v>108</v>
      </c>
      <c r="AI178" s="4" t="s">
        <v>85</v>
      </c>
      <c r="AJ178" s="4" t="s">
        <v>109</v>
      </c>
      <c r="AK178" s="4" t="s">
        <v>104</v>
      </c>
      <c r="AL178" s="4" t="s">
        <v>104</v>
      </c>
      <c r="AM178" s="4" t="s">
        <v>104</v>
      </c>
      <c r="AN178" s="4" t="s">
        <v>104</v>
      </c>
      <c r="AO178" s="4" t="s">
        <v>104</v>
      </c>
      <c r="AP178" s="4" t="s">
        <v>104</v>
      </c>
      <c r="AQ178" s="4" t="s">
        <v>120</v>
      </c>
      <c r="AR178" s="4" t="s">
        <v>91</v>
      </c>
      <c r="AS178" s="4" t="s">
        <v>112</v>
      </c>
      <c r="AT178" s="4" t="s">
        <v>113</v>
      </c>
      <c r="AU178" s="4" t="s">
        <v>94</v>
      </c>
      <c r="AV178" s="4" t="s">
        <v>95</v>
      </c>
      <c r="AW178" s="4" t="s">
        <v>95</v>
      </c>
      <c r="AX178" s="4" t="s">
        <v>95</v>
      </c>
      <c r="AY178" s="4" t="s">
        <v>95</v>
      </c>
      <c r="AZ178" s="4" t="s">
        <v>95</v>
      </c>
      <c r="BA178" s="4" t="s">
        <v>95</v>
      </c>
      <c r="BB178" s="4" t="s">
        <v>95</v>
      </c>
      <c r="BC178" s="4" t="s">
        <v>95</v>
      </c>
      <c r="BD178" s="4" t="s">
        <v>95</v>
      </c>
      <c r="BE178" s="4" t="s">
        <v>97</v>
      </c>
      <c r="BF178" s="4">
        <v>64</v>
      </c>
      <c r="BG178" s="4" t="s">
        <v>114</v>
      </c>
      <c r="BH178" s="4" t="s">
        <v>150</v>
      </c>
      <c r="BL178" s="4" t="s">
        <v>100</v>
      </c>
    </row>
    <row r="179" spans="1:69" ht="13.2" x14ac:dyDescent="0.25">
      <c r="A179" s="3">
        <v>44663.466294571757</v>
      </c>
      <c r="B179" s="4">
        <f>VLOOKUP(alap!B179,Sheet3!$A$4:$C$7,3,0)</f>
        <v>4</v>
      </c>
      <c r="C179" s="4">
        <f>VLOOKUP(alap!C179,Sheet3!$A$4:$C$7,3,0)</f>
        <v>2</v>
      </c>
      <c r="D179" s="4">
        <f>VLOOKUP(alap!D179,Sheet3!$A$4:$C$7,3,0)</f>
        <v>2</v>
      </c>
      <c r="E179" s="4">
        <f>VLOOKUP(alap!E179,Sheet3!$A$4:$C$7,3,0)</f>
        <v>1</v>
      </c>
      <c r="F179" s="4">
        <f>VLOOKUP(alap!F179,Sheet3!$A$4:$C$7,3,0)</f>
        <v>3</v>
      </c>
      <c r="G179" s="4">
        <f>VLOOKUP(alap!G179,Sheet3!$A$4:$C$7,3,0)</f>
        <v>1</v>
      </c>
      <c r="H179" s="4">
        <f>VLOOKUP(alap!H179,Sheet3!$A$4:$C$7,3,0)</f>
        <v>1</v>
      </c>
      <c r="I179" s="4">
        <f>VLOOKUP(alap!I179,Sheet3!$A$4:$C$7,3,0)</f>
        <v>2</v>
      </c>
      <c r="J179" s="4">
        <f>VLOOKUP(alap!J179,Sheet3!$A$4:$C$7,3,0)</f>
        <v>1</v>
      </c>
      <c r="K179" s="4">
        <f>VLOOKUP(alap!K179,Sheet3!$A$4:$C$7,3,0)</f>
        <v>2</v>
      </c>
      <c r="L179" s="4">
        <v>2</v>
      </c>
      <c r="M179" s="4" t="s">
        <v>73</v>
      </c>
      <c r="N179" s="4" t="s">
        <v>73</v>
      </c>
      <c r="O179" s="4" t="s">
        <v>73</v>
      </c>
      <c r="P179" s="4" t="s">
        <v>73</v>
      </c>
      <c r="Q179" s="4" t="s">
        <v>78</v>
      </c>
      <c r="R179" s="4" t="s">
        <v>76</v>
      </c>
      <c r="S179" s="4" t="s">
        <v>125</v>
      </c>
      <c r="T179" s="4" t="s">
        <v>78</v>
      </c>
      <c r="U179" s="4" t="s">
        <v>79</v>
      </c>
      <c r="V179" s="4" t="s">
        <v>78</v>
      </c>
      <c r="W179" s="4" t="s">
        <v>102</v>
      </c>
      <c r="X179" s="4" t="s">
        <v>81</v>
      </c>
      <c r="Y179" s="4" t="s">
        <v>80</v>
      </c>
      <c r="Z179" s="4" t="s">
        <v>102</v>
      </c>
      <c r="AA179" s="4" t="s">
        <v>80</v>
      </c>
      <c r="AB179" s="4" t="s">
        <v>80</v>
      </c>
      <c r="AC179" s="4" t="s">
        <v>107</v>
      </c>
      <c r="AD179" s="4" t="s">
        <v>109</v>
      </c>
      <c r="AE179" s="4" t="s">
        <v>109</v>
      </c>
      <c r="AF179" s="4" t="s">
        <v>86</v>
      </c>
      <c r="AG179" s="4" t="s">
        <v>86</v>
      </c>
      <c r="AH179" s="4" t="s">
        <v>85</v>
      </c>
      <c r="AI179" s="4" t="s">
        <v>119</v>
      </c>
      <c r="AJ179" s="4" t="s">
        <v>86</v>
      </c>
      <c r="AK179" s="4" t="s">
        <v>85</v>
      </c>
      <c r="AL179" s="4" t="s">
        <v>85</v>
      </c>
      <c r="AM179" s="4" t="s">
        <v>87</v>
      </c>
      <c r="AN179" s="4" t="s">
        <v>87</v>
      </c>
      <c r="AO179" s="4" t="s">
        <v>110</v>
      </c>
      <c r="AP179" s="4" t="s">
        <v>104</v>
      </c>
      <c r="AQ179" s="4" t="s">
        <v>120</v>
      </c>
      <c r="AR179" s="4" t="s">
        <v>123</v>
      </c>
      <c r="AS179" s="4" t="s">
        <v>92</v>
      </c>
      <c r="AT179" s="4" t="s">
        <v>93</v>
      </c>
      <c r="AU179" s="4" t="s">
        <v>94</v>
      </c>
      <c r="AV179" s="4" t="s">
        <v>96</v>
      </c>
      <c r="AW179" s="4">
        <v>3</v>
      </c>
      <c r="AX179" s="4">
        <v>3</v>
      </c>
      <c r="AY179" s="4" t="s">
        <v>96</v>
      </c>
      <c r="AZ179" s="4" t="s">
        <v>96</v>
      </c>
      <c r="BA179" s="4">
        <v>2</v>
      </c>
      <c r="BB179" s="4">
        <v>4</v>
      </c>
      <c r="BC179" s="4" t="s">
        <v>96</v>
      </c>
      <c r="BD179" s="4" t="s">
        <v>96</v>
      </c>
      <c r="BE179" s="4" t="s">
        <v>128</v>
      </c>
      <c r="BF179" s="4">
        <v>24</v>
      </c>
      <c r="BG179" s="4" t="s">
        <v>98</v>
      </c>
      <c r="BH179" s="4" t="s">
        <v>150</v>
      </c>
      <c r="BP179" s="4" t="s">
        <v>100</v>
      </c>
    </row>
    <row r="180" spans="1:69" ht="13.2" x14ac:dyDescent="0.25">
      <c r="A180" s="3">
        <v>44663.468760567128</v>
      </c>
      <c r="B180" s="4">
        <f>VLOOKUP(alap!B180,Sheet3!$A$4:$C$7,3,0)</f>
        <v>2</v>
      </c>
      <c r="C180" s="4">
        <f>VLOOKUP(alap!C180,Sheet3!$A$4:$C$7,3,0)</f>
        <v>3</v>
      </c>
      <c r="D180" s="4">
        <f>VLOOKUP(alap!D180,Sheet3!$A$4:$C$7,3,0)</f>
        <v>2</v>
      </c>
      <c r="E180" s="4">
        <f>VLOOKUP(alap!E180,Sheet3!$A$4:$C$7,3,0)</f>
        <v>1</v>
      </c>
      <c r="F180" s="4">
        <f>VLOOKUP(alap!F180,Sheet3!$A$4:$C$7,3,0)</f>
        <v>3</v>
      </c>
      <c r="G180" s="4">
        <f>VLOOKUP(alap!G180,Sheet3!$A$4:$C$7,3,0)</f>
        <v>3</v>
      </c>
      <c r="H180" s="4">
        <f>VLOOKUP(alap!H180,Sheet3!$A$4:$C$7,3,0)</f>
        <v>3</v>
      </c>
      <c r="I180" s="4">
        <f>VLOOKUP(alap!I180,Sheet3!$A$4:$C$7,3,0)</f>
        <v>2</v>
      </c>
      <c r="J180" s="4">
        <f>VLOOKUP(alap!J180,Sheet3!$A$4:$C$7,3,0)</f>
        <v>3</v>
      </c>
      <c r="K180" s="4">
        <f>VLOOKUP(alap!K180,Sheet3!$A$4:$C$7,3,0)</f>
        <v>2</v>
      </c>
      <c r="L180" s="4">
        <v>3</v>
      </c>
      <c r="M180" s="4" t="s">
        <v>73</v>
      </c>
      <c r="N180" s="4" t="s">
        <v>74</v>
      </c>
      <c r="O180" s="4" t="s">
        <v>73</v>
      </c>
      <c r="P180" s="4" t="s">
        <v>73</v>
      </c>
      <c r="Q180" s="4" t="s">
        <v>78</v>
      </c>
      <c r="R180" s="4" t="s">
        <v>78</v>
      </c>
      <c r="S180" s="4" t="s">
        <v>125</v>
      </c>
      <c r="T180" s="4" t="s">
        <v>76</v>
      </c>
      <c r="U180" s="4" t="s">
        <v>78</v>
      </c>
      <c r="V180" s="4" t="s">
        <v>79</v>
      </c>
      <c r="W180" s="4" t="s">
        <v>102</v>
      </c>
      <c r="X180" s="4" t="s">
        <v>102</v>
      </c>
      <c r="Y180" s="4" t="s">
        <v>80</v>
      </c>
      <c r="Z180" s="4" t="s">
        <v>80</v>
      </c>
      <c r="AA180" s="4" t="s">
        <v>102</v>
      </c>
      <c r="AB180" s="4" t="s">
        <v>80</v>
      </c>
      <c r="AC180" s="4" t="s">
        <v>83</v>
      </c>
      <c r="AD180" s="4" t="s">
        <v>85</v>
      </c>
      <c r="AE180" s="4" t="s">
        <v>109</v>
      </c>
      <c r="AF180" s="4" t="s">
        <v>86</v>
      </c>
      <c r="AG180" s="4" t="s">
        <v>109</v>
      </c>
      <c r="AH180" s="4" t="s">
        <v>85</v>
      </c>
      <c r="AI180" s="4" t="s">
        <v>86</v>
      </c>
      <c r="AJ180" s="4" t="s">
        <v>85</v>
      </c>
      <c r="AK180" s="4" t="s">
        <v>87</v>
      </c>
      <c r="AL180" s="4" t="s">
        <v>87</v>
      </c>
      <c r="AM180" s="4" t="s">
        <v>87</v>
      </c>
      <c r="AN180" s="4" t="s">
        <v>87</v>
      </c>
      <c r="AO180" s="4" t="s">
        <v>87</v>
      </c>
      <c r="AP180" s="4" t="s">
        <v>104</v>
      </c>
      <c r="AQ180" s="4" t="s">
        <v>116</v>
      </c>
      <c r="AR180" s="4" t="s">
        <v>160</v>
      </c>
      <c r="AS180" s="4" t="s">
        <v>92</v>
      </c>
      <c r="AT180" s="4" t="s">
        <v>93</v>
      </c>
      <c r="AU180" s="4" t="s">
        <v>94</v>
      </c>
      <c r="AV180" s="4">
        <v>2</v>
      </c>
      <c r="AW180" s="4">
        <v>4</v>
      </c>
      <c r="AX180" s="4">
        <v>4</v>
      </c>
      <c r="AY180" s="4">
        <v>2</v>
      </c>
      <c r="AZ180" s="4">
        <v>3</v>
      </c>
      <c r="BA180" s="4">
        <v>4</v>
      </c>
      <c r="BB180" s="4">
        <v>4</v>
      </c>
      <c r="BC180" s="4">
        <v>4</v>
      </c>
      <c r="BD180" s="4">
        <v>3</v>
      </c>
      <c r="BE180" s="4" t="s">
        <v>97</v>
      </c>
      <c r="BF180" s="4">
        <v>25</v>
      </c>
      <c r="BG180" s="4" t="s">
        <v>98</v>
      </c>
      <c r="BH180" s="4" t="s">
        <v>150</v>
      </c>
      <c r="BP180" s="4" t="s">
        <v>106</v>
      </c>
    </row>
    <row r="181" spans="1:69" ht="13.2" x14ac:dyDescent="0.25">
      <c r="A181" s="3">
        <v>44663.469017766205</v>
      </c>
      <c r="B181" s="4">
        <f>VLOOKUP(alap!B181,Sheet3!$A$4:$C$7,3,0)</f>
        <v>4</v>
      </c>
      <c r="C181" s="4">
        <f>VLOOKUP(alap!C181,Sheet3!$A$4:$C$7,3,0)</f>
        <v>4</v>
      </c>
      <c r="D181" s="4">
        <f>VLOOKUP(alap!D181,Sheet3!$A$4:$C$7,3,0)</f>
        <v>2</v>
      </c>
      <c r="E181" s="4">
        <f>VLOOKUP(alap!E181,Sheet3!$A$4:$C$7,3,0)</f>
        <v>1</v>
      </c>
      <c r="F181" s="4">
        <f>VLOOKUP(alap!F181,Sheet3!$A$4:$C$7,3,0)</f>
        <v>1</v>
      </c>
      <c r="G181" s="4">
        <f>VLOOKUP(alap!G181,Sheet3!$A$4:$C$7,3,0)</f>
        <v>3</v>
      </c>
      <c r="H181" s="4">
        <f>VLOOKUP(alap!H181,Sheet3!$A$4:$C$7,3,0)</f>
        <v>3</v>
      </c>
      <c r="I181" s="4">
        <f>VLOOKUP(alap!I181,Sheet3!$A$4:$C$7,3,0)</f>
        <v>2</v>
      </c>
      <c r="J181" s="4">
        <f>VLOOKUP(alap!J181,Sheet3!$A$4:$C$7,3,0)</f>
        <v>3</v>
      </c>
      <c r="K181" s="4">
        <f>VLOOKUP(alap!K181,Sheet3!$A$4:$C$7,3,0)</f>
        <v>3</v>
      </c>
      <c r="L181" s="4">
        <v>2</v>
      </c>
      <c r="M181" s="4" t="s">
        <v>75</v>
      </c>
      <c r="N181" s="4" t="s">
        <v>74</v>
      </c>
      <c r="O181" s="4" t="s">
        <v>73</v>
      </c>
      <c r="P181" s="4" t="s">
        <v>75</v>
      </c>
      <c r="Q181" s="4" t="s">
        <v>79</v>
      </c>
      <c r="R181" s="4" t="s">
        <v>76</v>
      </c>
      <c r="S181" s="4" t="s">
        <v>77</v>
      </c>
      <c r="T181" s="4" t="s">
        <v>78</v>
      </c>
      <c r="U181" s="4" t="s">
        <v>78</v>
      </c>
      <c r="V181" s="4" t="s">
        <v>76</v>
      </c>
      <c r="W181" s="4" t="s">
        <v>82</v>
      </c>
      <c r="X181" s="4" t="s">
        <v>81</v>
      </c>
      <c r="Y181" s="4" t="s">
        <v>80</v>
      </c>
      <c r="Z181" s="4" t="s">
        <v>102</v>
      </c>
      <c r="AA181" s="4" t="s">
        <v>80</v>
      </c>
      <c r="AB181" s="4" t="s">
        <v>82</v>
      </c>
      <c r="AC181" s="4" t="s">
        <v>83</v>
      </c>
      <c r="AD181" s="4" t="s">
        <v>109</v>
      </c>
      <c r="AE181" s="4" t="s">
        <v>119</v>
      </c>
      <c r="AF181" s="4" t="s">
        <v>119</v>
      </c>
      <c r="AG181" s="4" t="s">
        <v>85</v>
      </c>
      <c r="AH181" s="4" t="s">
        <v>119</v>
      </c>
      <c r="AI181" s="4" t="s">
        <v>119</v>
      </c>
      <c r="AJ181" s="4" t="s">
        <v>119</v>
      </c>
      <c r="AK181" s="4" t="s">
        <v>104</v>
      </c>
      <c r="AL181" s="4" t="s">
        <v>110</v>
      </c>
      <c r="AM181" s="4" t="s">
        <v>87</v>
      </c>
      <c r="AN181" s="4" t="s">
        <v>110</v>
      </c>
      <c r="AO181" s="4" t="s">
        <v>110</v>
      </c>
      <c r="AP181" s="4" t="s">
        <v>89</v>
      </c>
      <c r="AQ181" s="4" t="s">
        <v>120</v>
      </c>
      <c r="AR181" s="4" t="s">
        <v>117</v>
      </c>
      <c r="AS181" s="4" t="s">
        <v>92</v>
      </c>
      <c r="AT181" s="4" t="s">
        <v>93</v>
      </c>
      <c r="AU181" s="4" t="s">
        <v>94</v>
      </c>
      <c r="AV181" s="4">
        <v>4</v>
      </c>
      <c r="AW181" s="4">
        <v>4</v>
      </c>
      <c r="AX181" s="4" t="s">
        <v>95</v>
      </c>
      <c r="AY181" s="4" t="s">
        <v>96</v>
      </c>
      <c r="AZ181" s="4" t="s">
        <v>96</v>
      </c>
      <c r="BA181" s="4" t="s">
        <v>95</v>
      </c>
      <c r="BB181" s="4" t="s">
        <v>96</v>
      </c>
      <c r="BC181" s="4" t="s">
        <v>95</v>
      </c>
      <c r="BD181" s="4" t="s">
        <v>95</v>
      </c>
      <c r="BE181" s="4" t="s">
        <v>97</v>
      </c>
      <c r="BF181" s="4">
        <v>47</v>
      </c>
      <c r="BG181" s="4" t="s">
        <v>98</v>
      </c>
      <c r="BH181" s="4" t="s">
        <v>148</v>
      </c>
      <c r="BP181" s="4" t="s">
        <v>100</v>
      </c>
    </row>
    <row r="182" spans="1:69" ht="13.2" x14ac:dyDescent="0.25">
      <c r="A182" s="3">
        <v>44663.481076365744</v>
      </c>
      <c r="B182" s="4">
        <f>VLOOKUP(alap!B182,Sheet3!$A$4:$C$7,3,0)</f>
        <v>4</v>
      </c>
      <c r="C182" s="4">
        <f>VLOOKUP(alap!C182,Sheet3!$A$4:$C$7,3,0)</f>
        <v>4</v>
      </c>
      <c r="D182" s="4">
        <f>VLOOKUP(alap!D182,Sheet3!$A$4:$C$7,3,0)</f>
        <v>4</v>
      </c>
      <c r="E182" s="4">
        <f>VLOOKUP(alap!E182,Sheet3!$A$4:$C$7,3,0)</f>
        <v>3</v>
      </c>
      <c r="F182" s="4">
        <f>VLOOKUP(alap!F182,Sheet3!$A$4:$C$7,3,0)</f>
        <v>1</v>
      </c>
      <c r="G182" s="4">
        <f>VLOOKUP(alap!G182,Sheet3!$A$4:$C$7,3,0)</f>
        <v>3</v>
      </c>
      <c r="H182" s="4">
        <f>VLOOKUP(alap!H182,Sheet3!$A$4:$C$7,3,0)</f>
        <v>3</v>
      </c>
      <c r="I182" s="4">
        <f>VLOOKUP(alap!I182,Sheet3!$A$4:$C$7,3,0)</f>
        <v>3</v>
      </c>
      <c r="J182" s="4">
        <f>VLOOKUP(alap!J182,Sheet3!$A$4:$C$7,3,0)</f>
        <v>2</v>
      </c>
      <c r="K182" s="4">
        <f>VLOOKUP(alap!K182,Sheet3!$A$4:$C$7,3,0)</f>
        <v>2</v>
      </c>
      <c r="L182" s="4">
        <v>3</v>
      </c>
      <c r="M182" s="4" t="s">
        <v>75</v>
      </c>
      <c r="N182" s="4" t="s">
        <v>75</v>
      </c>
      <c r="O182" s="4" t="s">
        <v>75</v>
      </c>
      <c r="P182" s="4" t="s">
        <v>75</v>
      </c>
      <c r="Q182" s="4" t="s">
        <v>78</v>
      </c>
      <c r="R182" s="4" t="s">
        <v>78</v>
      </c>
      <c r="S182" s="4" t="s">
        <v>79</v>
      </c>
      <c r="T182" s="4" t="s">
        <v>76</v>
      </c>
      <c r="U182" s="4" t="s">
        <v>78</v>
      </c>
      <c r="V182" s="4" t="s">
        <v>79</v>
      </c>
      <c r="W182" s="4" t="s">
        <v>82</v>
      </c>
      <c r="X182" s="4" t="s">
        <v>81</v>
      </c>
      <c r="Y182" s="4" t="s">
        <v>102</v>
      </c>
      <c r="Z182" s="4" t="s">
        <v>80</v>
      </c>
      <c r="AA182" s="4" t="s">
        <v>80</v>
      </c>
      <c r="AB182" s="4" t="s">
        <v>82</v>
      </c>
      <c r="AC182" s="4" t="s">
        <v>83</v>
      </c>
      <c r="AD182" s="4" t="s">
        <v>108</v>
      </c>
      <c r="AE182" s="4" t="s">
        <v>86</v>
      </c>
      <c r="AF182" s="4" t="s">
        <v>85</v>
      </c>
      <c r="AG182" s="4" t="s">
        <v>85</v>
      </c>
      <c r="AH182" s="4" t="s">
        <v>85</v>
      </c>
      <c r="AI182" s="4" t="s">
        <v>119</v>
      </c>
      <c r="AJ182" s="4" t="s">
        <v>86</v>
      </c>
      <c r="AK182" s="4" t="s">
        <v>110</v>
      </c>
      <c r="AL182" s="4" t="s">
        <v>110</v>
      </c>
      <c r="AM182" s="4" t="s">
        <v>110</v>
      </c>
      <c r="AN182" s="4" t="s">
        <v>110</v>
      </c>
      <c r="AO182" s="4" t="s">
        <v>87</v>
      </c>
      <c r="AP182" s="4" t="s">
        <v>87</v>
      </c>
      <c r="AQ182" s="4" t="s">
        <v>122</v>
      </c>
      <c r="AR182" s="4" t="s">
        <v>126</v>
      </c>
      <c r="AS182" s="4" t="s">
        <v>92</v>
      </c>
      <c r="AT182" s="4" t="s">
        <v>93</v>
      </c>
      <c r="AU182" s="4" t="s">
        <v>94</v>
      </c>
      <c r="AV182" s="4">
        <v>2</v>
      </c>
      <c r="AW182" s="4">
        <v>4</v>
      </c>
      <c r="AX182" s="4">
        <v>3</v>
      </c>
      <c r="AY182" s="4" t="s">
        <v>96</v>
      </c>
      <c r="AZ182" s="4">
        <v>3</v>
      </c>
      <c r="BA182" s="4" t="s">
        <v>95</v>
      </c>
      <c r="BB182" s="4">
        <v>3</v>
      </c>
      <c r="BC182" s="4" t="s">
        <v>95</v>
      </c>
      <c r="BD182" s="4">
        <v>3</v>
      </c>
      <c r="BE182" s="4" t="s">
        <v>128</v>
      </c>
      <c r="BF182" s="4">
        <v>20</v>
      </c>
      <c r="BG182" s="4" t="s">
        <v>134</v>
      </c>
      <c r="BH182" s="4" t="s">
        <v>115</v>
      </c>
      <c r="BL182" s="4" t="s">
        <v>127</v>
      </c>
    </row>
    <row r="183" spans="1:69" ht="13.2" x14ac:dyDescent="0.25">
      <c r="A183" s="3">
        <v>44663.646818078705</v>
      </c>
      <c r="B183" s="4">
        <f>VLOOKUP(alap!B183,Sheet3!$A$4:$C$7,3,0)</f>
        <v>2</v>
      </c>
      <c r="C183" s="4">
        <f>VLOOKUP(alap!C183,Sheet3!$A$4:$C$7,3,0)</f>
        <v>2</v>
      </c>
      <c r="D183" s="4">
        <f>VLOOKUP(alap!D183,Sheet3!$A$4:$C$7,3,0)</f>
        <v>2</v>
      </c>
      <c r="E183" s="4">
        <f>VLOOKUP(alap!E183,Sheet3!$A$4:$C$7,3,0)</f>
        <v>3</v>
      </c>
      <c r="F183" s="4">
        <f>VLOOKUP(alap!F183,Sheet3!$A$4:$C$7,3,0)</f>
        <v>3</v>
      </c>
      <c r="G183" s="4">
        <f>VLOOKUP(alap!G183,Sheet3!$A$4:$C$7,3,0)</f>
        <v>1</v>
      </c>
      <c r="H183" s="4">
        <f>VLOOKUP(alap!H183,Sheet3!$A$4:$C$7,3,0)</f>
        <v>1</v>
      </c>
      <c r="I183" s="4">
        <f>VLOOKUP(alap!I183,Sheet3!$A$4:$C$7,3,0)</f>
        <v>4</v>
      </c>
      <c r="J183" s="4">
        <f>VLOOKUP(alap!J183,Sheet3!$A$4:$C$7,3,0)</f>
        <v>1</v>
      </c>
      <c r="K183" s="4">
        <f>VLOOKUP(alap!K183,Sheet3!$A$4:$C$7,3,0)</f>
        <v>3</v>
      </c>
      <c r="L183" s="4">
        <v>2</v>
      </c>
      <c r="M183" s="4" t="s">
        <v>74</v>
      </c>
      <c r="N183" s="4" t="s">
        <v>74</v>
      </c>
      <c r="O183" s="4" t="s">
        <v>74</v>
      </c>
      <c r="P183" s="4" t="s">
        <v>74</v>
      </c>
      <c r="Q183" s="4" t="s">
        <v>76</v>
      </c>
      <c r="R183" s="4" t="s">
        <v>125</v>
      </c>
      <c r="S183" s="4" t="s">
        <v>77</v>
      </c>
      <c r="T183" s="4" t="s">
        <v>77</v>
      </c>
      <c r="U183" s="4" t="s">
        <v>76</v>
      </c>
      <c r="V183" s="4" t="s">
        <v>77</v>
      </c>
      <c r="W183" s="4" t="s">
        <v>102</v>
      </c>
      <c r="X183" s="4" t="s">
        <v>80</v>
      </c>
      <c r="Y183" s="4" t="s">
        <v>102</v>
      </c>
      <c r="Z183" s="4" t="s">
        <v>81</v>
      </c>
      <c r="AA183" s="4" t="s">
        <v>102</v>
      </c>
      <c r="AB183" s="4" t="s">
        <v>81</v>
      </c>
      <c r="AC183" s="4" t="s">
        <v>83</v>
      </c>
      <c r="AD183" s="4" t="s">
        <v>119</v>
      </c>
      <c r="AE183" s="4" t="s">
        <v>108</v>
      </c>
      <c r="AF183" s="4" t="s">
        <v>108</v>
      </c>
      <c r="AG183" s="4" t="s">
        <v>108</v>
      </c>
      <c r="AH183" s="4" t="s">
        <v>108</v>
      </c>
      <c r="AI183" s="4" t="s">
        <v>109</v>
      </c>
      <c r="AJ183" s="4" t="s">
        <v>108</v>
      </c>
      <c r="AK183" s="4" t="s">
        <v>104</v>
      </c>
      <c r="AL183" s="4" t="s">
        <v>87</v>
      </c>
      <c r="AM183" s="4" t="s">
        <v>104</v>
      </c>
      <c r="AN183" s="4" t="s">
        <v>87</v>
      </c>
      <c r="AO183" s="4" t="s">
        <v>87</v>
      </c>
      <c r="AP183" s="4" t="s">
        <v>89</v>
      </c>
      <c r="AQ183" s="4" t="s">
        <v>120</v>
      </c>
      <c r="AR183" s="4" t="s">
        <v>207</v>
      </c>
      <c r="AS183" s="4" t="s">
        <v>112</v>
      </c>
      <c r="AT183" s="4" t="s">
        <v>113</v>
      </c>
      <c r="AU183" s="4" t="s">
        <v>124</v>
      </c>
      <c r="AV183" s="4">
        <v>2</v>
      </c>
      <c r="AW183" s="4" t="s">
        <v>95</v>
      </c>
      <c r="AX183" s="4">
        <v>4</v>
      </c>
      <c r="AY183" s="4" t="s">
        <v>96</v>
      </c>
      <c r="AZ183" s="4" t="s">
        <v>96</v>
      </c>
      <c r="BA183" s="4" t="s">
        <v>95</v>
      </c>
      <c r="BB183" s="4">
        <v>3</v>
      </c>
      <c r="BC183" s="4" t="s">
        <v>96</v>
      </c>
      <c r="BD183" s="4">
        <v>2</v>
      </c>
      <c r="BE183" s="4" t="s">
        <v>128</v>
      </c>
      <c r="BF183" s="4">
        <v>22</v>
      </c>
      <c r="BG183" s="4" t="s">
        <v>98</v>
      </c>
      <c r="BH183" s="4" t="s">
        <v>115</v>
      </c>
      <c r="BL183" s="4" t="s">
        <v>106</v>
      </c>
    </row>
    <row r="184" spans="1:69" ht="13.2" x14ac:dyDescent="0.25">
      <c r="A184" s="3">
        <v>44663.656696226855</v>
      </c>
      <c r="B184" s="4">
        <f>VLOOKUP(alap!B184,Sheet3!$A$4:$C$7,3,0)</f>
        <v>4</v>
      </c>
      <c r="C184" s="4">
        <f>VLOOKUP(alap!C184,Sheet3!$A$4:$C$7,3,0)</f>
        <v>2</v>
      </c>
      <c r="D184" s="4">
        <f>VLOOKUP(alap!D184,Sheet3!$A$4:$C$7,3,0)</f>
        <v>3</v>
      </c>
      <c r="E184" s="4">
        <f>VLOOKUP(alap!E184,Sheet3!$A$4:$C$7,3,0)</f>
        <v>2</v>
      </c>
      <c r="F184" s="4">
        <f>VLOOKUP(alap!F184,Sheet3!$A$4:$C$7,3,0)</f>
        <v>1</v>
      </c>
      <c r="G184" s="4">
        <f>VLOOKUP(alap!G184,Sheet3!$A$4:$C$7,3,0)</f>
        <v>1</v>
      </c>
      <c r="H184" s="4">
        <f>VLOOKUP(alap!H184,Sheet3!$A$4:$C$7,3,0)</f>
        <v>3</v>
      </c>
      <c r="I184" s="4">
        <f>VLOOKUP(alap!I184,Sheet3!$A$4:$C$7,3,0)</f>
        <v>1</v>
      </c>
      <c r="J184" s="4">
        <f>VLOOKUP(alap!J184,Sheet3!$A$4:$C$7,3,0)</f>
        <v>1</v>
      </c>
      <c r="K184" s="4">
        <f>VLOOKUP(alap!K184,Sheet3!$A$4:$C$7,3,0)</f>
        <v>1</v>
      </c>
      <c r="L184" s="4" t="s">
        <v>208</v>
      </c>
      <c r="M184" s="4" t="s">
        <v>73</v>
      </c>
      <c r="N184" s="4" t="s">
        <v>74</v>
      </c>
      <c r="O184" s="4" t="s">
        <v>101</v>
      </c>
      <c r="P184" s="4" t="s">
        <v>75</v>
      </c>
      <c r="Q184" s="4" t="s">
        <v>76</v>
      </c>
      <c r="R184" s="4" t="s">
        <v>76</v>
      </c>
      <c r="S184" s="4" t="s">
        <v>125</v>
      </c>
      <c r="T184" s="4" t="s">
        <v>78</v>
      </c>
      <c r="U184" s="4" t="s">
        <v>78</v>
      </c>
      <c r="V184" s="4" t="s">
        <v>76</v>
      </c>
      <c r="W184" s="4" t="s">
        <v>102</v>
      </c>
      <c r="X184" s="4" t="s">
        <v>102</v>
      </c>
      <c r="Y184" s="4" t="s">
        <v>80</v>
      </c>
      <c r="Z184" s="4" t="s">
        <v>80</v>
      </c>
      <c r="AA184" s="4" t="s">
        <v>81</v>
      </c>
      <c r="AB184" s="4" t="s">
        <v>81</v>
      </c>
      <c r="AC184" s="4" t="s">
        <v>83</v>
      </c>
      <c r="AD184" s="4" t="s">
        <v>119</v>
      </c>
      <c r="AE184" s="4" t="s">
        <v>109</v>
      </c>
      <c r="AF184" s="4" t="s">
        <v>86</v>
      </c>
      <c r="AG184" s="4" t="s">
        <v>85</v>
      </c>
      <c r="AH184" s="4" t="s">
        <v>109</v>
      </c>
      <c r="AI184" s="4" t="s">
        <v>108</v>
      </c>
      <c r="AJ184" s="4" t="s">
        <v>109</v>
      </c>
      <c r="AK184" s="4" t="s">
        <v>104</v>
      </c>
      <c r="AL184" s="4" t="s">
        <v>87</v>
      </c>
      <c r="AM184" s="4" t="s">
        <v>89</v>
      </c>
      <c r="AN184" s="4" t="s">
        <v>89</v>
      </c>
      <c r="AO184" s="4" t="s">
        <v>89</v>
      </c>
      <c r="AP184" s="4" t="s">
        <v>89</v>
      </c>
      <c r="AQ184" s="4" t="s">
        <v>90</v>
      </c>
      <c r="AR184" s="4" t="s">
        <v>129</v>
      </c>
      <c r="AS184" s="4" t="s">
        <v>92</v>
      </c>
      <c r="AT184" s="4" t="s">
        <v>113</v>
      </c>
      <c r="AU184" s="4" t="s">
        <v>121</v>
      </c>
      <c r="AV184" s="4" t="s">
        <v>96</v>
      </c>
      <c r="AW184" s="4" t="s">
        <v>95</v>
      </c>
      <c r="AX184" s="4" t="s">
        <v>95</v>
      </c>
      <c r="AY184" s="4">
        <v>3</v>
      </c>
      <c r="AZ184" s="4">
        <v>3</v>
      </c>
      <c r="BA184" s="4" t="s">
        <v>95</v>
      </c>
      <c r="BB184" s="4" t="s">
        <v>95</v>
      </c>
      <c r="BC184" s="4" t="s">
        <v>96</v>
      </c>
      <c r="BD184" s="4" t="s">
        <v>96</v>
      </c>
      <c r="BE184" s="4" t="s">
        <v>97</v>
      </c>
      <c r="BF184" s="4">
        <v>31</v>
      </c>
      <c r="BG184" s="4" t="s">
        <v>98</v>
      </c>
      <c r="BH184" s="4" t="s">
        <v>148</v>
      </c>
      <c r="BP184" s="4" t="s">
        <v>100</v>
      </c>
    </row>
    <row r="185" spans="1:69" ht="13.2" x14ac:dyDescent="0.25">
      <c r="A185" s="3">
        <v>44663.686799976851</v>
      </c>
      <c r="B185" s="4">
        <f>VLOOKUP(alap!B185,Sheet3!$A$4:$C$7,3,0)</f>
        <v>1</v>
      </c>
      <c r="C185" s="4">
        <f>VLOOKUP(alap!C185,Sheet3!$A$4:$C$7,3,0)</f>
        <v>1</v>
      </c>
      <c r="D185" s="4">
        <f>VLOOKUP(alap!D185,Sheet3!$A$4:$C$7,3,0)</f>
        <v>2</v>
      </c>
      <c r="E185" s="4">
        <f>VLOOKUP(alap!E185,Sheet3!$A$4:$C$7,3,0)</f>
        <v>2</v>
      </c>
      <c r="F185" s="4">
        <f>VLOOKUP(alap!F185,Sheet3!$A$4:$C$7,3,0)</f>
        <v>2</v>
      </c>
      <c r="G185" s="4">
        <f>VLOOKUP(alap!G185,Sheet3!$A$4:$C$7,3,0)</f>
        <v>4</v>
      </c>
      <c r="H185" s="4">
        <f>VLOOKUP(alap!H185,Sheet3!$A$4:$C$7,3,0)</f>
        <v>2</v>
      </c>
      <c r="I185" s="4">
        <f>VLOOKUP(alap!I185,Sheet3!$A$4:$C$7,3,0)</f>
        <v>4</v>
      </c>
      <c r="J185" s="4">
        <f>VLOOKUP(alap!J185,Sheet3!$A$4:$C$7,3,0)</f>
        <v>1</v>
      </c>
      <c r="K185" s="4">
        <f>VLOOKUP(alap!K185,Sheet3!$A$4:$C$7,3,0)</f>
        <v>3</v>
      </c>
      <c r="L185" s="4">
        <v>1</v>
      </c>
      <c r="M185" s="4" t="s">
        <v>74</v>
      </c>
      <c r="N185" s="4" t="s">
        <v>74</v>
      </c>
      <c r="O185" s="4" t="s">
        <v>74</v>
      </c>
      <c r="P185" s="4" t="s">
        <v>74</v>
      </c>
      <c r="Q185" s="4" t="s">
        <v>78</v>
      </c>
      <c r="R185" s="4" t="s">
        <v>78</v>
      </c>
      <c r="S185" s="4" t="s">
        <v>77</v>
      </c>
      <c r="T185" s="4" t="s">
        <v>79</v>
      </c>
      <c r="U185" s="4" t="s">
        <v>79</v>
      </c>
      <c r="V185" s="4" t="s">
        <v>76</v>
      </c>
      <c r="W185" s="4" t="s">
        <v>102</v>
      </c>
      <c r="X185" s="4" t="s">
        <v>102</v>
      </c>
      <c r="Y185" s="4" t="s">
        <v>82</v>
      </c>
      <c r="Z185" s="4" t="s">
        <v>82</v>
      </c>
      <c r="AA185" s="4" t="s">
        <v>102</v>
      </c>
      <c r="AB185" s="4" t="s">
        <v>102</v>
      </c>
      <c r="AC185" s="4" t="s">
        <v>83</v>
      </c>
      <c r="AD185" s="4" t="s">
        <v>119</v>
      </c>
      <c r="AE185" s="4" t="s">
        <v>108</v>
      </c>
      <c r="AF185" s="4" t="s">
        <v>108</v>
      </c>
      <c r="AG185" s="4" t="s">
        <v>108</v>
      </c>
      <c r="AH185" s="4" t="s">
        <v>108</v>
      </c>
      <c r="AI185" s="4" t="s">
        <v>108</v>
      </c>
      <c r="AJ185" s="4" t="s">
        <v>108</v>
      </c>
      <c r="AK185" s="4" t="s">
        <v>85</v>
      </c>
      <c r="AL185" s="4" t="s">
        <v>85</v>
      </c>
      <c r="AM185" s="4" t="s">
        <v>104</v>
      </c>
      <c r="AN185" s="4" t="s">
        <v>104</v>
      </c>
      <c r="AO185" s="4" t="s">
        <v>104</v>
      </c>
      <c r="AP185" s="4" t="s">
        <v>89</v>
      </c>
      <c r="AQ185" s="4" t="s">
        <v>130</v>
      </c>
      <c r="AR185" s="4" t="s">
        <v>160</v>
      </c>
      <c r="AS185" s="4" t="s">
        <v>112</v>
      </c>
      <c r="AT185" s="4" t="s">
        <v>113</v>
      </c>
      <c r="AU185" s="4" t="s">
        <v>124</v>
      </c>
      <c r="AV185" s="4">
        <v>4</v>
      </c>
      <c r="AW185" s="4">
        <v>4</v>
      </c>
      <c r="AX185" s="4">
        <v>4</v>
      </c>
      <c r="AY185" s="4">
        <v>4</v>
      </c>
      <c r="AZ185" s="4">
        <v>4</v>
      </c>
      <c r="BA185" s="4">
        <v>4</v>
      </c>
      <c r="BB185" s="4" t="s">
        <v>95</v>
      </c>
      <c r="BC185" s="4" t="s">
        <v>95</v>
      </c>
      <c r="BD185" s="4" t="s">
        <v>95</v>
      </c>
      <c r="BE185" s="4" t="s">
        <v>97</v>
      </c>
      <c r="BF185" s="4">
        <v>39</v>
      </c>
      <c r="BG185" s="4" t="s">
        <v>98</v>
      </c>
      <c r="BH185" s="4" t="s">
        <v>148</v>
      </c>
      <c r="BP185" s="4" t="s">
        <v>100</v>
      </c>
    </row>
    <row r="186" spans="1:69" ht="13.2" x14ac:dyDescent="0.25">
      <c r="A186" s="3">
        <v>44663.734251631948</v>
      </c>
      <c r="B186" s="4">
        <f>VLOOKUP(alap!B186,Sheet3!$A$4:$C$7,3,0)</f>
        <v>2</v>
      </c>
      <c r="C186" s="4">
        <f>VLOOKUP(alap!C186,Sheet3!$A$4:$C$7,3,0)</f>
        <v>2</v>
      </c>
      <c r="D186" s="4">
        <f>VLOOKUP(alap!D186,Sheet3!$A$4:$C$7,3,0)</f>
        <v>4</v>
      </c>
      <c r="E186" s="4">
        <f>VLOOKUP(alap!E186,Sheet3!$A$4:$C$7,3,0)</f>
        <v>1</v>
      </c>
      <c r="F186" s="4">
        <f>VLOOKUP(alap!F186,Sheet3!$A$4:$C$7,3,0)</f>
        <v>1</v>
      </c>
      <c r="G186" s="4">
        <f>VLOOKUP(alap!G186,Sheet3!$A$4:$C$7,3,0)</f>
        <v>3</v>
      </c>
      <c r="H186" s="4">
        <f>VLOOKUP(alap!H186,Sheet3!$A$4:$C$7,3,0)</f>
        <v>3</v>
      </c>
      <c r="I186" s="4">
        <f>VLOOKUP(alap!I186,Sheet3!$A$4:$C$7,3,0)</f>
        <v>2</v>
      </c>
      <c r="J186" s="4">
        <f>VLOOKUP(alap!J186,Sheet3!$A$4:$C$7,3,0)</f>
        <v>1</v>
      </c>
      <c r="K186" s="4">
        <f>VLOOKUP(alap!K186,Sheet3!$A$4:$C$7,3,0)</f>
        <v>1</v>
      </c>
      <c r="L186" s="4" t="s">
        <v>209</v>
      </c>
      <c r="M186" s="4" t="s">
        <v>75</v>
      </c>
      <c r="N186" s="4" t="s">
        <v>75</v>
      </c>
      <c r="O186" s="4" t="s">
        <v>75</v>
      </c>
      <c r="P186" s="4" t="s">
        <v>75</v>
      </c>
      <c r="Q186" s="4" t="s">
        <v>78</v>
      </c>
      <c r="R186" s="4" t="s">
        <v>76</v>
      </c>
      <c r="S186" s="4" t="s">
        <v>78</v>
      </c>
      <c r="T186" s="4" t="s">
        <v>125</v>
      </c>
      <c r="U186" s="4" t="s">
        <v>125</v>
      </c>
      <c r="V186" s="4" t="s">
        <v>78</v>
      </c>
      <c r="W186" s="4" t="s">
        <v>80</v>
      </c>
      <c r="X186" s="4" t="s">
        <v>102</v>
      </c>
      <c r="Y186" s="4" t="s">
        <v>80</v>
      </c>
      <c r="Z186" s="4" t="s">
        <v>80</v>
      </c>
      <c r="AA186" s="4" t="s">
        <v>102</v>
      </c>
      <c r="AB186" s="4" t="s">
        <v>102</v>
      </c>
      <c r="AC186" s="4" t="s">
        <v>83</v>
      </c>
      <c r="AD186" s="4" t="s">
        <v>108</v>
      </c>
      <c r="AE186" s="4" t="s">
        <v>119</v>
      </c>
      <c r="AF186" s="4" t="s">
        <v>119</v>
      </c>
      <c r="AG186" s="4" t="s">
        <v>85</v>
      </c>
      <c r="AH186" s="4" t="s">
        <v>119</v>
      </c>
      <c r="AI186" s="4" t="s">
        <v>119</v>
      </c>
      <c r="AJ186" s="4" t="s">
        <v>86</v>
      </c>
      <c r="AK186" s="4" t="s">
        <v>85</v>
      </c>
      <c r="AL186" s="4" t="s">
        <v>85</v>
      </c>
      <c r="AM186" s="4" t="s">
        <v>104</v>
      </c>
      <c r="AN186" s="4" t="s">
        <v>104</v>
      </c>
      <c r="AO186" s="4" t="s">
        <v>87</v>
      </c>
      <c r="AP186" s="4" t="s">
        <v>110</v>
      </c>
      <c r="AQ186" s="4" t="s">
        <v>145</v>
      </c>
      <c r="AR186" s="4" t="s">
        <v>138</v>
      </c>
      <c r="AS186" s="4" t="s">
        <v>112</v>
      </c>
      <c r="AT186" s="4" t="s">
        <v>93</v>
      </c>
      <c r="AU186" s="4" t="s">
        <v>94</v>
      </c>
      <c r="AV186" s="4">
        <v>2</v>
      </c>
      <c r="AW186" s="4" t="s">
        <v>95</v>
      </c>
      <c r="AX186" s="4" t="s">
        <v>95</v>
      </c>
      <c r="AY186" s="4" t="s">
        <v>95</v>
      </c>
      <c r="AZ186" s="4">
        <v>3</v>
      </c>
      <c r="BA186" s="4">
        <v>2</v>
      </c>
      <c r="BB186" s="4">
        <v>2</v>
      </c>
      <c r="BC186" s="4">
        <v>2</v>
      </c>
      <c r="BD186" s="4">
        <v>2</v>
      </c>
      <c r="BE186" s="4" t="s">
        <v>128</v>
      </c>
      <c r="BF186" s="4">
        <v>54</v>
      </c>
      <c r="BG186" s="4" t="s">
        <v>98</v>
      </c>
      <c r="BH186" s="4" t="s">
        <v>148</v>
      </c>
      <c r="BP186" s="4" t="s">
        <v>100</v>
      </c>
    </row>
    <row r="187" spans="1:69" ht="13.2" x14ac:dyDescent="0.25">
      <c r="A187" s="3">
        <v>44663.777185868057</v>
      </c>
      <c r="B187" s="4">
        <f>VLOOKUP(alap!B187,Sheet3!$A$4:$C$7,3,0)</f>
        <v>1</v>
      </c>
      <c r="C187" s="4">
        <f>VLOOKUP(alap!C187,Sheet3!$A$4:$C$7,3,0)</f>
        <v>1</v>
      </c>
      <c r="D187" s="4">
        <f>VLOOKUP(alap!D187,Sheet3!$A$4:$C$7,3,0)</f>
        <v>1</v>
      </c>
      <c r="E187" s="4">
        <f>VLOOKUP(alap!E187,Sheet3!$A$4:$C$7,3,0)</f>
        <v>3</v>
      </c>
      <c r="F187" s="4">
        <f>VLOOKUP(alap!F187,Sheet3!$A$4:$C$7,3,0)</f>
        <v>1</v>
      </c>
      <c r="G187" s="4">
        <f>VLOOKUP(alap!G187,Sheet3!$A$4:$C$7,3,0)</f>
        <v>3</v>
      </c>
      <c r="H187" s="4">
        <f>VLOOKUP(alap!H187,Sheet3!$A$4:$C$7,3,0)</f>
        <v>3</v>
      </c>
      <c r="I187" s="4">
        <f>VLOOKUP(alap!I187,Sheet3!$A$4:$C$7,3,0)</f>
        <v>4</v>
      </c>
      <c r="J187" s="4">
        <f>VLOOKUP(alap!J187,Sheet3!$A$4:$C$7,3,0)</f>
        <v>1</v>
      </c>
      <c r="K187" s="4">
        <f>VLOOKUP(alap!K187,Sheet3!$A$4:$C$7,3,0)</f>
        <v>1</v>
      </c>
      <c r="L187" s="4">
        <v>1</v>
      </c>
      <c r="M187" s="4" t="s">
        <v>73</v>
      </c>
      <c r="N187" s="4" t="s">
        <v>75</v>
      </c>
      <c r="O187" s="4" t="s">
        <v>73</v>
      </c>
      <c r="P187" s="4" t="s">
        <v>73</v>
      </c>
      <c r="Q187" s="4" t="s">
        <v>76</v>
      </c>
      <c r="R187" s="4" t="s">
        <v>76</v>
      </c>
      <c r="S187" s="4" t="s">
        <v>76</v>
      </c>
      <c r="T187" s="4" t="s">
        <v>77</v>
      </c>
      <c r="U187" s="4" t="s">
        <v>77</v>
      </c>
      <c r="V187" s="4" t="s">
        <v>77</v>
      </c>
      <c r="W187" s="4" t="s">
        <v>102</v>
      </c>
      <c r="X187" s="4" t="s">
        <v>102</v>
      </c>
      <c r="Y187" s="4" t="s">
        <v>80</v>
      </c>
      <c r="Z187" s="4" t="s">
        <v>81</v>
      </c>
      <c r="AA187" s="4" t="s">
        <v>82</v>
      </c>
      <c r="AB187" s="4" t="s">
        <v>102</v>
      </c>
      <c r="AC187" s="4" t="s">
        <v>83</v>
      </c>
      <c r="AD187" s="4" t="s">
        <v>108</v>
      </c>
      <c r="AE187" s="4" t="s">
        <v>119</v>
      </c>
      <c r="AF187" s="4" t="s">
        <v>85</v>
      </c>
      <c r="AG187" s="4" t="s">
        <v>85</v>
      </c>
      <c r="AH187" s="4" t="s">
        <v>119</v>
      </c>
      <c r="AI187" s="4" t="s">
        <v>119</v>
      </c>
      <c r="AJ187" s="4" t="s">
        <v>86</v>
      </c>
      <c r="AK187" s="4" t="s">
        <v>85</v>
      </c>
      <c r="AL187" s="4" t="s">
        <v>87</v>
      </c>
      <c r="AM187" s="4" t="s">
        <v>110</v>
      </c>
      <c r="AN187" s="4" t="s">
        <v>110</v>
      </c>
      <c r="AO187" s="4" t="s">
        <v>110</v>
      </c>
      <c r="AP187" s="4" t="s">
        <v>85</v>
      </c>
      <c r="AQ187" s="4" t="s">
        <v>120</v>
      </c>
      <c r="AR187" s="4" t="s">
        <v>129</v>
      </c>
      <c r="AS187" s="4" t="s">
        <v>112</v>
      </c>
      <c r="AT187" s="4" t="s">
        <v>113</v>
      </c>
      <c r="AU187" s="4" t="s">
        <v>124</v>
      </c>
      <c r="AV187" s="4">
        <v>3</v>
      </c>
      <c r="AW187" s="4">
        <v>3</v>
      </c>
      <c r="AX187" s="4">
        <v>3</v>
      </c>
      <c r="AY187" s="4" t="s">
        <v>96</v>
      </c>
      <c r="AZ187" s="4">
        <v>3</v>
      </c>
      <c r="BA187" s="4">
        <v>4</v>
      </c>
      <c r="BB187" s="4">
        <v>3</v>
      </c>
      <c r="BC187" s="4" t="s">
        <v>95</v>
      </c>
      <c r="BD187" s="4">
        <v>3</v>
      </c>
      <c r="BE187" s="4" t="s">
        <v>97</v>
      </c>
      <c r="BF187" s="4">
        <v>56</v>
      </c>
      <c r="BG187" s="4" t="s">
        <v>98</v>
      </c>
      <c r="BH187" s="4" t="s">
        <v>148</v>
      </c>
      <c r="BP187" s="4" t="s">
        <v>106</v>
      </c>
      <c r="BQ187" s="4" t="s">
        <v>100</v>
      </c>
    </row>
    <row r="188" spans="1:69" ht="13.2" x14ac:dyDescent="0.25">
      <c r="A188" s="3">
        <v>44663.797748310186</v>
      </c>
      <c r="B188" s="4">
        <f>VLOOKUP(alap!B188,Sheet3!$A$4:$C$7,3,0)</f>
        <v>2</v>
      </c>
      <c r="C188" s="4">
        <f>VLOOKUP(alap!C188,Sheet3!$A$4:$C$7,3,0)</f>
        <v>3</v>
      </c>
      <c r="D188" s="4">
        <f>VLOOKUP(alap!D188,Sheet3!$A$4:$C$7,3,0)</f>
        <v>2</v>
      </c>
      <c r="E188" s="4">
        <f>VLOOKUP(alap!E188,Sheet3!$A$4:$C$7,3,0)</f>
        <v>1</v>
      </c>
      <c r="F188" s="4">
        <f>VLOOKUP(alap!F188,Sheet3!$A$4:$C$7,3,0)</f>
        <v>1</v>
      </c>
      <c r="G188" s="4">
        <f>VLOOKUP(alap!G188,Sheet3!$A$4:$C$7,3,0)</f>
        <v>3</v>
      </c>
      <c r="H188" s="4">
        <f>VLOOKUP(alap!H188,Sheet3!$A$4:$C$7,3,0)</f>
        <v>1</v>
      </c>
      <c r="I188" s="4">
        <f>VLOOKUP(alap!I188,Sheet3!$A$4:$C$7,3,0)</f>
        <v>3</v>
      </c>
      <c r="J188" s="4">
        <f>VLOOKUP(alap!J188,Sheet3!$A$4:$C$7,3,0)</f>
        <v>1</v>
      </c>
      <c r="K188" s="4">
        <f>VLOOKUP(alap!K188,Sheet3!$A$4:$C$7,3,0)</f>
        <v>3</v>
      </c>
      <c r="L188" s="4">
        <v>2</v>
      </c>
      <c r="M188" s="4" t="s">
        <v>75</v>
      </c>
      <c r="N188" s="4" t="s">
        <v>74</v>
      </c>
      <c r="O188" s="4" t="s">
        <v>73</v>
      </c>
      <c r="P188" s="4" t="s">
        <v>75</v>
      </c>
      <c r="Q188" s="4" t="s">
        <v>79</v>
      </c>
      <c r="R188" s="4" t="s">
        <v>76</v>
      </c>
      <c r="S188" s="4" t="s">
        <v>78</v>
      </c>
      <c r="T188" s="4" t="s">
        <v>76</v>
      </c>
      <c r="U188" s="4" t="s">
        <v>76</v>
      </c>
      <c r="V188" s="4" t="s">
        <v>79</v>
      </c>
      <c r="W188" s="4" t="s">
        <v>102</v>
      </c>
      <c r="X188" s="4" t="s">
        <v>102</v>
      </c>
      <c r="Y188" s="4" t="s">
        <v>80</v>
      </c>
      <c r="Z188" s="4" t="s">
        <v>80</v>
      </c>
      <c r="AA188" s="4" t="s">
        <v>102</v>
      </c>
      <c r="AB188" s="4" t="s">
        <v>80</v>
      </c>
      <c r="AC188" s="4" t="s">
        <v>83</v>
      </c>
      <c r="AD188" s="4" t="s">
        <v>109</v>
      </c>
      <c r="AE188" s="4" t="s">
        <v>86</v>
      </c>
      <c r="AF188" s="4" t="s">
        <v>85</v>
      </c>
      <c r="AG188" s="4" t="s">
        <v>86</v>
      </c>
      <c r="AH188" s="4" t="s">
        <v>85</v>
      </c>
      <c r="AI188" s="4" t="s">
        <v>86</v>
      </c>
      <c r="AJ188" s="4" t="s">
        <v>86</v>
      </c>
      <c r="AK188" s="4" t="s">
        <v>87</v>
      </c>
      <c r="AL188" s="4" t="s">
        <v>87</v>
      </c>
      <c r="AM188" s="4" t="s">
        <v>87</v>
      </c>
      <c r="AN188" s="4" t="s">
        <v>87</v>
      </c>
      <c r="AO188" s="4" t="s">
        <v>87</v>
      </c>
      <c r="AP188" s="4" t="s">
        <v>85</v>
      </c>
      <c r="AQ188" s="4" t="s">
        <v>122</v>
      </c>
      <c r="AR188" s="4" t="s">
        <v>210</v>
      </c>
      <c r="AS188" s="4" t="s">
        <v>139</v>
      </c>
      <c r="AT188" s="4" t="s">
        <v>113</v>
      </c>
      <c r="AU188" s="4" t="s">
        <v>124</v>
      </c>
      <c r="AV188" s="4">
        <v>2</v>
      </c>
      <c r="AW188" s="4">
        <v>3</v>
      </c>
      <c r="AX188" s="4">
        <v>3</v>
      </c>
      <c r="AY188" s="4" t="s">
        <v>96</v>
      </c>
      <c r="AZ188" s="4" t="s">
        <v>96</v>
      </c>
      <c r="BA188" s="4">
        <v>3</v>
      </c>
      <c r="BB188" s="4">
        <v>3</v>
      </c>
      <c r="BC188" s="4" t="s">
        <v>96</v>
      </c>
      <c r="BD188" s="4">
        <v>2</v>
      </c>
      <c r="BE188" s="4" t="s">
        <v>128</v>
      </c>
      <c r="BF188" s="4">
        <v>52</v>
      </c>
      <c r="BG188" s="4" t="s">
        <v>134</v>
      </c>
      <c r="BH188" s="4" t="s">
        <v>148</v>
      </c>
      <c r="BP188" s="4" t="s">
        <v>100</v>
      </c>
    </row>
    <row r="189" spans="1:69" ht="13.2" x14ac:dyDescent="0.25">
      <c r="A189" s="3">
        <v>44663.847153750001</v>
      </c>
      <c r="B189" s="4">
        <f>VLOOKUP(alap!B189,Sheet3!$A$4:$C$7,3,0)</f>
        <v>3</v>
      </c>
      <c r="C189" s="4">
        <f>VLOOKUP(alap!C189,Sheet3!$A$4:$C$7,3,0)</f>
        <v>1</v>
      </c>
      <c r="D189" s="4">
        <f>VLOOKUP(alap!D189,Sheet3!$A$4:$C$7,3,0)</f>
        <v>4</v>
      </c>
      <c r="E189" s="4">
        <f>VLOOKUP(alap!E189,Sheet3!$A$4:$C$7,3,0)</f>
        <v>1</v>
      </c>
      <c r="F189" s="4">
        <f>VLOOKUP(alap!F189,Sheet3!$A$4:$C$7,3,0)</f>
        <v>1</v>
      </c>
      <c r="G189" s="4">
        <f>VLOOKUP(alap!G189,Sheet3!$A$4:$C$7,3,0)</f>
        <v>3</v>
      </c>
      <c r="H189" s="4">
        <f>VLOOKUP(alap!H189,Sheet3!$A$4:$C$7,3,0)</f>
        <v>3</v>
      </c>
      <c r="I189" s="4">
        <f>VLOOKUP(alap!I189,Sheet3!$A$4:$C$7,3,0)</f>
        <v>4</v>
      </c>
      <c r="J189" s="4">
        <f>VLOOKUP(alap!J189,Sheet3!$A$4:$C$7,3,0)</f>
        <v>1</v>
      </c>
      <c r="K189" s="4">
        <f>VLOOKUP(alap!K189,Sheet3!$A$4:$C$7,3,0)</f>
        <v>1</v>
      </c>
      <c r="L189" s="4">
        <v>1</v>
      </c>
      <c r="M189" s="4" t="s">
        <v>73</v>
      </c>
      <c r="N189" s="4" t="s">
        <v>73</v>
      </c>
      <c r="O189" s="4" t="s">
        <v>73</v>
      </c>
      <c r="P189" s="4" t="s">
        <v>73</v>
      </c>
      <c r="Q189" s="4" t="s">
        <v>125</v>
      </c>
      <c r="R189" s="4" t="s">
        <v>76</v>
      </c>
      <c r="S189" s="4" t="s">
        <v>76</v>
      </c>
      <c r="T189" s="4" t="s">
        <v>78</v>
      </c>
      <c r="U189" s="4" t="s">
        <v>76</v>
      </c>
      <c r="V189" s="4" t="s">
        <v>78</v>
      </c>
      <c r="W189" s="4" t="s">
        <v>102</v>
      </c>
      <c r="X189" s="4" t="s">
        <v>80</v>
      </c>
      <c r="Y189" s="4" t="s">
        <v>82</v>
      </c>
      <c r="Z189" s="4" t="s">
        <v>102</v>
      </c>
      <c r="AA189" s="4" t="s">
        <v>102</v>
      </c>
      <c r="AB189" s="4" t="s">
        <v>102</v>
      </c>
      <c r="AC189" s="4" t="s">
        <v>83</v>
      </c>
      <c r="AD189" s="4" t="s">
        <v>109</v>
      </c>
      <c r="AE189" s="4" t="s">
        <v>108</v>
      </c>
      <c r="AF189" s="4" t="s">
        <v>85</v>
      </c>
      <c r="AG189" s="4" t="s">
        <v>109</v>
      </c>
      <c r="AH189" s="4" t="s">
        <v>109</v>
      </c>
      <c r="AI189" s="4" t="s">
        <v>85</v>
      </c>
      <c r="AJ189" s="4" t="s">
        <v>109</v>
      </c>
      <c r="AK189" s="4" t="s">
        <v>89</v>
      </c>
      <c r="AL189" s="4" t="s">
        <v>85</v>
      </c>
      <c r="AM189" s="4" t="s">
        <v>104</v>
      </c>
      <c r="AN189" s="4" t="s">
        <v>87</v>
      </c>
      <c r="AO189" s="4" t="s">
        <v>85</v>
      </c>
      <c r="AP189" s="4" t="s">
        <v>89</v>
      </c>
      <c r="AQ189" s="4" t="s">
        <v>116</v>
      </c>
      <c r="AR189" s="4" t="s">
        <v>138</v>
      </c>
      <c r="AS189" s="4" t="s">
        <v>92</v>
      </c>
      <c r="AT189" s="4" t="s">
        <v>93</v>
      </c>
      <c r="AU189" s="4" t="s">
        <v>94</v>
      </c>
      <c r="AV189" s="4">
        <v>3</v>
      </c>
      <c r="AW189" s="4">
        <v>3</v>
      </c>
      <c r="AX189" s="4">
        <v>3</v>
      </c>
      <c r="AY189" s="4" t="s">
        <v>96</v>
      </c>
      <c r="AZ189" s="4">
        <v>2</v>
      </c>
      <c r="BA189" s="4">
        <v>3</v>
      </c>
      <c r="BB189" s="4">
        <v>2</v>
      </c>
      <c r="BC189" s="4">
        <v>3</v>
      </c>
      <c r="BD189" s="4" t="s">
        <v>96</v>
      </c>
      <c r="BE189" s="4" t="s">
        <v>97</v>
      </c>
      <c r="BF189" s="4">
        <v>38</v>
      </c>
      <c r="BG189" s="4" t="s">
        <v>98</v>
      </c>
      <c r="BH189" s="4" t="s">
        <v>150</v>
      </c>
      <c r="BP189" s="4" t="s">
        <v>100</v>
      </c>
    </row>
    <row r="190" spans="1:69" ht="13.2" x14ac:dyDescent="0.25">
      <c r="A190" s="3">
        <v>44663.8890737037</v>
      </c>
      <c r="B190" s="4">
        <f>VLOOKUP(alap!B190,Sheet3!$A$4:$C$7,3,0)</f>
        <v>3</v>
      </c>
      <c r="C190" s="4">
        <f>VLOOKUP(alap!C190,Sheet3!$A$4:$C$7,3,0)</f>
        <v>3</v>
      </c>
      <c r="D190" s="4">
        <f>VLOOKUP(alap!D190,Sheet3!$A$4:$C$7,3,0)</f>
        <v>2</v>
      </c>
      <c r="E190" s="4">
        <f>VLOOKUP(alap!E190,Sheet3!$A$4:$C$7,3,0)</f>
        <v>3</v>
      </c>
      <c r="F190" s="4">
        <f>VLOOKUP(alap!F190,Sheet3!$A$4:$C$7,3,0)</f>
        <v>1</v>
      </c>
      <c r="G190" s="4">
        <f>VLOOKUP(alap!G190,Sheet3!$A$4:$C$7,3,0)</f>
        <v>2</v>
      </c>
      <c r="H190" s="4">
        <f>VLOOKUP(alap!H190,Sheet3!$A$4:$C$7,3,0)</f>
        <v>3</v>
      </c>
      <c r="I190" s="4">
        <f>VLOOKUP(alap!I190,Sheet3!$A$4:$C$7,3,0)</f>
        <v>4</v>
      </c>
      <c r="J190" s="4">
        <f>VLOOKUP(alap!J190,Sheet3!$A$4:$C$7,3,0)</f>
        <v>1</v>
      </c>
      <c r="K190" s="4">
        <f>VLOOKUP(alap!K190,Sheet3!$A$4:$C$7,3,0)</f>
        <v>3</v>
      </c>
      <c r="L190" s="4">
        <v>3</v>
      </c>
      <c r="M190" s="4" t="s">
        <v>73</v>
      </c>
      <c r="N190" s="4" t="s">
        <v>74</v>
      </c>
      <c r="O190" s="4" t="s">
        <v>74</v>
      </c>
      <c r="P190" s="4" t="s">
        <v>75</v>
      </c>
      <c r="Q190" s="4" t="s">
        <v>78</v>
      </c>
      <c r="R190" s="4" t="s">
        <v>76</v>
      </c>
      <c r="S190" s="4" t="s">
        <v>78</v>
      </c>
      <c r="T190" s="4" t="s">
        <v>76</v>
      </c>
      <c r="U190" s="4" t="s">
        <v>78</v>
      </c>
      <c r="V190" s="4" t="s">
        <v>78</v>
      </c>
      <c r="W190" s="4" t="s">
        <v>80</v>
      </c>
      <c r="X190" s="4" t="s">
        <v>102</v>
      </c>
      <c r="Y190" s="4" t="s">
        <v>80</v>
      </c>
      <c r="Z190" s="4" t="s">
        <v>80</v>
      </c>
      <c r="AA190" s="4" t="s">
        <v>102</v>
      </c>
      <c r="AB190" s="4" t="s">
        <v>80</v>
      </c>
      <c r="AC190" s="4" t="s">
        <v>83</v>
      </c>
      <c r="AD190" s="4" t="s">
        <v>85</v>
      </c>
      <c r="AE190" s="4" t="s">
        <v>86</v>
      </c>
      <c r="AF190" s="4" t="s">
        <v>86</v>
      </c>
      <c r="AG190" s="4" t="s">
        <v>86</v>
      </c>
      <c r="AH190" s="4" t="s">
        <v>119</v>
      </c>
      <c r="AI190" s="4" t="s">
        <v>119</v>
      </c>
      <c r="AJ190" s="4" t="s">
        <v>119</v>
      </c>
      <c r="AK190" s="4" t="s">
        <v>85</v>
      </c>
      <c r="AL190" s="4" t="s">
        <v>87</v>
      </c>
      <c r="AM190" s="4" t="s">
        <v>104</v>
      </c>
      <c r="AN190" s="4" t="s">
        <v>104</v>
      </c>
      <c r="AO190" s="4" t="s">
        <v>85</v>
      </c>
      <c r="AP190" s="4" t="s">
        <v>87</v>
      </c>
      <c r="AQ190" s="4" t="s">
        <v>120</v>
      </c>
      <c r="AR190" s="4" t="s">
        <v>111</v>
      </c>
      <c r="AS190" s="4" t="s">
        <v>139</v>
      </c>
      <c r="AT190" s="4" t="s">
        <v>113</v>
      </c>
      <c r="AU190" s="4" t="s">
        <v>94</v>
      </c>
      <c r="AV190" s="4">
        <v>3</v>
      </c>
      <c r="AW190" s="4">
        <v>4</v>
      </c>
      <c r="AX190" s="4">
        <v>4</v>
      </c>
      <c r="AY190" s="4">
        <v>4</v>
      </c>
      <c r="AZ190" s="4">
        <v>3</v>
      </c>
      <c r="BA190" s="4">
        <v>4</v>
      </c>
      <c r="BB190" s="4" t="s">
        <v>95</v>
      </c>
      <c r="BC190" s="4" t="s">
        <v>95</v>
      </c>
      <c r="BD190" s="4" t="s">
        <v>95</v>
      </c>
      <c r="BE190" s="4" t="s">
        <v>128</v>
      </c>
      <c r="BF190" s="4">
        <v>45</v>
      </c>
      <c r="BG190" s="4" t="s">
        <v>98</v>
      </c>
      <c r="BH190" s="4" t="s">
        <v>148</v>
      </c>
      <c r="BQ190" s="4" t="s">
        <v>100</v>
      </c>
    </row>
    <row r="191" spans="1:69" ht="13.2" x14ac:dyDescent="0.25">
      <c r="A191" s="3">
        <v>44663.901944907411</v>
      </c>
      <c r="B191" s="4">
        <f>VLOOKUP(alap!B191,Sheet3!$A$4:$C$7,3,0)</f>
        <v>1</v>
      </c>
      <c r="C191" s="4">
        <f>VLOOKUP(alap!C191,Sheet3!$A$4:$C$7,3,0)</f>
        <v>1</v>
      </c>
      <c r="D191" s="4">
        <f>VLOOKUP(alap!D191,Sheet3!$A$4:$C$7,3,0)</f>
        <v>2</v>
      </c>
      <c r="E191" s="4">
        <f>VLOOKUP(alap!E191,Sheet3!$A$4:$C$7,3,0)</f>
        <v>1</v>
      </c>
      <c r="F191" s="4">
        <f>VLOOKUP(alap!F191,Sheet3!$A$4:$C$7,3,0)</f>
        <v>3</v>
      </c>
      <c r="G191" s="4">
        <f>VLOOKUP(alap!G191,Sheet3!$A$4:$C$7,3,0)</f>
        <v>4</v>
      </c>
      <c r="H191" s="4">
        <f>VLOOKUP(alap!H191,Sheet3!$A$4:$C$7,3,0)</f>
        <v>2</v>
      </c>
      <c r="I191" s="4">
        <f>VLOOKUP(alap!I191,Sheet3!$A$4:$C$7,3,0)</f>
        <v>2</v>
      </c>
      <c r="J191" s="4">
        <f>VLOOKUP(alap!J191,Sheet3!$A$4:$C$7,3,0)</f>
        <v>1</v>
      </c>
      <c r="K191" s="4">
        <f>VLOOKUP(alap!K191,Sheet3!$A$4:$C$7,3,0)</f>
        <v>2</v>
      </c>
      <c r="L191" s="4">
        <v>2</v>
      </c>
      <c r="M191" s="4" t="s">
        <v>75</v>
      </c>
      <c r="N191" s="4" t="s">
        <v>73</v>
      </c>
      <c r="O191" s="4" t="s">
        <v>73</v>
      </c>
      <c r="P191" s="4" t="s">
        <v>73</v>
      </c>
      <c r="Q191" s="4" t="s">
        <v>78</v>
      </c>
      <c r="R191" s="4" t="s">
        <v>76</v>
      </c>
      <c r="S191" s="4" t="s">
        <v>79</v>
      </c>
      <c r="T191" s="4" t="s">
        <v>78</v>
      </c>
      <c r="U191" s="4" t="s">
        <v>76</v>
      </c>
      <c r="V191" s="4" t="s">
        <v>79</v>
      </c>
      <c r="W191" s="4" t="s">
        <v>80</v>
      </c>
      <c r="X191" s="4" t="s">
        <v>81</v>
      </c>
      <c r="Y191" s="4" t="s">
        <v>80</v>
      </c>
      <c r="Z191" s="4" t="s">
        <v>80</v>
      </c>
      <c r="AA191" s="4" t="s">
        <v>102</v>
      </c>
      <c r="AB191" s="4" t="s">
        <v>80</v>
      </c>
      <c r="AC191" s="4" t="s">
        <v>83</v>
      </c>
      <c r="AD191" s="4" t="s">
        <v>109</v>
      </c>
      <c r="AE191" s="4" t="s">
        <v>86</v>
      </c>
      <c r="AF191" s="4" t="s">
        <v>109</v>
      </c>
      <c r="AG191" s="4" t="s">
        <v>108</v>
      </c>
      <c r="AH191" s="4" t="s">
        <v>86</v>
      </c>
      <c r="AI191" s="4" t="s">
        <v>119</v>
      </c>
      <c r="AJ191" s="4" t="s">
        <v>86</v>
      </c>
      <c r="AK191" s="4" t="s">
        <v>87</v>
      </c>
      <c r="AL191" s="4" t="s">
        <v>85</v>
      </c>
      <c r="AM191" s="4" t="s">
        <v>87</v>
      </c>
      <c r="AN191" s="4" t="s">
        <v>87</v>
      </c>
      <c r="AO191" s="4" t="s">
        <v>110</v>
      </c>
      <c r="AP191" s="4" t="s">
        <v>85</v>
      </c>
      <c r="AQ191" s="4" t="s">
        <v>120</v>
      </c>
      <c r="AR191" s="4" t="s">
        <v>131</v>
      </c>
      <c r="AS191" s="4" t="s">
        <v>112</v>
      </c>
      <c r="AT191" s="4" t="s">
        <v>113</v>
      </c>
      <c r="AU191" s="4" t="s">
        <v>94</v>
      </c>
      <c r="AV191" s="4">
        <v>4</v>
      </c>
      <c r="AW191" s="4">
        <v>4</v>
      </c>
      <c r="AX191" s="4">
        <v>4</v>
      </c>
      <c r="AY191" s="4">
        <v>2</v>
      </c>
      <c r="AZ191" s="4">
        <v>3</v>
      </c>
      <c r="BA191" s="4">
        <v>4</v>
      </c>
      <c r="BB191" s="4">
        <v>3</v>
      </c>
      <c r="BC191" s="4">
        <v>3</v>
      </c>
      <c r="BD191" s="4">
        <v>2</v>
      </c>
      <c r="BE191" s="4" t="s">
        <v>97</v>
      </c>
      <c r="BF191" s="4">
        <v>39</v>
      </c>
      <c r="BG191" s="4" t="s">
        <v>98</v>
      </c>
      <c r="BH191" s="4" t="s">
        <v>148</v>
      </c>
      <c r="BP191" s="4" t="s">
        <v>100</v>
      </c>
    </row>
    <row r="192" spans="1:69" ht="13.2" x14ac:dyDescent="0.25">
      <c r="A192" s="3">
        <v>44663.91182277778</v>
      </c>
      <c r="B192" s="4">
        <f>VLOOKUP(alap!B192,Sheet3!$A$4:$C$7,3,0)</f>
        <v>4</v>
      </c>
      <c r="C192" s="4">
        <f>VLOOKUP(alap!C192,Sheet3!$A$4:$C$7,3,0)</f>
        <v>3</v>
      </c>
      <c r="D192" s="4">
        <f>VLOOKUP(alap!D192,Sheet3!$A$4:$C$7,3,0)</f>
        <v>4</v>
      </c>
      <c r="E192" s="4">
        <f>VLOOKUP(alap!E192,Sheet3!$A$4:$C$7,3,0)</f>
        <v>1</v>
      </c>
      <c r="F192" s="4">
        <f>VLOOKUP(alap!F192,Sheet3!$A$4:$C$7,3,0)</f>
        <v>1</v>
      </c>
      <c r="G192" s="4">
        <f>VLOOKUP(alap!G192,Sheet3!$A$4:$C$7,3,0)</f>
        <v>1</v>
      </c>
      <c r="H192" s="4">
        <f>VLOOKUP(alap!H192,Sheet3!$A$4:$C$7,3,0)</f>
        <v>3</v>
      </c>
      <c r="I192" s="4">
        <f>VLOOKUP(alap!I192,Sheet3!$A$4:$C$7,3,0)</f>
        <v>3</v>
      </c>
      <c r="J192" s="4">
        <f>VLOOKUP(alap!J192,Sheet3!$A$4:$C$7,3,0)</f>
        <v>1</v>
      </c>
      <c r="K192" s="4">
        <f>VLOOKUP(alap!K192,Sheet3!$A$4:$C$7,3,0)</f>
        <v>1</v>
      </c>
      <c r="L192" s="4">
        <v>2</v>
      </c>
      <c r="M192" s="4" t="s">
        <v>75</v>
      </c>
      <c r="N192" s="4" t="s">
        <v>75</v>
      </c>
      <c r="O192" s="4" t="s">
        <v>75</v>
      </c>
      <c r="P192" s="4" t="s">
        <v>75</v>
      </c>
      <c r="Q192" s="4" t="s">
        <v>78</v>
      </c>
      <c r="R192" s="4" t="s">
        <v>78</v>
      </c>
      <c r="S192" s="4" t="s">
        <v>78</v>
      </c>
      <c r="T192" s="4" t="s">
        <v>76</v>
      </c>
      <c r="U192" s="4" t="s">
        <v>76</v>
      </c>
      <c r="V192" s="4" t="s">
        <v>78</v>
      </c>
      <c r="W192" s="4" t="s">
        <v>80</v>
      </c>
      <c r="X192" s="4" t="s">
        <v>102</v>
      </c>
      <c r="Y192" s="4" t="s">
        <v>102</v>
      </c>
      <c r="Z192" s="4" t="s">
        <v>80</v>
      </c>
      <c r="AA192" s="4" t="s">
        <v>82</v>
      </c>
      <c r="AB192" s="4" t="s">
        <v>102</v>
      </c>
      <c r="AC192" s="4" t="s">
        <v>83</v>
      </c>
      <c r="AD192" s="4" t="s">
        <v>109</v>
      </c>
      <c r="AE192" s="4" t="s">
        <v>85</v>
      </c>
      <c r="AF192" s="4" t="s">
        <v>86</v>
      </c>
      <c r="AG192" s="4" t="s">
        <v>85</v>
      </c>
      <c r="AH192" s="4" t="s">
        <v>86</v>
      </c>
      <c r="AI192" s="4" t="s">
        <v>85</v>
      </c>
      <c r="AJ192" s="4" t="s">
        <v>86</v>
      </c>
      <c r="AK192" s="4" t="s">
        <v>85</v>
      </c>
      <c r="AL192" s="4" t="s">
        <v>87</v>
      </c>
      <c r="AM192" s="4" t="s">
        <v>87</v>
      </c>
      <c r="AN192" s="4" t="s">
        <v>87</v>
      </c>
      <c r="AO192" s="4" t="s">
        <v>87</v>
      </c>
      <c r="AP192" s="4" t="s">
        <v>85</v>
      </c>
      <c r="AQ192" s="4" t="s">
        <v>116</v>
      </c>
      <c r="AR192" s="4" t="s">
        <v>211</v>
      </c>
      <c r="AS192" s="4" t="s">
        <v>112</v>
      </c>
      <c r="AT192" s="4" t="s">
        <v>113</v>
      </c>
      <c r="AU192" s="4" t="s">
        <v>94</v>
      </c>
      <c r="AV192" s="4" t="s">
        <v>96</v>
      </c>
      <c r="AW192" s="4" t="s">
        <v>96</v>
      </c>
      <c r="AX192" s="4" t="s">
        <v>95</v>
      </c>
      <c r="AY192" s="4" t="s">
        <v>96</v>
      </c>
      <c r="AZ192" s="4" t="s">
        <v>96</v>
      </c>
      <c r="BA192" s="4">
        <v>2</v>
      </c>
      <c r="BB192" s="4">
        <v>3</v>
      </c>
      <c r="BC192" s="4" t="s">
        <v>95</v>
      </c>
      <c r="BD192" s="4">
        <v>3</v>
      </c>
      <c r="BE192" s="4" t="s">
        <v>128</v>
      </c>
      <c r="BF192" s="4">
        <v>47</v>
      </c>
      <c r="BG192" s="4" t="s">
        <v>98</v>
      </c>
      <c r="BH192" s="4" t="s">
        <v>148</v>
      </c>
      <c r="BP192" s="4" t="s">
        <v>100</v>
      </c>
    </row>
    <row r="193" spans="1:68" ht="13.2" x14ac:dyDescent="0.25">
      <c r="A193" s="3">
        <v>44663.973946215279</v>
      </c>
      <c r="B193" s="4">
        <f>VLOOKUP(alap!B193,Sheet3!$A$4:$C$7,3,0)</f>
        <v>4</v>
      </c>
      <c r="C193" s="4">
        <f>VLOOKUP(alap!C193,Sheet3!$A$4:$C$7,3,0)</f>
        <v>4</v>
      </c>
      <c r="D193" s="4">
        <f>VLOOKUP(alap!D193,Sheet3!$A$4:$C$7,3,0)</f>
        <v>4</v>
      </c>
      <c r="E193" s="4">
        <f>VLOOKUP(alap!E193,Sheet3!$A$4:$C$7,3,0)</f>
        <v>3</v>
      </c>
      <c r="F193" s="4">
        <f>VLOOKUP(alap!F193,Sheet3!$A$4:$C$7,3,0)</f>
        <v>3</v>
      </c>
      <c r="G193" s="4">
        <f>VLOOKUP(alap!G193,Sheet3!$A$4:$C$7,3,0)</f>
        <v>3</v>
      </c>
      <c r="H193" s="4">
        <f>VLOOKUP(alap!H193,Sheet3!$A$4:$C$7,3,0)</f>
        <v>2</v>
      </c>
      <c r="I193" s="4">
        <f>VLOOKUP(alap!I193,Sheet3!$A$4:$C$7,3,0)</f>
        <v>2</v>
      </c>
      <c r="J193" s="4">
        <f>VLOOKUP(alap!J193,Sheet3!$A$4:$C$7,3,0)</f>
        <v>3</v>
      </c>
      <c r="K193" s="4">
        <f>VLOOKUP(alap!K193,Sheet3!$A$4:$C$7,3,0)</f>
        <v>1</v>
      </c>
      <c r="L193" s="4">
        <v>2</v>
      </c>
      <c r="M193" s="4" t="s">
        <v>74</v>
      </c>
      <c r="N193" s="4" t="s">
        <v>73</v>
      </c>
      <c r="O193" s="4" t="s">
        <v>74</v>
      </c>
      <c r="P193" s="4" t="s">
        <v>73</v>
      </c>
      <c r="Q193" s="4" t="s">
        <v>78</v>
      </c>
      <c r="R193" s="4" t="s">
        <v>76</v>
      </c>
      <c r="S193" s="4" t="s">
        <v>79</v>
      </c>
      <c r="T193" s="4" t="s">
        <v>79</v>
      </c>
      <c r="U193" s="4" t="s">
        <v>76</v>
      </c>
      <c r="V193" s="4" t="s">
        <v>79</v>
      </c>
      <c r="W193" s="4" t="s">
        <v>102</v>
      </c>
      <c r="X193" s="4" t="s">
        <v>102</v>
      </c>
      <c r="Y193" s="4" t="s">
        <v>80</v>
      </c>
      <c r="Z193" s="4" t="s">
        <v>80</v>
      </c>
      <c r="AA193" s="4" t="s">
        <v>102</v>
      </c>
      <c r="AB193" s="4" t="s">
        <v>102</v>
      </c>
      <c r="AC193" s="4" t="s">
        <v>83</v>
      </c>
      <c r="AD193" s="4" t="s">
        <v>86</v>
      </c>
      <c r="AE193" s="4" t="s">
        <v>85</v>
      </c>
      <c r="AF193" s="4" t="s">
        <v>85</v>
      </c>
      <c r="AG193" s="4" t="s">
        <v>85</v>
      </c>
      <c r="AH193" s="4" t="s">
        <v>86</v>
      </c>
      <c r="AI193" s="4" t="s">
        <v>86</v>
      </c>
      <c r="AJ193" s="4" t="s">
        <v>86</v>
      </c>
      <c r="AK193" s="4" t="s">
        <v>87</v>
      </c>
      <c r="AL193" s="4" t="s">
        <v>110</v>
      </c>
      <c r="AM193" s="4" t="s">
        <v>85</v>
      </c>
      <c r="AN193" s="4" t="s">
        <v>87</v>
      </c>
      <c r="AO193" s="4" t="s">
        <v>85</v>
      </c>
      <c r="AP193" s="4" t="s">
        <v>89</v>
      </c>
      <c r="AQ193" s="4" t="s">
        <v>122</v>
      </c>
      <c r="AR193" s="4" t="s">
        <v>129</v>
      </c>
      <c r="AS193" s="4" t="s">
        <v>139</v>
      </c>
      <c r="AT193" s="4" t="s">
        <v>113</v>
      </c>
      <c r="AU193" s="4" t="s">
        <v>121</v>
      </c>
      <c r="AV193" s="4">
        <v>3</v>
      </c>
      <c r="AW193" s="4" t="s">
        <v>95</v>
      </c>
      <c r="AX193" s="4">
        <v>4</v>
      </c>
      <c r="AY193" s="4">
        <v>3</v>
      </c>
      <c r="AZ193" s="4" t="s">
        <v>96</v>
      </c>
      <c r="BA193" s="4" t="s">
        <v>96</v>
      </c>
      <c r="BB193" s="4">
        <v>2</v>
      </c>
      <c r="BC193" s="4">
        <v>3</v>
      </c>
      <c r="BD193" s="4">
        <v>4</v>
      </c>
      <c r="BE193" s="4" t="s">
        <v>128</v>
      </c>
      <c r="BF193" s="4">
        <v>51</v>
      </c>
      <c r="BG193" s="4" t="s">
        <v>98</v>
      </c>
      <c r="BH193" s="4" t="s">
        <v>148</v>
      </c>
      <c r="BM193" s="4" t="s">
        <v>100</v>
      </c>
      <c r="BP193" s="4" t="s">
        <v>106</v>
      </c>
    </row>
    <row r="194" spans="1:68" ht="13.2" x14ac:dyDescent="0.25">
      <c r="A194" s="3">
        <v>44664.39670258102</v>
      </c>
      <c r="B194" s="4">
        <f>VLOOKUP(alap!B194,Sheet3!$A$4:$C$7,3,0)</f>
        <v>3</v>
      </c>
      <c r="C194" s="4">
        <f>VLOOKUP(alap!C194,Sheet3!$A$4:$C$7,3,0)</f>
        <v>1</v>
      </c>
      <c r="D194" s="4">
        <f>VLOOKUP(alap!D194,Sheet3!$A$4:$C$7,3,0)</f>
        <v>4</v>
      </c>
      <c r="E194" s="4">
        <f>VLOOKUP(alap!E194,Sheet3!$A$4:$C$7,3,0)</f>
        <v>1</v>
      </c>
      <c r="F194" s="4">
        <f>VLOOKUP(alap!F194,Sheet3!$A$4:$C$7,3,0)</f>
        <v>3</v>
      </c>
      <c r="G194" s="4">
        <f>VLOOKUP(alap!G194,Sheet3!$A$4:$C$7,3,0)</f>
        <v>1</v>
      </c>
      <c r="H194" s="4">
        <f>VLOOKUP(alap!H194,Sheet3!$A$4:$C$7,3,0)</f>
        <v>3</v>
      </c>
      <c r="I194" s="4">
        <f>VLOOKUP(alap!I194,Sheet3!$A$4:$C$7,3,0)</f>
        <v>2</v>
      </c>
      <c r="J194" s="4">
        <f>VLOOKUP(alap!J194,Sheet3!$A$4:$C$7,3,0)</f>
        <v>2</v>
      </c>
      <c r="K194" s="4">
        <f>VLOOKUP(alap!K194,Sheet3!$A$4:$C$7,3,0)</f>
        <v>2</v>
      </c>
      <c r="L194" s="5" t="s">
        <v>212</v>
      </c>
      <c r="M194" s="4" t="s">
        <v>75</v>
      </c>
      <c r="N194" s="4" t="s">
        <v>75</v>
      </c>
      <c r="O194" s="4" t="s">
        <v>75</v>
      </c>
      <c r="P194" s="4" t="s">
        <v>75</v>
      </c>
      <c r="Q194" s="4" t="s">
        <v>78</v>
      </c>
      <c r="R194" s="4" t="s">
        <v>76</v>
      </c>
      <c r="S194" s="4" t="s">
        <v>77</v>
      </c>
      <c r="T194" s="4" t="s">
        <v>78</v>
      </c>
      <c r="U194" s="4" t="s">
        <v>78</v>
      </c>
      <c r="V194" s="4" t="s">
        <v>79</v>
      </c>
      <c r="W194" s="4" t="s">
        <v>82</v>
      </c>
      <c r="X194" s="4" t="s">
        <v>102</v>
      </c>
      <c r="Y194" s="4" t="s">
        <v>82</v>
      </c>
      <c r="Z194" s="4" t="s">
        <v>82</v>
      </c>
      <c r="AA194" s="4" t="s">
        <v>80</v>
      </c>
      <c r="AB194" s="4" t="s">
        <v>102</v>
      </c>
      <c r="AC194" s="4" t="s">
        <v>83</v>
      </c>
      <c r="AD194" s="4" t="s">
        <v>108</v>
      </c>
      <c r="AE194" s="4" t="s">
        <v>86</v>
      </c>
      <c r="AF194" s="4" t="s">
        <v>119</v>
      </c>
      <c r="AG194" s="4" t="s">
        <v>119</v>
      </c>
      <c r="AH194" s="4" t="s">
        <v>119</v>
      </c>
      <c r="AI194" s="4" t="s">
        <v>119</v>
      </c>
      <c r="AJ194" s="4" t="s">
        <v>119</v>
      </c>
      <c r="AK194" s="4" t="s">
        <v>87</v>
      </c>
      <c r="AL194" s="4" t="s">
        <v>87</v>
      </c>
      <c r="AM194" s="4" t="s">
        <v>110</v>
      </c>
      <c r="AN194" s="4" t="s">
        <v>110</v>
      </c>
      <c r="AO194" s="4" t="s">
        <v>110</v>
      </c>
      <c r="AP194" s="4" t="s">
        <v>110</v>
      </c>
      <c r="AQ194" s="4" t="s">
        <v>120</v>
      </c>
      <c r="AR194" s="4" t="s">
        <v>123</v>
      </c>
      <c r="AS194" s="4" t="s">
        <v>92</v>
      </c>
      <c r="AT194" s="4" t="s">
        <v>93</v>
      </c>
      <c r="AU194" s="4" t="s">
        <v>94</v>
      </c>
      <c r="AV194" s="4">
        <v>3</v>
      </c>
      <c r="AW194" s="4">
        <v>4</v>
      </c>
      <c r="AX194" s="4">
        <v>4</v>
      </c>
      <c r="AY194" s="4">
        <v>2</v>
      </c>
      <c r="AZ194" s="4" t="s">
        <v>96</v>
      </c>
      <c r="BA194" s="4" t="s">
        <v>96</v>
      </c>
      <c r="BB194" s="4">
        <v>3</v>
      </c>
      <c r="BC194" s="4">
        <v>2</v>
      </c>
      <c r="BD194" s="4">
        <v>3</v>
      </c>
      <c r="BE194" s="4" t="s">
        <v>128</v>
      </c>
      <c r="BF194" s="4">
        <v>27</v>
      </c>
      <c r="BG194" s="4" t="s">
        <v>98</v>
      </c>
      <c r="BH194" s="4" t="s">
        <v>150</v>
      </c>
      <c r="BP194" s="4" t="s">
        <v>100</v>
      </c>
    </row>
    <row r="195" spans="1:68" ht="13.2" x14ac:dyDescent="0.25">
      <c r="A195" s="3">
        <v>44664.436404814813</v>
      </c>
      <c r="B195" s="4">
        <f>VLOOKUP(alap!B195,Sheet3!$A$4:$C$7,3,0)</f>
        <v>1</v>
      </c>
      <c r="C195" s="4">
        <f>VLOOKUP(alap!C195,Sheet3!$A$4:$C$7,3,0)</f>
        <v>1</v>
      </c>
      <c r="D195" s="4">
        <f>VLOOKUP(alap!D195,Sheet3!$A$4:$C$7,3,0)</f>
        <v>3</v>
      </c>
      <c r="E195" s="4">
        <f>VLOOKUP(alap!E195,Sheet3!$A$4:$C$7,3,0)</f>
        <v>3</v>
      </c>
      <c r="F195" s="4">
        <f>VLOOKUP(alap!F195,Sheet3!$A$4:$C$7,3,0)</f>
        <v>3</v>
      </c>
      <c r="G195" s="4">
        <f>VLOOKUP(alap!G195,Sheet3!$A$4:$C$7,3,0)</f>
        <v>2</v>
      </c>
      <c r="H195" s="4">
        <f>VLOOKUP(alap!H195,Sheet3!$A$4:$C$7,3,0)</f>
        <v>3</v>
      </c>
      <c r="I195" s="4">
        <f>VLOOKUP(alap!I195,Sheet3!$A$4:$C$7,3,0)</f>
        <v>2</v>
      </c>
      <c r="J195" s="4">
        <f>VLOOKUP(alap!J195,Sheet3!$A$4:$C$7,3,0)</f>
        <v>1</v>
      </c>
      <c r="K195" s="4">
        <f>VLOOKUP(alap!K195,Sheet3!$A$4:$C$7,3,0)</f>
        <v>1</v>
      </c>
      <c r="L195" s="4" t="s">
        <v>213</v>
      </c>
      <c r="M195" s="4" t="s">
        <v>73</v>
      </c>
      <c r="N195" s="4" t="s">
        <v>73</v>
      </c>
      <c r="O195" s="4" t="s">
        <v>73</v>
      </c>
      <c r="P195" s="4" t="s">
        <v>73</v>
      </c>
      <c r="Q195" s="4" t="s">
        <v>79</v>
      </c>
      <c r="R195" s="4" t="s">
        <v>76</v>
      </c>
      <c r="S195" s="4" t="s">
        <v>79</v>
      </c>
      <c r="T195" s="4" t="s">
        <v>79</v>
      </c>
      <c r="U195" s="4" t="s">
        <v>76</v>
      </c>
      <c r="V195" s="4" t="s">
        <v>79</v>
      </c>
      <c r="W195" s="4" t="s">
        <v>80</v>
      </c>
      <c r="X195" s="4" t="s">
        <v>81</v>
      </c>
      <c r="Y195" s="4" t="s">
        <v>80</v>
      </c>
      <c r="Z195" s="4" t="s">
        <v>80</v>
      </c>
      <c r="AA195" s="4" t="s">
        <v>102</v>
      </c>
      <c r="AB195" s="4" t="s">
        <v>80</v>
      </c>
      <c r="AC195" s="4" t="s">
        <v>83</v>
      </c>
      <c r="AD195" s="4" t="s">
        <v>86</v>
      </c>
      <c r="AE195" s="4" t="s">
        <v>109</v>
      </c>
      <c r="AF195" s="4" t="s">
        <v>86</v>
      </c>
      <c r="AG195" s="4" t="s">
        <v>85</v>
      </c>
      <c r="AH195" s="4" t="s">
        <v>85</v>
      </c>
      <c r="AI195" s="4" t="s">
        <v>86</v>
      </c>
      <c r="AJ195" s="4" t="s">
        <v>85</v>
      </c>
      <c r="AK195" s="4" t="s">
        <v>87</v>
      </c>
      <c r="AL195" s="4" t="s">
        <v>87</v>
      </c>
      <c r="AM195" s="4" t="s">
        <v>85</v>
      </c>
      <c r="AN195" s="4" t="s">
        <v>85</v>
      </c>
      <c r="AO195" s="4" t="s">
        <v>104</v>
      </c>
      <c r="AP195" s="4" t="s">
        <v>104</v>
      </c>
      <c r="AQ195" s="4" t="s">
        <v>90</v>
      </c>
      <c r="AR195" s="4" t="s">
        <v>214</v>
      </c>
      <c r="AS195" s="4" t="s">
        <v>139</v>
      </c>
      <c r="AT195" s="4" t="s">
        <v>113</v>
      </c>
      <c r="AU195" s="4" t="s">
        <v>124</v>
      </c>
      <c r="AV195" s="4">
        <v>3</v>
      </c>
      <c r="AW195" s="4">
        <v>4</v>
      </c>
      <c r="AX195" s="4">
        <v>4</v>
      </c>
      <c r="AY195" s="4">
        <v>3</v>
      </c>
      <c r="AZ195" s="4">
        <v>2</v>
      </c>
      <c r="BA195" s="4">
        <v>4</v>
      </c>
      <c r="BB195" s="4">
        <v>3</v>
      </c>
      <c r="BC195" s="4">
        <v>3</v>
      </c>
      <c r="BD195" s="4">
        <v>3</v>
      </c>
      <c r="BE195" s="4" t="s">
        <v>97</v>
      </c>
      <c r="BF195" s="4">
        <v>45</v>
      </c>
      <c r="BG195" s="4" t="s">
        <v>98</v>
      </c>
      <c r="BH195" s="4" t="s">
        <v>150</v>
      </c>
      <c r="BK195" s="4" t="s">
        <v>127</v>
      </c>
    </row>
    <row r="196" spans="1:68" ht="13.2" x14ac:dyDescent="0.25">
      <c r="A196" s="3">
        <v>44664.494832418983</v>
      </c>
      <c r="B196" s="4">
        <f>VLOOKUP(alap!B196,Sheet3!$A$4:$C$7,3,0)</f>
        <v>3</v>
      </c>
      <c r="C196" s="4">
        <f>VLOOKUP(alap!C196,Sheet3!$A$4:$C$7,3,0)</f>
        <v>1</v>
      </c>
      <c r="D196" s="4">
        <f>VLOOKUP(alap!D196,Sheet3!$A$4:$C$7,3,0)</f>
        <v>4</v>
      </c>
      <c r="E196" s="4">
        <f>VLOOKUP(alap!E196,Sheet3!$A$4:$C$7,3,0)</f>
        <v>4</v>
      </c>
      <c r="F196" s="4">
        <f>VLOOKUP(alap!F196,Sheet3!$A$4:$C$7,3,0)</f>
        <v>3</v>
      </c>
      <c r="G196" s="4">
        <f>VLOOKUP(alap!G196,Sheet3!$A$4:$C$7,3,0)</f>
        <v>3</v>
      </c>
      <c r="H196" s="4">
        <f>VLOOKUP(alap!H196,Sheet3!$A$4:$C$7,3,0)</f>
        <v>2</v>
      </c>
      <c r="I196" s="4">
        <f>VLOOKUP(alap!I196,Sheet3!$A$4:$C$7,3,0)</f>
        <v>4</v>
      </c>
      <c r="J196" s="4">
        <f>VLOOKUP(alap!J196,Sheet3!$A$4:$C$7,3,0)</f>
        <v>1</v>
      </c>
      <c r="K196" s="4">
        <f>VLOOKUP(alap!K196,Sheet3!$A$4:$C$7,3,0)</f>
        <v>1</v>
      </c>
      <c r="L196" s="4" t="s">
        <v>213</v>
      </c>
      <c r="M196" s="4" t="s">
        <v>73</v>
      </c>
      <c r="N196" s="4" t="s">
        <v>73</v>
      </c>
      <c r="O196" s="4" t="s">
        <v>73</v>
      </c>
      <c r="P196" s="4" t="s">
        <v>73</v>
      </c>
      <c r="Q196" s="4" t="s">
        <v>79</v>
      </c>
      <c r="R196" s="4" t="s">
        <v>79</v>
      </c>
      <c r="S196" s="4" t="s">
        <v>79</v>
      </c>
      <c r="T196" s="4" t="s">
        <v>79</v>
      </c>
      <c r="U196" s="4" t="s">
        <v>79</v>
      </c>
      <c r="V196" s="4" t="s">
        <v>79</v>
      </c>
      <c r="W196" s="4" t="s">
        <v>80</v>
      </c>
      <c r="X196" s="4" t="s">
        <v>102</v>
      </c>
      <c r="Y196" s="4" t="s">
        <v>82</v>
      </c>
      <c r="Z196" s="4" t="s">
        <v>82</v>
      </c>
      <c r="AA196" s="4" t="s">
        <v>82</v>
      </c>
      <c r="AB196" s="4" t="s">
        <v>82</v>
      </c>
      <c r="AC196" s="4" t="s">
        <v>83</v>
      </c>
      <c r="AD196" s="4" t="s">
        <v>109</v>
      </c>
      <c r="AE196" s="4" t="s">
        <v>86</v>
      </c>
      <c r="AF196" s="4" t="s">
        <v>119</v>
      </c>
      <c r="AG196" s="4" t="s">
        <v>85</v>
      </c>
      <c r="AH196" s="4" t="s">
        <v>86</v>
      </c>
      <c r="AI196" s="4" t="s">
        <v>119</v>
      </c>
      <c r="AJ196" s="4" t="s">
        <v>119</v>
      </c>
      <c r="AK196" s="4" t="s">
        <v>87</v>
      </c>
      <c r="AL196" s="4" t="s">
        <v>110</v>
      </c>
      <c r="AM196" s="4" t="s">
        <v>110</v>
      </c>
      <c r="AN196" s="4" t="s">
        <v>110</v>
      </c>
      <c r="AO196" s="4" t="s">
        <v>110</v>
      </c>
      <c r="AP196" s="4" t="s">
        <v>85</v>
      </c>
      <c r="AQ196" s="4" t="s">
        <v>116</v>
      </c>
      <c r="AR196" s="4" t="s">
        <v>111</v>
      </c>
      <c r="AS196" s="4" t="s">
        <v>112</v>
      </c>
      <c r="AT196" s="4" t="s">
        <v>113</v>
      </c>
      <c r="AU196" s="4" t="s">
        <v>121</v>
      </c>
      <c r="AV196" s="4">
        <v>2</v>
      </c>
      <c r="AW196" s="4">
        <v>3</v>
      </c>
      <c r="AX196" s="4">
        <v>3</v>
      </c>
      <c r="AY196" s="4">
        <v>2</v>
      </c>
      <c r="AZ196" s="4" t="s">
        <v>96</v>
      </c>
      <c r="BA196" s="4">
        <v>2</v>
      </c>
      <c r="BB196" s="4">
        <v>3</v>
      </c>
      <c r="BC196" s="4">
        <v>2</v>
      </c>
      <c r="BD196" s="4" t="s">
        <v>96</v>
      </c>
      <c r="BE196" s="4" t="s">
        <v>97</v>
      </c>
      <c r="BF196" s="4">
        <v>46</v>
      </c>
      <c r="BG196" s="4" t="s">
        <v>98</v>
      </c>
      <c r="BH196" s="4" t="s">
        <v>150</v>
      </c>
      <c r="BP196" s="4" t="s">
        <v>127</v>
      </c>
    </row>
    <row r="197" spans="1:68" ht="13.2" x14ac:dyDescent="0.25">
      <c r="A197" s="3">
        <v>44664.600916793977</v>
      </c>
      <c r="B197" s="4">
        <f>VLOOKUP(alap!B197,Sheet3!$A$4:$C$7,3,0)</f>
        <v>3</v>
      </c>
      <c r="C197" s="4">
        <f>VLOOKUP(alap!C197,Sheet3!$A$4:$C$7,3,0)</f>
        <v>1</v>
      </c>
      <c r="D197" s="4">
        <f>VLOOKUP(alap!D197,Sheet3!$A$4:$C$7,3,0)</f>
        <v>4</v>
      </c>
      <c r="E197" s="4">
        <f>VLOOKUP(alap!E197,Sheet3!$A$4:$C$7,3,0)</f>
        <v>1</v>
      </c>
      <c r="F197" s="4">
        <f>VLOOKUP(alap!F197,Sheet3!$A$4:$C$7,3,0)</f>
        <v>1</v>
      </c>
      <c r="G197" s="4">
        <f>VLOOKUP(alap!G197,Sheet3!$A$4:$C$7,3,0)</f>
        <v>3</v>
      </c>
      <c r="H197" s="4">
        <f>VLOOKUP(alap!H197,Sheet3!$A$4:$C$7,3,0)</f>
        <v>1</v>
      </c>
      <c r="I197" s="4">
        <f>VLOOKUP(alap!I197,Sheet3!$A$4:$C$7,3,0)</f>
        <v>3</v>
      </c>
      <c r="J197" s="4">
        <f>VLOOKUP(alap!J197,Sheet3!$A$4:$C$7,3,0)</f>
        <v>1</v>
      </c>
      <c r="K197" s="4">
        <f>VLOOKUP(alap!K197,Sheet3!$A$4:$C$7,3,0)</f>
        <v>1</v>
      </c>
      <c r="L197" s="4">
        <v>2</v>
      </c>
      <c r="M197" s="4" t="s">
        <v>101</v>
      </c>
      <c r="N197" s="4" t="s">
        <v>101</v>
      </c>
      <c r="O197" s="4" t="s">
        <v>144</v>
      </c>
      <c r="P197" s="4" t="s">
        <v>101</v>
      </c>
      <c r="Q197" s="4" t="s">
        <v>78</v>
      </c>
      <c r="R197" s="4" t="s">
        <v>76</v>
      </c>
      <c r="S197" s="4" t="s">
        <v>76</v>
      </c>
      <c r="T197" s="4" t="s">
        <v>79</v>
      </c>
      <c r="U197" s="4" t="s">
        <v>78</v>
      </c>
      <c r="V197" s="4" t="s">
        <v>79</v>
      </c>
      <c r="W197" s="4" t="s">
        <v>102</v>
      </c>
      <c r="X197" s="4" t="s">
        <v>81</v>
      </c>
      <c r="Y197" s="4" t="s">
        <v>80</v>
      </c>
      <c r="Z197" s="4" t="s">
        <v>80</v>
      </c>
      <c r="AA197" s="4" t="s">
        <v>80</v>
      </c>
      <c r="AB197" s="4" t="s">
        <v>82</v>
      </c>
      <c r="AC197" s="4" t="s">
        <v>83</v>
      </c>
      <c r="AD197" s="4" t="s">
        <v>119</v>
      </c>
      <c r="AE197" s="4" t="s">
        <v>108</v>
      </c>
      <c r="AF197" s="4" t="s">
        <v>108</v>
      </c>
      <c r="AG197" s="4" t="s">
        <v>108</v>
      </c>
      <c r="AH197" s="4" t="s">
        <v>108</v>
      </c>
      <c r="AI197" s="4" t="s">
        <v>109</v>
      </c>
      <c r="AJ197" s="4" t="s">
        <v>108</v>
      </c>
      <c r="AK197" s="4" t="s">
        <v>87</v>
      </c>
      <c r="AL197" s="4" t="s">
        <v>87</v>
      </c>
      <c r="AM197" s="4" t="s">
        <v>89</v>
      </c>
      <c r="AN197" s="4" t="s">
        <v>87</v>
      </c>
      <c r="AO197" s="4" t="s">
        <v>89</v>
      </c>
      <c r="AP197" s="4" t="s">
        <v>89</v>
      </c>
      <c r="AQ197" s="4" t="s">
        <v>130</v>
      </c>
      <c r="AR197" s="4" t="s">
        <v>126</v>
      </c>
      <c r="AS197" s="4" t="s">
        <v>92</v>
      </c>
      <c r="AT197" s="4" t="s">
        <v>93</v>
      </c>
      <c r="AU197" s="4" t="s">
        <v>94</v>
      </c>
      <c r="AV197" s="4" t="s">
        <v>95</v>
      </c>
      <c r="AW197" s="4">
        <v>4</v>
      </c>
      <c r="AX197" s="4" t="s">
        <v>95</v>
      </c>
      <c r="AY197" s="4" t="s">
        <v>96</v>
      </c>
      <c r="AZ197" s="4">
        <v>3</v>
      </c>
      <c r="BA197" s="4" t="s">
        <v>96</v>
      </c>
      <c r="BB197" s="4" t="s">
        <v>96</v>
      </c>
      <c r="BC197" s="4" t="s">
        <v>95</v>
      </c>
      <c r="BD197" s="4" t="s">
        <v>95</v>
      </c>
      <c r="BE197" s="4" t="s">
        <v>128</v>
      </c>
      <c r="BF197" s="4">
        <v>25</v>
      </c>
      <c r="BG197" s="4" t="s">
        <v>141</v>
      </c>
      <c r="BH197" s="4" t="s">
        <v>156</v>
      </c>
      <c r="BL197" s="4" t="s">
        <v>106</v>
      </c>
    </row>
    <row r="198" spans="1:68" ht="13.2" x14ac:dyDescent="0.25">
      <c r="A198" s="3">
        <v>44664.641681122681</v>
      </c>
      <c r="B198" s="4">
        <f>VLOOKUP(alap!B198,Sheet3!$A$4:$C$7,3,0)</f>
        <v>2</v>
      </c>
      <c r="C198" s="4">
        <f>VLOOKUP(alap!C198,Sheet3!$A$4:$C$7,3,0)</f>
        <v>4</v>
      </c>
      <c r="D198" s="4">
        <f>VLOOKUP(alap!D198,Sheet3!$A$4:$C$7,3,0)</f>
        <v>4</v>
      </c>
      <c r="E198" s="4">
        <f>VLOOKUP(alap!E198,Sheet3!$A$4:$C$7,3,0)</f>
        <v>4</v>
      </c>
      <c r="F198" s="4">
        <f>VLOOKUP(alap!F198,Sheet3!$A$4:$C$7,3,0)</f>
        <v>1</v>
      </c>
      <c r="G198" s="4">
        <f>VLOOKUP(alap!G198,Sheet3!$A$4:$C$7,3,0)</f>
        <v>3</v>
      </c>
      <c r="H198" s="4">
        <f>VLOOKUP(alap!H198,Sheet3!$A$4:$C$7,3,0)</f>
        <v>1</v>
      </c>
      <c r="I198" s="4">
        <f>VLOOKUP(alap!I198,Sheet3!$A$4:$C$7,3,0)</f>
        <v>1</v>
      </c>
      <c r="J198" s="4">
        <f>VLOOKUP(alap!J198,Sheet3!$A$4:$C$7,3,0)</f>
        <v>3</v>
      </c>
      <c r="K198" s="4">
        <f>VLOOKUP(alap!K198,Sheet3!$A$4:$C$7,3,0)</f>
        <v>4</v>
      </c>
      <c r="L198" s="4">
        <v>2</v>
      </c>
      <c r="M198" s="4" t="s">
        <v>101</v>
      </c>
      <c r="N198" s="4" t="s">
        <v>73</v>
      </c>
      <c r="O198" s="4" t="s">
        <v>101</v>
      </c>
      <c r="P198" s="4" t="s">
        <v>73</v>
      </c>
      <c r="Q198" s="4" t="s">
        <v>78</v>
      </c>
      <c r="R198" s="4" t="s">
        <v>76</v>
      </c>
      <c r="S198" s="4" t="s">
        <v>125</v>
      </c>
      <c r="T198" s="4" t="s">
        <v>125</v>
      </c>
      <c r="U198" s="4" t="s">
        <v>125</v>
      </c>
      <c r="V198" s="4" t="s">
        <v>125</v>
      </c>
      <c r="W198" s="4" t="s">
        <v>102</v>
      </c>
      <c r="X198" s="4" t="s">
        <v>80</v>
      </c>
      <c r="Y198" s="4" t="s">
        <v>102</v>
      </c>
      <c r="Z198" s="4" t="s">
        <v>80</v>
      </c>
      <c r="AA198" s="4" t="s">
        <v>81</v>
      </c>
      <c r="AB198" s="4" t="s">
        <v>102</v>
      </c>
      <c r="AC198" s="4" t="s">
        <v>107</v>
      </c>
      <c r="AD198" s="4" t="s">
        <v>86</v>
      </c>
      <c r="AE198" s="4" t="s">
        <v>109</v>
      </c>
      <c r="AF198" s="4" t="s">
        <v>86</v>
      </c>
      <c r="AG198" s="4" t="s">
        <v>86</v>
      </c>
      <c r="AH198" s="4" t="s">
        <v>109</v>
      </c>
      <c r="AI198" s="4" t="s">
        <v>85</v>
      </c>
      <c r="AJ198" s="4" t="s">
        <v>85</v>
      </c>
      <c r="AK198" s="4" t="s">
        <v>87</v>
      </c>
      <c r="AL198" s="4" t="s">
        <v>110</v>
      </c>
      <c r="AM198" s="4" t="s">
        <v>85</v>
      </c>
      <c r="AN198" s="4" t="s">
        <v>85</v>
      </c>
      <c r="AO198" s="4" t="s">
        <v>104</v>
      </c>
      <c r="AP198" s="4" t="s">
        <v>89</v>
      </c>
      <c r="AQ198" s="4" t="s">
        <v>90</v>
      </c>
      <c r="AR198" s="4" t="s">
        <v>129</v>
      </c>
      <c r="AS198" s="4" t="s">
        <v>112</v>
      </c>
      <c r="AT198" s="4" t="s">
        <v>93</v>
      </c>
      <c r="AU198" s="4" t="s">
        <v>94</v>
      </c>
      <c r="AV198" s="4">
        <v>2</v>
      </c>
      <c r="AW198" s="4">
        <v>4</v>
      </c>
      <c r="AX198" s="4" t="s">
        <v>95</v>
      </c>
      <c r="AY198" s="4">
        <v>3</v>
      </c>
      <c r="AZ198" s="4">
        <v>2</v>
      </c>
      <c r="BA198" s="4">
        <v>4</v>
      </c>
      <c r="BB198" s="4">
        <v>3</v>
      </c>
      <c r="BC198" s="4" t="s">
        <v>95</v>
      </c>
      <c r="BD198" s="4">
        <v>4</v>
      </c>
      <c r="BE198" s="4" t="s">
        <v>97</v>
      </c>
      <c r="BF198" s="4">
        <v>33</v>
      </c>
      <c r="BG198" s="4" t="s">
        <v>98</v>
      </c>
      <c r="BH198" s="4" t="s">
        <v>148</v>
      </c>
      <c r="BN198" s="4" t="s">
        <v>127</v>
      </c>
    </row>
    <row r="199" spans="1:68" ht="13.2" x14ac:dyDescent="0.25">
      <c r="A199" s="3">
        <v>44664.748562662033</v>
      </c>
      <c r="B199" s="4">
        <f>VLOOKUP(alap!B199,Sheet3!$A$4:$C$7,3,0)</f>
        <v>4</v>
      </c>
      <c r="C199" s="4">
        <f>VLOOKUP(alap!C199,Sheet3!$A$4:$C$7,3,0)</f>
        <v>4</v>
      </c>
      <c r="D199" s="4">
        <f>VLOOKUP(alap!D199,Sheet3!$A$4:$C$7,3,0)</f>
        <v>4</v>
      </c>
      <c r="E199" s="4">
        <f>VLOOKUP(alap!E199,Sheet3!$A$4:$C$7,3,0)</f>
        <v>3</v>
      </c>
      <c r="F199" s="4">
        <f>VLOOKUP(alap!F199,Sheet3!$A$4:$C$7,3,0)</f>
        <v>2</v>
      </c>
      <c r="G199" s="4">
        <f>VLOOKUP(alap!G199,Sheet3!$A$4:$C$7,3,0)</f>
        <v>4</v>
      </c>
      <c r="H199" s="4">
        <f>VLOOKUP(alap!H199,Sheet3!$A$4:$C$7,3,0)</f>
        <v>4</v>
      </c>
      <c r="I199" s="4">
        <f>VLOOKUP(alap!I199,Sheet3!$A$4:$C$7,3,0)</f>
        <v>4</v>
      </c>
      <c r="J199" s="4">
        <f>VLOOKUP(alap!J199,Sheet3!$A$4:$C$7,3,0)</f>
        <v>3</v>
      </c>
      <c r="K199" s="4">
        <f>VLOOKUP(alap!K199,Sheet3!$A$4:$C$7,3,0)</f>
        <v>2</v>
      </c>
      <c r="L199" s="4">
        <v>2</v>
      </c>
      <c r="M199" s="4" t="s">
        <v>74</v>
      </c>
      <c r="N199" s="4" t="s">
        <v>74</v>
      </c>
      <c r="O199" s="4" t="s">
        <v>101</v>
      </c>
      <c r="P199" s="4" t="s">
        <v>101</v>
      </c>
      <c r="Q199" s="4" t="s">
        <v>76</v>
      </c>
      <c r="R199" s="4" t="s">
        <v>78</v>
      </c>
      <c r="S199" s="4" t="s">
        <v>76</v>
      </c>
      <c r="T199" s="4" t="s">
        <v>78</v>
      </c>
      <c r="U199" s="4" t="s">
        <v>78</v>
      </c>
      <c r="V199" s="4" t="s">
        <v>76</v>
      </c>
      <c r="W199" s="4" t="s">
        <v>102</v>
      </c>
      <c r="X199" s="4" t="s">
        <v>81</v>
      </c>
      <c r="Y199" s="4" t="s">
        <v>80</v>
      </c>
      <c r="Z199" s="4" t="s">
        <v>80</v>
      </c>
      <c r="AA199" s="4" t="s">
        <v>81</v>
      </c>
      <c r="AB199" s="4" t="s">
        <v>80</v>
      </c>
      <c r="AC199" s="4" t="s">
        <v>83</v>
      </c>
      <c r="AD199" s="4" t="s">
        <v>85</v>
      </c>
      <c r="AE199" s="4" t="s">
        <v>85</v>
      </c>
      <c r="AF199" s="4" t="s">
        <v>85</v>
      </c>
      <c r="AG199" s="4" t="s">
        <v>85</v>
      </c>
      <c r="AH199" s="4" t="s">
        <v>85</v>
      </c>
      <c r="AI199" s="4" t="s">
        <v>86</v>
      </c>
      <c r="AJ199" s="4" t="s">
        <v>85</v>
      </c>
      <c r="AK199" s="4" t="s">
        <v>85</v>
      </c>
      <c r="AL199" s="4" t="s">
        <v>85</v>
      </c>
      <c r="AM199" s="4" t="s">
        <v>87</v>
      </c>
      <c r="AN199" s="4" t="s">
        <v>87</v>
      </c>
      <c r="AO199" s="4" t="s">
        <v>87</v>
      </c>
      <c r="AP199" s="4" t="s">
        <v>104</v>
      </c>
      <c r="AQ199" s="4" t="s">
        <v>90</v>
      </c>
      <c r="AR199" s="4" t="s">
        <v>129</v>
      </c>
      <c r="AS199" s="4" t="s">
        <v>112</v>
      </c>
      <c r="AT199" s="4" t="s">
        <v>113</v>
      </c>
      <c r="AU199" s="4" t="s">
        <v>124</v>
      </c>
      <c r="AV199" s="4" t="s">
        <v>95</v>
      </c>
      <c r="AW199" s="4" t="s">
        <v>95</v>
      </c>
      <c r="AX199" s="4">
        <v>4</v>
      </c>
      <c r="AY199" s="4" t="s">
        <v>95</v>
      </c>
      <c r="AZ199" s="4" t="s">
        <v>95</v>
      </c>
      <c r="BA199" s="4">
        <v>4</v>
      </c>
      <c r="BB199" s="4">
        <v>3</v>
      </c>
      <c r="BC199" s="4" t="s">
        <v>95</v>
      </c>
      <c r="BD199" s="4" t="s">
        <v>95</v>
      </c>
      <c r="BE199" s="4" t="s">
        <v>97</v>
      </c>
      <c r="BF199" s="4">
        <v>20</v>
      </c>
      <c r="BG199" s="4" t="s">
        <v>98</v>
      </c>
      <c r="BH199" s="4" t="s">
        <v>115</v>
      </c>
      <c r="BL199" s="4" t="s">
        <v>106</v>
      </c>
    </row>
    <row r="200" spans="1:68" ht="13.2" x14ac:dyDescent="0.25">
      <c r="A200" s="3">
        <v>44665.399055659727</v>
      </c>
      <c r="B200" s="4">
        <f>VLOOKUP(alap!B200,Sheet3!$A$4:$C$7,3,0)</f>
        <v>1</v>
      </c>
      <c r="C200" s="4">
        <f>VLOOKUP(alap!C200,Sheet3!$A$4:$C$7,3,0)</f>
        <v>1</v>
      </c>
      <c r="D200" s="4">
        <f>VLOOKUP(alap!D200,Sheet3!$A$4:$C$7,3,0)</f>
        <v>2</v>
      </c>
      <c r="E200" s="4">
        <f>VLOOKUP(alap!E200,Sheet3!$A$4:$C$7,3,0)</f>
        <v>1</v>
      </c>
      <c r="F200" s="4">
        <f>VLOOKUP(alap!F200,Sheet3!$A$4:$C$7,3,0)</f>
        <v>1</v>
      </c>
      <c r="G200" s="4">
        <f>VLOOKUP(alap!G200,Sheet3!$A$4:$C$7,3,0)</f>
        <v>1</v>
      </c>
      <c r="H200" s="4">
        <f>VLOOKUP(alap!H200,Sheet3!$A$4:$C$7,3,0)</f>
        <v>1</v>
      </c>
      <c r="I200" s="4">
        <f>VLOOKUP(alap!I200,Sheet3!$A$4:$C$7,3,0)</f>
        <v>2</v>
      </c>
      <c r="J200" s="4">
        <f>VLOOKUP(alap!J200,Sheet3!$A$4:$C$7,3,0)</f>
        <v>1</v>
      </c>
      <c r="K200" s="4">
        <f>VLOOKUP(alap!K200,Sheet3!$A$4:$C$7,3,0)</f>
        <v>3</v>
      </c>
      <c r="L200" s="4">
        <v>4</v>
      </c>
      <c r="M200" s="4" t="s">
        <v>75</v>
      </c>
      <c r="N200" s="4" t="s">
        <v>75</v>
      </c>
      <c r="O200" s="4" t="s">
        <v>75</v>
      </c>
      <c r="P200" s="4" t="s">
        <v>75</v>
      </c>
      <c r="Q200" s="4" t="s">
        <v>78</v>
      </c>
      <c r="R200" s="4" t="s">
        <v>79</v>
      </c>
      <c r="S200" s="4" t="s">
        <v>76</v>
      </c>
      <c r="T200" s="4" t="s">
        <v>78</v>
      </c>
      <c r="U200" s="4" t="s">
        <v>78</v>
      </c>
      <c r="V200" s="4" t="s">
        <v>78</v>
      </c>
      <c r="W200" s="4" t="s">
        <v>80</v>
      </c>
      <c r="X200" s="4" t="s">
        <v>81</v>
      </c>
      <c r="Y200" s="4" t="s">
        <v>80</v>
      </c>
      <c r="Z200" s="4" t="s">
        <v>102</v>
      </c>
      <c r="AA200" s="4" t="s">
        <v>102</v>
      </c>
      <c r="AB200" s="4" t="s">
        <v>80</v>
      </c>
      <c r="AC200" s="4" t="s">
        <v>83</v>
      </c>
      <c r="AD200" s="4" t="s">
        <v>108</v>
      </c>
      <c r="AE200" s="4" t="s">
        <v>119</v>
      </c>
      <c r="AF200" s="4" t="s">
        <v>119</v>
      </c>
      <c r="AG200" s="4" t="s">
        <v>119</v>
      </c>
      <c r="AH200" s="4" t="s">
        <v>119</v>
      </c>
      <c r="AI200" s="4" t="s">
        <v>119</v>
      </c>
      <c r="AJ200" s="4" t="s">
        <v>119</v>
      </c>
      <c r="AK200" s="4" t="s">
        <v>110</v>
      </c>
      <c r="AL200" s="4" t="s">
        <v>110</v>
      </c>
      <c r="AM200" s="4" t="s">
        <v>87</v>
      </c>
      <c r="AN200" s="4" t="s">
        <v>87</v>
      </c>
      <c r="AO200" s="4" t="s">
        <v>110</v>
      </c>
      <c r="AP200" s="4" t="s">
        <v>87</v>
      </c>
      <c r="AQ200" s="4" t="s">
        <v>122</v>
      </c>
      <c r="AR200" s="4" t="s">
        <v>123</v>
      </c>
      <c r="AS200" s="4" t="s">
        <v>112</v>
      </c>
      <c r="AT200" s="4" t="s">
        <v>93</v>
      </c>
      <c r="AU200" s="4" t="s">
        <v>94</v>
      </c>
      <c r="AV200" s="4">
        <v>4</v>
      </c>
      <c r="AW200" s="4">
        <v>4</v>
      </c>
      <c r="AX200" s="4">
        <v>2</v>
      </c>
      <c r="AY200" s="4" t="s">
        <v>96</v>
      </c>
      <c r="AZ200" s="4" t="s">
        <v>96</v>
      </c>
      <c r="BA200" s="4" t="s">
        <v>96</v>
      </c>
      <c r="BB200" s="4">
        <v>4</v>
      </c>
      <c r="BC200" s="4" t="s">
        <v>95</v>
      </c>
      <c r="BD200" s="4">
        <v>4</v>
      </c>
      <c r="BE200" s="4" t="s">
        <v>128</v>
      </c>
      <c r="BF200" s="4">
        <v>27</v>
      </c>
      <c r="BG200" s="4" t="s">
        <v>98</v>
      </c>
      <c r="BH200" s="4" t="s">
        <v>150</v>
      </c>
      <c r="BP200" s="4" t="s">
        <v>100</v>
      </c>
    </row>
    <row r="201" spans="1:68" ht="13.2" x14ac:dyDescent="0.25">
      <c r="A201" s="3">
        <v>44665.730350937505</v>
      </c>
      <c r="B201" s="4">
        <f>VLOOKUP(alap!B201,Sheet3!$A$4:$C$7,3,0)</f>
        <v>3</v>
      </c>
      <c r="C201" s="4">
        <f>VLOOKUP(alap!C201,Sheet3!$A$4:$C$7,3,0)</f>
        <v>1</v>
      </c>
      <c r="D201" s="4">
        <f>VLOOKUP(alap!D201,Sheet3!$A$4:$C$7,3,0)</f>
        <v>2</v>
      </c>
      <c r="E201" s="4">
        <f>VLOOKUP(alap!E201,Sheet3!$A$4:$C$7,3,0)</f>
        <v>4</v>
      </c>
      <c r="F201" s="4">
        <f>VLOOKUP(alap!F201,Sheet3!$A$4:$C$7,3,0)</f>
        <v>1</v>
      </c>
      <c r="G201" s="4">
        <f>VLOOKUP(alap!G201,Sheet3!$A$4:$C$7,3,0)</f>
        <v>3</v>
      </c>
      <c r="H201" s="4">
        <f>VLOOKUP(alap!H201,Sheet3!$A$4:$C$7,3,0)</f>
        <v>3</v>
      </c>
      <c r="I201" s="4">
        <f>VLOOKUP(alap!I201,Sheet3!$A$4:$C$7,3,0)</f>
        <v>2</v>
      </c>
      <c r="J201" s="4">
        <f>VLOOKUP(alap!J201,Sheet3!$A$4:$C$7,3,0)</f>
        <v>1</v>
      </c>
      <c r="K201" s="4">
        <f>VLOOKUP(alap!K201,Sheet3!$A$4:$C$7,3,0)</f>
        <v>3</v>
      </c>
      <c r="L201" s="4">
        <v>1</v>
      </c>
      <c r="M201" s="4" t="s">
        <v>75</v>
      </c>
      <c r="N201" s="4" t="s">
        <v>73</v>
      </c>
      <c r="O201" s="4" t="s">
        <v>74</v>
      </c>
      <c r="P201" s="4" t="s">
        <v>74</v>
      </c>
      <c r="Q201" s="4" t="s">
        <v>76</v>
      </c>
      <c r="R201" s="4" t="s">
        <v>78</v>
      </c>
      <c r="S201" s="4" t="s">
        <v>78</v>
      </c>
      <c r="T201" s="4" t="s">
        <v>76</v>
      </c>
      <c r="U201" s="4" t="s">
        <v>76</v>
      </c>
      <c r="V201" s="4" t="s">
        <v>77</v>
      </c>
      <c r="W201" s="4" t="s">
        <v>102</v>
      </c>
      <c r="X201" s="4" t="s">
        <v>82</v>
      </c>
      <c r="Y201" s="4" t="s">
        <v>102</v>
      </c>
      <c r="Z201" s="4" t="s">
        <v>81</v>
      </c>
      <c r="AA201" s="4" t="s">
        <v>81</v>
      </c>
      <c r="AB201" s="4" t="s">
        <v>102</v>
      </c>
      <c r="AC201" s="4" t="s">
        <v>107</v>
      </c>
      <c r="AD201" s="4" t="s">
        <v>109</v>
      </c>
      <c r="AE201" s="4" t="s">
        <v>85</v>
      </c>
      <c r="AF201" s="4" t="s">
        <v>85</v>
      </c>
      <c r="AG201" s="4" t="s">
        <v>86</v>
      </c>
      <c r="AH201" s="4" t="s">
        <v>85</v>
      </c>
      <c r="AI201" s="4" t="s">
        <v>119</v>
      </c>
      <c r="AJ201" s="4" t="s">
        <v>85</v>
      </c>
      <c r="AK201" s="4" t="s">
        <v>85</v>
      </c>
      <c r="AL201" s="4" t="s">
        <v>110</v>
      </c>
      <c r="AM201" s="4" t="s">
        <v>110</v>
      </c>
      <c r="AN201" s="4" t="s">
        <v>85</v>
      </c>
      <c r="AO201" s="4" t="s">
        <v>104</v>
      </c>
      <c r="AP201" s="4" t="s">
        <v>89</v>
      </c>
      <c r="AQ201" s="4" t="s">
        <v>122</v>
      </c>
      <c r="AR201" s="4" t="s">
        <v>215</v>
      </c>
      <c r="AS201" s="4" t="s">
        <v>112</v>
      </c>
      <c r="AT201" s="4" t="s">
        <v>113</v>
      </c>
      <c r="AU201" s="4" t="s">
        <v>124</v>
      </c>
      <c r="AV201" s="4" t="s">
        <v>96</v>
      </c>
      <c r="AW201" s="4">
        <v>2</v>
      </c>
      <c r="AX201" s="4">
        <v>4</v>
      </c>
      <c r="AY201" s="4">
        <v>3</v>
      </c>
      <c r="AZ201" s="4" t="s">
        <v>96</v>
      </c>
      <c r="BA201" s="4" t="s">
        <v>95</v>
      </c>
      <c r="BB201" s="4" t="s">
        <v>96</v>
      </c>
      <c r="BC201" s="4">
        <v>3</v>
      </c>
      <c r="BD201" s="4" t="s">
        <v>96</v>
      </c>
      <c r="BE201" s="4" t="s">
        <v>97</v>
      </c>
      <c r="BF201" s="4">
        <v>20</v>
      </c>
      <c r="BG201" s="4" t="s">
        <v>114</v>
      </c>
      <c r="BH201" s="4" t="s">
        <v>115</v>
      </c>
      <c r="BK201" s="4" t="s">
        <v>106</v>
      </c>
    </row>
    <row r="202" spans="1:68" ht="13.2" x14ac:dyDescent="0.25">
      <c r="A202" s="3">
        <v>44665.78589378472</v>
      </c>
      <c r="B202" s="4">
        <f>VLOOKUP(alap!B202,Sheet3!$A$4:$C$7,3,0)</f>
        <v>2</v>
      </c>
      <c r="C202" s="4">
        <f>VLOOKUP(alap!C202,Sheet3!$A$4:$C$7,3,0)</f>
        <v>3</v>
      </c>
      <c r="D202" s="4">
        <f>VLOOKUP(alap!D202,Sheet3!$A$4:$C$7,3,0)</f>
        <v>4</v>
      </c>
      <c r="E202" s="4">
        <f>VLOOKUP(alap!E202,Sheet3!$A$4:$C$7,3,0)</f>
        <v>3</v>
      </c>
      <c r="F202" s="4">
        <f>VLOOKUP(alap!F202,Sheet3!$A$4:$C$7,3,0)</f>
        <v>4</v>
      </c>
      <c r="G202" s="4">
        <f>VLOOKUP(alap!G202,Sheet3!$A$4:$C$7,3,0)</f>
        <v>4</v>
      </c>
      <c r="H202" s="4">
        <f>VLOOKUP(alap!H202,Sheet3!$A$4:$C$7,3,0)</f>
        <v>4</v>
      </c>
      <c r="I202" s="4">
        <f>VLOOKUP(alap!I202,Sheet3!$A$4:$C$7,3,0)</f>
        <v>4</v>
      </c>
      <c r="J202" s="4">
        <f>VLOOKUP(alap!J202,Sheet3!$A$4:$C$7,3,0)</f>
        <v>4</v>
      </c>
      <c r="K202" s="4">
        <f>VLOOKUP(alap!K202,Sheet3!$A$4:$C$7,3,0)</f>
        <v>1</v>
      </c>
      <c r="L202" s="4">
        <v>2</v>
      </c>
      <c r="M202" s="4" t="s">
        <v>101</v>
      </c>
      <c r="N202" s="4" t="s">
        <v>74</v>
      </c>
      <c r="O202" s="4" t="s">
        <v>74</v>
      </c>
      <c r="P202" s="4" t="s">
        <v>74</v>
      </c>
      <c r="Q202" s="4" t="s">
        <v>77</v>
      </c>
      <c r="R202" s="4" t="s">
        <v>77</v>
      </c>
      <c r="S202" s="4" t="s">
        <v>77</v>
      </c>
      <c r="T202" s="4" t="s">
        <v>77</v>
      </c>
      <c r="U202" s="4" t="s">
        <v>77</v>
      </c>
      <c r="V202" s="4" t="s">
        <v>77</v>
      </c>
      <c r="W202" s="4" t="s">
        <v>81</v>
      </c>
      <c r="X202" s="4" t="s">
        <v>82</v>
      </c>
      <c r="Y202" s="4" t="s">
        <v>102</v>
      </c>
      <c r="Z202" s="4" t="s">
        <v>102</v>
      </c>
      <c r="AA202" s="4" t="s">
        <v>81</v>
      </c>
      <c r="AB202" s="4" t="s">
        <v>81</v>
      </c>
      <c r="AC202" s="4" t="s">
        <v>107</v>
      </c>
      <c r="AD202" s="4" t="s">
        <v>109</v>
      </c>
      <c r="AE202" s="4" t="s">
        <v>86</v>
      </c>
      <c r="AF202" s="4" t="s">
        <v>86</v>
      </c>
      <c r="AG202" s="4" t="s">
        <v>86</v>
      </c>
      <c r="AH202" s="4" t="s">
        <v>85</v>
      </c>
      <c r="AI202" s="4" t="s">
        <v>86</v>
      </c>
      <c r="AJ202" s="4" t="s">
        <v>85</v>
      </c>
      <c r="AK202" s="4" t="s">
        <v>104</v>
      </c>
      <c r="AL202" s="4" t="s">
        <v>85</v>
      </c>
      <c r="AM202" s="4" t="s">
        <v>110</v>
      </c>
      <c r="AN202" s="4" t="s">
        <v>110</v>
      </c>
      <c r="AO202" s="4" t="s">
        <v>87</v>
      </c>
      <c r="AP202" s="4" t="s">
        <v>89</v>
      </c>
      <c r="AQ202" s="4" t="s">
        <v>116</v>
      </c>
      <c r="AR202" s="4" t="s">
        <v>123</v>
      </c>
      <c r="AS202" s="4" t="s">
        <v>112</v>
      </c>
      <c r="AT202" s="4" t="s">
        <v>113</v>
      </c>
      <c r="AU202" s="4" t="s">
        <v>124</v>
      </c>
      <c r="AV202" s="4">
        <v>2</v>
      </c>
      <c r="AW202" s="4" t="s">
        <v>95</v>
      </c>
      <c r="AX202" s="4" t="s">
        <v>96</v>
      </c>
      <c r="AY202" s="4" t="s">
        <v>96</v>
      </c>
      <c r="AZ202" s="4">
        <v>3</v>
      </c>
      <c r="BA202" s="4" t="s">
        <v>95</v>
      </c>
      <c r="BB202" s="4">
        <v>3</v>
      </c>
      <c r="BC202" s="4">
        <v>2</v>
      </c>
      <c r="BD202" s="4">
        <v>4</v>
      </c>
      <c r="BE202" s="4" t="s">
        <v>97</v>
      </c>
      <c r="BF202" s="4">
        <v>14</v>
      </c>
      <c r="BG202" s="4" t="s">
        <v>98</v>
      </c>
      <c r="BH202" s="4" t="s">
        <v>216</v>
      </c>
      <c r="BI202" s="4" t="s">
        <v>106</v>
      </c>
    </row>
    <row r="203" spans="1:68" ht="13.2" x14ac:dyDescent="0.25">
      <c r="A203" s="3">
        <v>44668.776639131946</v>
      </c>
      <c r="B203" s="4">
        <f>VLOOKUP(alap!B203,Sheet3!$A$4:$C$7,3,0)</f>
        <v>2</v>
      </c>
      <c r="C203" s="4">
        <f>VLOOKUP(alap!C203,Sheet3!$A$4:$C$7,3,0)</f>
        <v>3</v>
      </c>
      <c r="D203" s="4">
        <f>VLOOKUP(alap!D203,Sheet3!$A$4:$C$7,3,0)</f>
        <v>3</v>
      </c>
      <c r="E203" s="4">
        <f>VLOOKUP(alap!E203,Sheet3!$A$4:$C$7,3,0)</f>
        <v>4</v>
      </c>
      <c r="F203" s="4">
        <f>VLOOKUP(alap!F203,Sheet3!$A$4:$C$7,3,0)</f>
        <v>1</v>
      </c>
      <c r="G203" s="4">
        <f>VLOOKUP(alap!G203,Sheet3!$A$4:$C$7,3,0)</f>
        <v>2</v>
      </c>
      <c r="H203" s="4">
        <f>VLOOKUP(alap!H203,Sheet3!$A$4:$C$7,3,0)</f>
        <v>2</v>
      </c>
      <c r="I203" s="4">
        <f>VLOOKUP(alap!I203,Sheet3!$A$4:$C$7,3,0)</f>
        <v>2</v>
      </c>
      <c r="J203" s="4">
        <f>VLOOKUP(alap!J203,Sheet3!$A$4:$C$7,3,0)</f>
        <v>1</v>
      </c>
      <c r="K203" s="4">
        <f>VLOOKUP(alap!K203,Sheet3!$A$4:$C$7,3,0)</f>
        <v>1</v>
      </c>
      <c r="L203" s="4">
        <v>3</v>
      </c>
      <c r="M203" s="4" t="s">
        <v>73</v>
      </c>
      <c r="N203" s="4" t="s">
        <v>101</v>
      </c>
      <c r="O203" s="4" t="s">
        <v>74</v>
      </c>
      <c r="P203" s="4" t="s">
        <v>75</v>
      </c>
      <c r="Q203" s="4" t="s">
        <v>78</v>
      </c>
      <c r="R203" s="4" t="s">
        <v>76</v>
      </c>
      <c r="S203" s="4" t="s">
        <v>125</v>
      </c>
      <c r="T203" s="4" t="s">
        <v>78</v>
      </c>
      <c r="U203" s="4" t="s">
        <v>78</v>
      </c>
      <c r="V203" s="4" t="s">
        <v>76</v>
      </c>
      <c r="W203" s="4" t="s">
        <v>80</v>
      </c>
      <c r="X203" s="4" t="s">
        <v>102</v>
      </c>
      <c r="Y203" s="4" t="s">
        <v>80</v>
      </c>
      <c r="Z203" s="4" t="s">
        <v>80</v>
      </c>
      <c r="AA203" s="4" t="s">
        <v>102</v>
      </c>
      <c r="AB203" s="4" t="s">
        <v>80</v>
      </c>
      <c r="AC203" s="4" t="s">
        <v>107</v>
      </c>
      <c r="AD203" s="4" t="s">
        <v>85</v>
      </c>
      <c r="AE203" s="4" t="s">
        <v>85</v>
      </c>
      <c r="AF203" s="4" t="s">
        <v>85</v>
      </c>
      <c r="AG203" s="4" t="s">
        <v>85</v>
      </c>
      <c r="AH203" s="4" t="s">
        <v>85</v>
      </c>
      <c r="AI203" s="4" t="s">
        <v>85</v>
      </c>
      <c r="AJ203" s="4" t="s">
        <v>85</v>
      </c>
      <c r="AK203" s="4" t="s">
        <v>85</v>
      </c>
      <c r="AL203" s="4" t="s">
        <v>85</v>
      </c>
      <c r="AM203" s="4" t="s">
        <v>85</v>
      </c>
      <c r="AN203" s="4" t="s">
        <v>85</v>
      </c>
      <c r="AO203" s="4" t="s">
        <v>85</v>
      </c>
      <c r="AP203" s="4" t="s">
        <v>85</v>
      </c>
      <c r="AQ203" s="4" t="s">
        <v>116</v>
      </c>
      <c r="AR203" s="4" t="s">
        <v>146</v>
      </c>
      <c r="AS203" s="4" t="s">
        <v>92</v>
      </c>
      <c r="AT203" s="4" t="s">
        <v>113</v>
      </c>
      <c r="AU203" s="4" t="s">
        <v>94</v>
      </c>
      <c r="AV203" s="4">
        <v>3</v>
      </c>
      <c r="AW203" s="4">
        <v>4</v>
      </c>
      <c r="AX203" s="4">
        <v>3</v>
      </c>
      <c r="AY203" s="4">
        <v>2</v>
      </c>
      <c r="AZ203" s="4">
        <v>4</v>
      </c>
      <c r="BA203" s="4">
        <v>3</v>
      </c>
      <c r="BB203" s="4">
        <v>2</v>
      </c>
      <c r="BC203" s="4">
        <v>3</v>
      </c>
      <c r="BD203" s="4">
        <v>3</v>
      </c>
      <c r="BE203" s="4" t="s">
        <v>97</v>
      </c>
      <c r="BF203" s="4">
        <v>27</v>
      </c>
      <c r="BG203" s="4" t="s">
        <v>98</v>
      </c>
      <c r="BH203" s="4" t="s">
        <v>150</v>
      </c>
      <c r="BP203" s="4" t="s">
        <v>100</v>
      </c>
    </row>
    <row r="204" spans="1:68" ht="13.2" x14ac:dyDescent="0.25">
      <c r="A204" s="3">
        <v>44669.484784513887</v>
      </c>
      <c r="B204" s="4">
        <f>VLOOKUP(alap!B204,Sheet3!$A$4:$C$7,3,0)</f>
        <v>3</v>
      </c>
      <c r="C204" s="4">
        <f>VLOOKUP(alap!C204,Sheet3!$A$4:$C$7,3,0)</f>
        <v>1</v>
      </c>
      <c r="D204" s="4">
        <f>VLOOKUP(alap!D204,Sheet3!$A$4:$C$7,3,0)</f>
        <v>2</v>
      </c>
      <c r="E204" s="4">
        <f>VLOOKUP(alap!E204,Sheet3!$A$4:$C$7,3,0)</f>
        <v>2</v>
      </c>
      <c r="F204" s="4">
        <f>VLOOKUP(alap!F204,Sheet3!$A$4:$C$7,3,0)</f>
        <v>3</v>
      </c>
      <c r="G204" s="4">
        <f>VLOOKUP(alap!G204,Sheet3!$A$4:$C$7,3,0)</f>
        <v>3</v>
      </c>
      <c r="H204" s="4">
        <f>VLOOKUP(alap!H204,Sheet3!$A$4:$C$7,3,0)</f>
        <v>1</v>
      </c>
      <c r="I204" s="4">
        <f>VLOOKUP(alap!I204,Sheet3!$A$4:$C$7,3,0)</f>
        <v>2</v>
      </c>
      <c r="J204" s="4">
        <f>VLOOKUP(alap!J204,Sheet3!$A$4:$C$7,3,0)</f>
        <v>3</v>
      </c>
      <c r="K204" s="4">
        <f>VLOOKUP(alap!K204,Sheet3!$A$4:$C$7,3,0)</f>
        <v>1</v>
      </c>
      <c r="L204" s="4">
        <v>4</v>
      </c>
      <c r="M204" s="4" t="s">
        <v>74</v>
      </c>
      <c r="N204" s="4" t="s">
        <v>74</v>
      </c>
      <c r="O204" s="4" t="s">
        <v>74</v>
      </c>
      <c r="P204" s="4" t="s">
        <v>74</v>
      </c>
      <c r="Q204" s="4" t="s">
        <v>78</v>
      </c>
      <c r="R204" s="4" t="s">
        <v>76</v>
      </c>
      <c r="S204" s="4" t="s">
        <v>79</v>
      </c>
      <c r="T204" s="4" t="s">
        <v>76</v>
      </c>
      <c r="U204" s="4" t="s">
        <v>78</v>
      </c>
      <c r="V204" s="4" t="s">
        <v>125</v>
      </c>
      <c r="W204" s="4" t="s">
        <v>80</v>
      </c>
      <c r="X204" s="4" t="s">
        <v>102</v>
      </c>
      <c r="Y204" s="4" t="s">
        <v>80</v>
      </c>
      <c r="Z204" s="4" t="s">
        <v>80</v>
      </c>
      <c r="AA204" s="4" t="s">
        <v>80</v>
      </c>
      <c r="AB204" s="4" t="s">
        <v>80</v>
      </c>
      <c r="AC204" s="4" t="s">
        <v>83</v>
      </c>
      <c r="AD204" s="4" t="s">
        <v>109</v>
      </c>
      <c r="AE204" s="4" t="s">
        <v>86</v>
      </c>
      <c r="AF204" s="4" t="s">
        <v>86</v>
      </c>
      <c r="AG204" s="4" t="s">
        <v>86</v>
      </c>
      <c r="AH204" s="4" t="s">
        <v>86</v>
      </c>
      <c r="AI204" s="4" t="s">
        <v>86</v>
      </c>
      <c r="AJ204" s="4" t="s">
        <v>86</v>
      </c>
      <c r="AK204" s="4" t="s">
        <v>85</v>
      </c>
      <c r="AL204" s="4" t="s">
        <v>110</v>
      </c>
      <c r="AM204" s="4" t="s">
        <v>87</v>
      </c>
      <c r="AN204" s="4" t="s">
        <v>87</v>
      </c>
      <c r="AO204" s="4" t="s">
        <v>104</v>
      </c>
      <c r="AP204" s="4" t="s">
        <v>104</v>
      </c>
      <c r="AQ204" s="4" t="s">
        <v>122</v>
      </c>
      <c r="AR204" s="4" t="s">
        <v>123</v>
      </c>
      <c r="AS204" s="4" t="s">
        <v>92</v>
      </c>
      <c r="AT204" s="4" t="s">
        <v>93</v>
      </c>
      <c r="AU204" s="4" t="s">
        <v>94</v>
      </c>
      <c r="AV204" s="4" t="s">
        <v>95</v>
      </c>
      <c r="AW204" s="4">
        <v>3</v>
      </c>
      <c r="AX204" s="4">
        <v>3</v>
      </c>
      <c r="AY204" s="4">
        <v>2</v>
      </c>
      <c r="AZ204" s="4" t="s">
        <v>96</v>
      </c>
      <c r="BA204" s="4">
        <v>2</v>
      </c>
      <c r="BB204" s="4">
        <v>4</v>
      </c>
      <c r="BC204" s="4">
        <v>3</v>
      </c>
      <c r="BD204" s="4">
        <v>4</v>
      </c>
      <c r="BE204" s="4" t="s">
        <v>128</v>
      </c>
      <c r="BF204" s="4">
        <v>27</v>
      </c>
      <c r="BG204" s="4" t="s">
        <v>98</v>
      </c>
      <c r="BH204" s="4" t="s">
        <v>150</v>
      </c>
      <c r="BL204" s="4" t="s">
        <v>127</v>
      </c>
    </row>
    <row r="205" spans="1:68" ht="13.2" x14ac:dyDescent="0.25">
      <c r="A205" s="3">
        <v>44669.791678391208</v>
      </c>
      <c r="B205" s="4">
        <f>VLOOKUP(alap!B205,Sheet3!$A$4:$C$7,3,0)</f>
        <v>1</v>
      </c>
      <c r="C205" s="4">
        <f>VLOOKUP(alap!C205,Sheet3!$A$4:$C$7,3,0)</f>
        <v>1</v>
      </c>
      <c r="D205" s="4">
        <f>VLOOKUP(alap!D205,Sheet3!$A$4:$C$7,3,0)</f>
        <v>4</v>
      </c>
      <c r="E205" s="4">
        <f>VLOOKUP(alap!E205,Sheet3!$A$4:$C$7,3,0)</f>
        <v>4</v>
      </c>
      <c r="F205" s="4">
        <f>VLOOKUP(alap!F205,Sheet3!$A$4:$C$7,3,0)</f>
        <v>2</v>
      </c>
      <c r="G205" s="4">
        <f>VLOOKUP(alap!G205,Sheet3!$A$4:$C$7,3,0)</f>
        <v>4</v>
      </c>
      <c r="H205" s="4">
        <f>VLOOKUP(alap!H205,Sheet3!$A$4:$C$7,3,0)</f>
        <v>3</v>
      </c>
      <c r="I205" s="4">
        <f>VLOOKUP(alap!I205,Sheet3!$A$4:$C$7,3,0)</f>
        <v>1</v>
      </c>
      <c r="J205" s="4">
        <f>VLOOKUP(alap!J205,Sheet3!$A$4:$C$7,3,0)</f>
        <v>1</v>
      </c>
      <c r="K205" s="4">
        <f>VLOOKUP(alap!K205,Sheet3!$A$4:$C$7,3,0)</f>
        <v>1</v>
      </c>
      <c r="L205" s="4" t="s">
        <v>217</v>
      </c>
      <c r="M205" s="4" t="s">
        <v>74</v>
      </c>
      <c r="N205" s="4" t="s">
        <v>101</v>
      </c>
      <c r="O205" s="4" t="s">
        <v>101</v>
      </c>
      <c r="P205" s="4" t="s">
        <v>74</v>
      </c>
      <c r="Q205" s="4" t="s">
        <v>78</v>
      </c>
      <c r="R205" s="4" t="s">
        <v>78</v>
      </c>
      <c r="S205" s="4" t="s">
        <v>79</v>
      </c>
      <c r="T205" s="4" t="s">
        <v>79</v>
      </c>
      <c r="U205" s="4" t="s">
        <v>76</v>
      </c>
      <c r="V205" s="4" t="s">
        <v>79</v>
      </c>
      <c r="W205" s="4" t="s">
        <v>82</v>
      </c>
      <c r="X205" s="4" t="s">
        <v>81</v>
      </c>
      <c r="Y205" s="4" t="s">
        <v>82</v>
      </c>
      <c r="Z205" s="4" t="s">
        <v>102</v>
      </c>
      <c r="AA205" s="4" t="s">
        <v>81</v>
      </c>
      <c r="AB205" s="4" t="s">
        <v>80</v>
      </c>
      <c r="AC205" s="4" t="s">
        <v>83</v>
      </c>
      <c r="AD205" s="4" t="s">
        <v>119</v>
      </c>
      <c r="AE205" s="4" t="s">
        <v>108</v>
      </c>
      <c r="AF205" s="4" t="s">
        <v>108</v>
      </c>
      <c r="AG205" s="4" t="s">
        <v>108</v>
      </c>
      <c r="AH205" s="4" t="s">
        <v>108</v>
      </c>
      <c r="AI205" s="4" t="s">
        <v>109</v>
      </c>
      <c r="AJ205" s="4" t="s">
        <v>108</v>
      </c>
      <c r="AK205" s="4" t="s">
        <v>85</v>
      </c>
      <c r="AL205" s="4" t="s">
        <v>85</v>
      </c>
      <c r="AM205" s="4" t="s">
        <v>85</v>
      </c>
      <c r="AN205" s="4" t="s">
        <v>85</v>
      </c>
      <c r="AO205" s="4" t="s">
        <v>85</v>
      </c>
      <c r="AP205" s="4" t="s">
        <v>85</v>
      </c>
      <c r="AQ205" s="4" t="s">
        <v>130</v>
      </c>
      <c r="AR205" s="4" t="s">
        <v>117</v>
      </c>
      <c r="AS205" s="4" t="s">
        <v>112</v>
      </c>
      <c r="AT205" s="4" t="s">
        <v>113</v>
      </c>
      <c r="AU205" s="4" t="s">
        <v>121</v>
      </c>
      <c r="AV205" s="4" t="s">
        <v>95</v>
      </c>
      <c r="AW205" s="4" t="s">
        <v>95</v>
      </c>
      <c r="AX205" s="4" t="s">
        <v>95</v>
      </c>
      <c r="AY205" s="4">
        <v>4</v>
      </c>
      <c r="AZ205" s="4" t="s">
        <v>95</v>
      </c>
      <c r="BA205" s="4" t="s">
        <v>95</v>
      </c>
      <c r="BB205" s="4" t="s">
        <v>95</v>
      </c>
      <c r="BC205" s="4" t="s">
        <v>95</v>
      </c>
      <c r="BD205" s="4" t="s">
        <v>95</v>
      </c>
      <c r="BE205" s="4" t="s">
        <v>97</v>
      </c>
      <c r="BF205" s="4">
        <v>50</v>
      </c>
      <c r="BG205" s="4" t="s">
        <v>158</v>
      </c>
      <c r="BH205" s="4" t="s">
        <v>156</v>
      </c>
      <c r="BK205" s="4" t="s">
        <v>127</v>
      </c>
    </row>
    <row r="206" spans="1:68" ht="13.2" x14ac:dyDescent="0.25">
      <c r="A206" s="3">
        <v>44670.502834259256</v>
      </c>
      <c r="B206" s="4">
        <f>VLOOKUP(alap!B206,Sheet3!$A$4:$C$7,3,0)</f>
        <v>1</v>
      </c>
      <c r="C206" s="4">
        <f>VLOOKUP(alap!C206,Sheet3!$A$4:$C$7,3,0)</f>
        <v>1</v>
      </c>
      <c r="D206" s="4">
        <f>VLOOKUP(alap!D206,Sheet3!$A$4:$C$7,3,0)</f>
        <v>3</v>
      </c>
      <c r="E206" s="4">
        <f>VLOOKUP(alap!E206,Sheet3!$A$4:$C$7,3,0)</f>
        <v>3</v>
      </c>
      <c r="F206" s="4">
        <f>VLOOKUP(alap!F206,Sheet3!$A$4:$C$7,3,0)</f>
        <v>1</v>
      </c>
      <c r="G206" s="4">
        <f>VLOOKUP(alap!G206,Sheet3!$A$4:$C$7,3,0)</f>
        <v>1</v>
      </c>
      <c r="H206" s="4">
        <f>VLOOKUP(alap!H206,Sheet3!$A$4:$C$7,3,0)</f>
        <v>1</v>
      </c>
      <c r="I206" s="4">
        <f>VLOOKUP(alap!I206,Sheet3!$A$4:$C$7,3,0)</f>
        <v>2</v>
      </c>
      <c r="J206" s="4">
        <f>VLOOKUP(alap!J206,Sheet3!$A$4:$C$7,3,0)</f>
        <v>1</v>
      </c>
      <c r="K206" s="4">
        <f>VLOOKUP(alap!K206,Sheet3!$A$4:$C$7,3,0)</f>
        <v>3</v>
      </c>
      <c r="L206" s="4">
        <v>5</v>
      </c>
      <c r="M206" s="4" t="s">
        <v>74</v>
      </c>
      <c r="N206" s="4" t="s">
        <v>74</v>
      </c>
      <c r="O206" s="4" t="s">
        <v>74</v>
      </c>
      <c r="P206" s="4" t="s">
        <v>75</v>
      </c>
      <c r="Q206" s="4" t="s">
        <v>78</v>
      </c>
      <c r="R206" s="4" t="s">
        <v>77</v>
      </c>
      <c r="S206" s="4" t="s">
        <v>79</v>
      </c>
      <c r="T206" s="4" t="s">
        <v>79</v>
      </c>
      <c r="U206" s="4" t="s">
        <v>78</v>
      </c>
      <c r="V206" s="4" t="s">
        <v>79</v>
      </c>
      <c r="W206" s="4" t="s">
        <v>80</v>
      </c>
      <c r="X206" s="4" t="s">
        <v>81</v>
      </c>
      <c r="Y206" s="4" t="s">
        <v>80</v>
      </c>
      <c r="Z206" s="4" t="s">
        <v>102</v>
      </c>
      <c r="AA206" s="4" t="s">
        <v>81</v>
      </c>
      <c r="AB206" s="4" t="s">
        <v>81</v>
      </c>
      <c r="AC206" s="4" t="s">
        <v>83</v>
      </c>
      <c r="AD206" s="4" t="s">
        <v>109</v>
      </c>
      <c r="AE206" s="4" t="s">
        <v>85</v>
      </c>
      <c r="AF206" s="4" t="s">
        <v>85</v>
      </c>
      <c r="AG206" s="4" t="s">
        <v>85</v>
      </c>
      <c r="AH206" s="4" t="s">
        <v>85</v>
      </c>
      <c r="AI206" s="4" t="s">
        <v>86</v>
      </c>
      <c r="AJ206" s="4" t="s">
        <v>85</v>
      </c>
      <c r="AK206" s="4" t="s">
        <v>85</v>
      </c>
      <c r="AL206" s="4" t="s">
        <v>110</v>
      </c>
      <c r="AM206" s="4" t="s">
        <v>110</v>
      </c>
      <c r="AN206" s="4" t="s">
        <v>87</v>
      </c>
      <c r="AO206" s="4" t="s">
        <v>104</v>
      </c>
      <c r="AP206" s="4" t="s">
        <v>89</v>
      </c>
      <c r="AQ206" s="4" t="s">
        <v>122</v>
      </c>
      <c r="AR206" s="4" t="s">
        <v>123</v>
      </c>
      <c r="AS206" s="4" t="s">
        <v>92</v>
      </c>
      <c r="AT206" s="4" t="s">
        <v>113</v>
      </c>
      <c r="AU206" s="4" t="s">
        <v>94</v>
      </c>
      <c r="AV206" s="4">
        <v>4</v>
      </c>
      <c r="AW206" s="4" t="s">
        <v>95</v>
      </c>
      <c r="AX206" s="4" t="s">
        <v>95</v>
      </c>
      <c r="AY206" s="4" t="s">
        <v>96</v>
      </c>
      <c r="AZ206" s="4">
        <v>2</v>
      </c>
      <c r="BA206" s="4" t="s">
        <v>96</v>
      </c>
      <c r="BB206" s="4">
        <v>3</v>
      </c>
      <c r="BC206" s="4" t="s">
        <v>95</v>
      </c>
      <c r="BD206" s="4">
        <v>3</v>
      </c>
      <c r="BE206" s="4" t="s">
        <v>97</v>
      </c>
      <c r="BF206" s="4">
        <v>47</v>
      </c>
      <c r="BG206" s="4" t="s">
        <v>98</v>
      </c>
      <c r="BH206" s="4" t="s">
        <v>148</v>
      </c>
      <c r="BP206" s="4" t="s">
        <v>100</v>
      </c>
    </row>
    <row r="207" spans="1:68" ht="13.2" x14ac:dyDescent="0.25">
      <c r="A207" s="3">
        <v>44670.566068715278</v>
      </c>
      <c r="B207" s="4">
        <f>VLOOKUP(alap!B207,Sheet3!$A$4:$C$7,3,0)</f>
        <v>1</v>
      </c>
      <c r="C207" s="4">
        <f>VLOOKUP(alap!C207,Sheet3!$A$4:$C$7,3,0)</f>
        <v>1</v>
      </c>
      <c r="D207" s="4">
        <f>VLOOKUP(alap!D207,Sheet3!$A$4:$C$7,3,0)</f>
        <v>3</v>
      </c>
      <c r="E207" s="4">
        <f>VLOOKUP(alap!E207,Sheet3!$A$4:$C$7,3,0)</f>
        <v>3</v>
      </c>
      <c r="F207" s="4">
        <f>VLOOKUP(alap!F207,Sheet3!$A$4:$C$7,3,0)</f>
        <v>1</v>
      </c>
      <c r="G207" s="4">
        <f>VLOOKUP(alap!G207,Sheet3!$A$4:$C$7,3,0)</f>
        <v>3</v>
      </c>
      <c r="H207" s="4">
        <f>VLOOKUP(alap!H207,Sheet3!$A$4:$C$7,3,0)</f>
        <v>3</v>
      </c>
      <c r="I207" s="4">
        <f>VLOOKUP(alap!I207,Sheet3!$A$4:$C$7,3,0)</f>
        <v>2</v>
      </c>
      <c r="J207" s="4">
        <f>VLOOKUP(alap!J207,Sheet3!$A$4:$C$7,3,0)</f>
        <v>1</v>
      </c>
      <c r="K207" s="4">
        <f>VLOOKUP(alap!K207,Sheet3!$A$4:$C$7,3,0)</f>
        <v>3</v>
      </c>
      <c r="L207" s="4">
        <v>1</v>
      </c>
      <c r="M207" s="4" t="s">
        <v>74</v>
      </c>
      <c r="N207" s="4" t="s">
        <v>74</v>
      </c>
      <c r="O207" s="4" t="s">
        <v>74</v>
      </c>
      <c r="P207" s="4" t="s">
        <v>74</v>
      </c>
      <c r="Q207" s="4" t="s">
        <v>79</v>
      </c>
      <c r="R207" s="4" t="s">
        <v>76</v>
      </c>
      <c r="S207" s="4" t="s">
        <v>78</v>
      </c>
      <c r="T207" s="4" t="s">
        <v>76</v>
      </c>
      <c r="U207" s="4" t="s">
        <v>76</v>
      </c>
      <c r="V207" s="4" t="s">
        <v>78</v>
      </c>
      <c r="W207" s="4" t="s">
        <v>81</v>
      </c>
      <c r="X207" s="4" t="s">
        <v>82</v>
      </c>
      <c r="Y207" s="4" t="s">
        <v>81</v>
      </c>
      <c r="Z207" s="4" t="s">
        <v>102</v>
      </c>
      <c r="AA207" s="4" t="s">
        <v>81</v>
      </c>
      <c r="AB207" s="4" t="s">
        <v>81</v>
      </c>
      <c r="AC207" s="4" t="s">
        <v>83</v>
      </c>
      <c r="AD207" s="4" t="s">
        <v>109</v>
      </c>
      <c r="AE207" s="4" t="s">
        <v>108</v>
      </c>
      <c r="AF207" s="4" t="s">
        <v>85</v>
      </c>
      <c r="AG207" s="4" t="s">
        <v>85</v>
      </c>
      <c r="AH207" s="4" t="s">
        <v>119</v>
      </c>
      <c r="AI207" s="4" t="s">
        <v>109</v>
      </c>
      <c r="AJ207" s="4" t="s">
        <v>85</v>
      </c>
      <c r="AK207" s="4" t="s">
        <v>87</v>
      </c>
      <c r="AL207" s="4" t="s">
        <v>110</v>
      </c>
      <c r="AM207" s="4" t="s">
        <v>110</v>
      </c>
      <c r="AN207" s="4" t="s">
        <v>110</v>
      </c>
      <c r="AO207" s="4" t="s">
        <v>85</v>
      </c>
      <c r="AP207" s="4" t="s">
        <v>104</v>
      </c>
      <c r="AQ207" s="4" t="s">
        <v>122</v>
      </c>
      <c r="AR207" s="4" t="s">
        <v>123</v>
      </c>
      <c r="AS207" s="4" t="s">
        <v>112</v>
      </c>
      <c r="AT207" s="4" t="s">
        <v>113</v>
      </c>
      <c r="AU207" s="4" t="s">
        <v>124</v>
      </c>
      <c r="AV207" s="4">
        <v>4</v>
      </c>
      <c r="AW207" s="4">
        <v>4</v>
      </c>
      <c r="AX207" s="4">
        <v>3</v>
      </c>
      <c r="AY207" s="4">
        <v>2</v>
      </c>
      <c r="AZ207" s="4" t="s">
        <v>96</v>
      </c>
      <c r="BA207" s="4">
        <v>2</v>
      </c>
      <c r="BB207" s="4">
        <v>4</v>
      </c>
      <c r="BC207" s="4" t="s">
        <v>95</v>
      </c>
      <c r="BD207" s="4" t="s">
        <v>96</v>
      </c>
      <c r="BE207" s="4" t="s">
        <v>128</v>
      </c>
      <c r="BF207" s="4">
        <v>49</v>
      </c>
      <c r="BG207" s="4" t="s">
        <v>98</v>
      </c>
      <c r="BH207" s="4" t="s">
        <v>148</v>
      </c>
      <c r="BP207" s="4" t="s">
        <v>106</v>
      </c>
    </row>
  </sheetData>
  <autoFilter ref="B1:BQ1" xr:uid="{00000000-0001-0000-0000-000000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7777E-34E3-2045-B175-91833C4A9880}">
  <sheetPr>
    <outlinePr summaryBelow="0" summaryRight="0"/>
  </sheetPr>
  <dimension ref="A1:BQ207"/>
  <sheetViews>
    <sheetView zoomScaleNormal="186" workbookViewId="0">
      <pane ySplit="1" topLeftCell="A2" activePane="bottomLeft" state="frozen"/>
      <selection pane="bottomLeft" activeCell="A2" sqref="A2"/>
    </sheetView>
  </sheetViews>
  <sheetFormatPr defaultColWidth="12.6640625" defaultRowHeight="15.75" customHeight="1" x14ac:dyDescent="0.25"/>
  <cols>
    <col min="1" max="75" width="18.77734375" customWidth="1"/>
  </cols>
  <sheetData>
    <row r="1" spans="1:69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4" t="s">
        <v>68</v>
      </c>
    </row>
    <row r="2" spans="1:69" ht="15.75" customHeight="1" x14ac:dyDescent="0.25">
      <c r="A2" s="3">
        <v>44660.868868032412</v>
      </c>
      <c r="B2" s="4">
        <f>IF(alap!B2=Sheet3!$A$4,Sheet3!$C$4,IF(alap!B2=Sheet3!$A$5,Sheet3!$C$5,IF(alap!B2=Sheet3!$A$6,Sheet3!$C$6,IF(alap!B2=Sheet3!$A$7,Sheet3!$C$7,99))))</f>
        <v>3</v>
      </c>
      <c r="C2" s="4">
        <f>IF(alap!C2=Sheet3!$A$4,Sheet3!$C$4,IF(alap!C2=Sheet3!$A$5,Sheet3!$C$5,IF(alap!C2=Sheet3!$A$6,Sheet3!$C$6,IF(alap!C2=Sheet3!$A$7,Sheet3!$C$7,99))))</f>
        <v>3</v>
      </c>
      <c r="D2" s="4">
        <f>IF(alap!D2=Sheet3!$A$4,Sheet3!$C$4,IF(alap!D2=Sheet3!$A$5,Sheet3!$C$5,IF(alap!D2=Sheet3!$A$6,Sheet3!$C$6,IF(alap!D2=Sheet3!$A$7,Sheet3!$C$7,99))))</f>
        <v>4</v>
      </c>
      <c r="E2" s="4">
        <f>IF(alap!E2=Sheet3!$A$4,Sheet3!$C$4,IF(alap!E2=Sheet3!$A$5,Sheet3!$C$5,IF(alap!E2=Sheet3!$A$6,Sheet3!$C$6,IF(alap!E2=Sheet3!$A$7,Sheet3!$C$7,99))))</f>
        <v>1</v>
      </c>
      <c r="F2" s="4">
        <f>IF(alap!F2=Sheet3!$A$4,Sheet3!$C$4,IF(alap!F2=Sheet3!$A$5,Sheet3!$C$5,IF(alap!F2=Sheet3!$A$6,Sheet3!$C$6,IF(alap!F2=Sheet3!$A$7,Sheet3!$C$7,99))))</f>
        <v>2</v>
      </c>
      <c r="G2" s="4">
        <f>IF(alap!G2=Sheet3!$A$4,Sheet3!$C$4,IF(alap!G2=Sheet3!$A$5,Sheet3!$C$5,IF(alap!G2=Sheet3!$A$6,Sheet3!$C$6,IF(alap!G2=Sheet3!$A$7,Sheet3!$C$7,99))))</f>
        <v>3</v>
      </c>
      <c r="H2" s="4">
        <f>IF(alap!H2=Sheet3!$A$4,Sheet3!$C$4,IF(alap!H2=Sheet3!$A$5,Sheet3!$C$5,IF(alap!H2=Sheet3!$A$6,Sheet3!$C$6,IF(alap!H2=Sheet3!$A$7,Sheet3!$C$7,99))))</f>
        <v>3</v>
      </c>
      <c r="I2" s="4">
        <f>IF(alap!I2=Sheet3!$A$4,Sheet3!$C$4,IF(alap!I2=Sheet3!$A$5,Sheet3!$C$5,IF(alap!I2=Sheet3!$A$6,Sheet3!$C$6,IF(alap!I2=Sheet3!$A$7,Sheet3!$C$7,99))))</f>
        <v>2</v>
      </c>
      <c r="J2" s="4">
        <f>IF(alap!J2=Sheet3!$A$4,Sheet3!$C$4,IF(alap!J2=Sheet3!$A$5,Sheet3!$C$5,IF(alap!J2=Sheet3!$A$6,Sheet3!$C$6,IF(alap!J2=Sheet3!$A$7,Sheet3!$C$7,99))))</f>
        <v>3</v>
      </c>
      <c r="K2" s="4">
        <f>IF(alap!K2=Sheet3!$A$4,Sheet3!$C$4,IF(alap!K2=Sheet3!$A$5,Sheet3!$C$5,IF(alap!K2=Sheet3!$A$6,Sheet3!$C$6,IF(alap!K2=Sheet3!$A$7,Sheet3!$C$7,99))))</f>
        <v>3</v>
      </c>
      <c r="L2" s="4">
        <v>4</v>
      </c>
      <c r="M2" s="4" t="s">
        <v>73</v>
      </c>
      <c r="N2" s="4" t="s">
        <v>74</v>
      </c>
      <c r="O2" s="4" t="s">
        <v>74</v>
      </c>
      <c r="P2" s="4" t="s">
        <v>75</v>
      </c>
      <c r="Q2" s="4" t="s">
        <v>76</v>
      </c>
      <c r="R2" s="4" t="s">
        <v>77</v>
      </c>
      <c r="S2" s="4" t="s">
        <v>77</v>
      </c>
      <c r="T2" s="4" t="s">
        <v>78</v>
      </c>
      <c r="U2" s="4" t="s">
        <v>78</v>
      </c>
      <c r="V2" s="4" t="s">
        <v>79</v>
      </c>
      <c r="W2" s="4" t="s">
        <v>80</v>
      </c>
      <c r="X2" s="4" t="s">
        <v>81</v>
      </c>
      <c r="Y2" s="4" t="s">
        <v>82</v>
      </c>
      <c r="Z2" s="4" t="s">
        <v>80</v>
      </c>
      <c r="AA2" s="4" t="s">
        <v>82</v>
      </c>
      <c r="AB2" s="4" t="s">
        <v>82</v>
      </c>
      <c r="AC2" s="4" t="s">
        <v>83</v>
      </c>
      <c r="AD2" s="4" t="s">
        <v>84</v>
      </c>
      <c r="AE2" s="4" t="s">
        <v>85</v>
      </c>
      <c r="AF2" s="4" t="s">
        <v>85</v>
      </c>
      <c r="AG2" s="4" t="s">
        <v>86</v>
      </c>
      <c r="AH2" s="4" t="s">
        <v>85</v>
      </c>
      <c r="AI2" s="4" t="s">
        <v>86</v>
      </c>
      <c r="AJ2" s="4" t="s">
        <v>85</v>
      </c>
      <c r="AK2" s="4" t="s">
        <v>87</v>
      </c>
      <c r="AL2" s="4" t="s">
        <v>88</v>
      </c>
      <c r="AM2" s="4" t="s">
        <v>85</v>
      </c>
      <c r="AN2" s="4" t="s">
        <v>87</v>
      </c>
      <c r="AO2" s="4" t="s">
        <v>89</v>
      </c>
      <c r="AP2" s="4" t="s">
        <v>85</v>
      </c>
      <c r="AQ2" s="4" t="s">
        <v>90</v>
      </c>
      <c r="AR2" s="4" t="s">
        <v>91</v>
      </c>
      <c r="AS2" s="4" t="s">
        <v>92</v>
      </c>
      <c r="AT2" s="4" t="s">
        <v>93</v>
      </c>
      <c r="AU2" s="4" t="s">
        <v>94</v>
      </c>
      <c r="AV2" s="4">
        <v>2</v>
      </c>
      <c r="AW2" s="4" t="s">
        <v>95</v>
      </c>
      <c r="AX2" s="4" t="s">
        <v>95</v>
      </c>
      <c r="AY2" s="4">
        <v>2</v>
      </c>
      <c r="AZ2" s="4">
        <v>2</v>
      </c>
      <c r="BA2" s="4">
        <v>3</v>
      </c>
      <c r="BB2" s="4" t="s">
        <v>95</v>
      </c>
      <c r="BC2" s="4" t="s">
        <v>96</v>
      </c>
      <c r="BD2" s="4">
        <v>2</v>
      </c>
      <c r="BE2" s="4" t="s">
        <v>97</v>
      </c>
      <c r="BF2" s="4">
        <v>43</v>
      </c>
      <c r="BG2" s="4" t="s">
        <v>98</v>
      </c>
      <c r="BH2" s="4" t="s">
        <v>99</v>
      </c>
      <c r="BP2" s="4" t="s">
        <v>100</v>
      </c>
      <c r="BQ2" s="4"/>
    </row>
    <row r="3" spans="1:69" ht="15.75" customHeight="1" x14ac:dyDescent="0.25">
      <c r="A3" s="3">
        <v>44660.876409826393</v>
      </c>
      <c r="B3" s="4">
        <f>IF(alap!B3=Sheet3!$A$4,Sheet3!$C$4,IF(alap!B3=Sheet3!$A$5,Sheet3!$C$5,IF(alap!B3=Sheet3!$A$6,Sheet3!$C$6,IF(alap!B3=Sheet3!$A$7,Sheet3!$C$7,99))))</f>
        <v>2</v>
      </c>
      <c r="C3" s="4">
        <f>IF(alap!C3=Sheet3!$A$4,Sheet3!$C$4,IF(alap!C3=Sheet3!$A$5,Sheet3!$C$5,IF(alap!C3=Sheet3!$A$6,Sheet3!$C$6,IF(alap!C3=Sheet3!$A$7,Sheet3!$C$7,99))))</f>
        <v>3</v>
      </c>
      <c r="D3" s="4">
        <f>IF(alap!D3=Sheet3!$A$4,Sheet3!$C$4,IF(alap!D3=Sheet3!$A$5,Sheet3!$C$5,IF(alap!D3=Sheet3!$A$6,Sheet3!$C$6,IF(alap!D3=Sheet3!$A$7,Sheet3!$C$7,99))))</f>
        <v>2</v>
      </c>
      <c r="E3" s="4">
        <f>IF(alap!E3=Sheet3!$A$4,Sheet3!$C$4,IF(alap!E3=Sheet3!$A$5,Sheet3!$C$5,IF(alap!E3=Sheet3!$A$6,Sheet3!$C$6,IF(alap!E3=Sheet3!$A$7,Sheet3!$C$7,99))))</f>
        <v>1</v>
      </c>
      <c r="F3" s="4">
        <f>IF(alap!F3=Sheet3!$A$4,Sheet3!$C$4,IF(alap!F3=Sheet3!$A$5,Sheet3!$C$5,IF(alap!F3=Sheet3!$A$6,Sheet3!$C$6,IF(alap!F3=Sheet3!$A$7,Sheet3!$C$7,99))))</f>
        <v>3</v>
      </c>
      <c r="G3" s="4">
        <f>IF(alap!G3=Sheet3!$A$4,Sheet3!$C$4,IF(alap!G3=Sheet3!$A$5,Sheet3!$C$5,IF(alap!G3=Sheet3!$A$6,Sheet3!$C$6,IF(alap!G3=Sheet3!$A$7,Sheet3!$C$7,99))))</f>
        <v>1</v>
      </c>
      <c r="H3" s="4">
        <f>IF(alap!H3=Sheet3!$A$4,Sheet3!$C$4,IF(alap!H3=Sheet3!$A$5,Sheet3!$C$5,IF(alap!H3=Sheet3!$A$6,Sheet3!$C$6,IF(alap!H3=Sheet3!$A$7,Sheet3!$C$7,99))))</f>
        <v>3</v>
      </c>
      <c r="I3" s="4">
        <f>IF(alap!I3=Sheet3!$A$4,Sheet3!$C$4,IF(alap!I3=Sheet3!$A$5,Sheet3!$C$5,IF(alap!I3=Sheet3!$A$6,Sheet3!$C$6,IF(alap!I3=Sheet3!$A$7,Sheet3!$C$7,99))))</f>
        <v>4</v>
      </c>
      <c r="J3" s="4">
        <f>IF(alap!J3=Sheet3!$A$4,Sheet3!$C$4,IF(alap!J3=Sheet3!$A$5,Sheet3!$C$5,IF(alap!J3=Sheet3!$A$6,Sheet3!$C$6,IF(alap!J3=Sheet3!$A$7,Sheet3!$C$7,99))))</f>
        <v>2</v>
      </c>
      <c r="K3" s="4">
        <f>IF(alap!K3=Sheet3!$A$4,Sheet3!$C$4,IF(alap!K3=Sheet3!$A$5,Sheet3!$C$5,IF(alap!K3=Sheet3!$A$6,Sheet3!$C$6,IF(alap!K3=Sheet3!$A$7,Sheet3!$C$7,99))))</f>
        <v>3</v>
      </c>
      <c r="L3" s="4">
        <v>2</v>
      </c>
      <c r="M3" s="4" t="s">
        <v>101</v>
      </c>
      <c r="N3" s="4" t="s">
        <v>73</v>
      </c>
      <c r="O3" s="4" t="s">
        <v>75</v>
      </c>
      <c r="P3" s="4" t="s">
        <v>74</v>
      </c>
      <c r="Q3" s="4" t="s">
        <v>77</v>
      </c>
      <c r="R3" s="4" t="s">
        <v>76</v>
      </c>
      <c r="S3" s="4" t="s">
        <v>77</v>
      </c>
      <c r="T3" s="4" t="s">
        <v>78</v>
      </c>
      <c r="U3" s="4" t="s">
        <v>76</v>
      </c>
      <c r="V3" s="4" t="s">
        <v>79</v>
      </c>
      <c r="W3" s="4" t="s">
        <v>81</v>
      </c>
      <c r="X3" s="4" t="s">
        <v>102</v>
      </c>
      <c r="Y3" s="4" t="s">
        <v>80</v>
      </c>
      <c r="Z3" s="4" t="s">
        <v>82</v>
      </c>
      <c r="AA3" s="4" t="s">
        <v>81</v>
      </c>
      <c r="AB3" s="4" t="s">
        <v>102</v>
      </c>
      <c r="AC3" s="4" t="s">
        <v>103</v>
      </c>
      <c r="AD3" s="4" t="s">
        <v>85</v>
      </c>
      <c r="AE3" s="4" t="s">
        <v>84</v>
      </c>
      <c r="AF3" s="4" t="s">
        <v>85</v>
      </c>
      <c r="AG3" s="4" t="s">
        <v>85</v>
      </c>
      <c r="AH3" s="4" t="s">
        <v>84</v>
      </c>
      <c r="AI3" s="4" t="s">
        <v>84</v>
      </c>
      <c r="AJ3" s="4" t="s">
        <v>85</v>
      </c>
      <c r="AK3" s="4" t="s">
        <v>87</v>
      </c>
      <c r="AL3" s="4" t="s">
        <v>87</v>
      </c>
      <c r="AM3" s="4" t="s">
        <v>87</v>
      </c>
      <c r="AN3" s="4" t="s">
        <v>87</v>
      </c>
      <c r="AO3" s="4" t="s">
        <v>89</v>
      </c>
      <c r="AP3" s="4" t="s">
        <v>104</v>
      </c>
      <c r="AQ3" s="4" t="s">
        <v>90</v>
      </c>
      <c r="AR3" s="4" t="s">
        <v>91</v>
      </c>
      <c r="AS3" s="4" t="s">
        <v>92</v>
      </c>
      <c r="AT3" s="4" t="s">
        <v>93</v>
      </c>
      <c r="AU3" s="4" t="s">
        <v>94</v>
      </c>
      <c r="AV3" s="4">
        <v>2</v>
      </c>
      <c r="AW3" s="4">
        <v>4</v>
      </c>
      <c r="AX3" s="4" t="s">
        <v>95</v>
      </c>
      <c r="AY3" s="4">
        <v>3</v>
      </c>
      <c r="AZ3" s="4">
        <v>3</v>
      </c>
      <c r="BA3" s="4">
        <v>4</v>
      </c>
      <c r="BB3" s="4" t="s">
        <v>95</v>
      </c>
      <c r="BC3" s="4" t="s">
        <v>96</v>
      </c>
      <c r="BD3" s="4" t="s">
        <v>96</v>
      </c>
      <c r="BE3" s="4" t="s">
        <v>97</v>
      </c>
      <c r="BF3" s="4">
        <v>15</v>
      </c>
      <c r="BG3" s="4" t="s">
        <v>98</v>
      </c>
      <c r="BH3" s="4" t="s">
        <v>105</v>
      </c>
      <c r="BI3" s="4" t="s">
        <v>106</v>
      </c>
    </row>
    <row r="4" spans="1:69" ht="15.75" customHeight="1" x14ac:dyDescent="0.25">
      <c r="A4" s="3">
        <v>44660.886472210652</v>
      </c>
      <c r="B4" s="4">
        <f>IF(alap!B4=Sheet3!$A$4,Sheet3!$C$4,IF(alap!B4=Sheet3!$A$5,Sheet3!$C$5,IF(alap!B4=Sheet3!$A$6,Sheet3!$C$6,IF(alap!B4=Sheet3!$A$7,Sheet3!$C$7,99))))</f>
        <v>3</v>
      </c>
      <c r="C4" s="4">
        <f>IF(alap!C4=Sheet3!$A$4,Sheet3!$C$4,IF(alap!C4=Sheet3!$A$5,Sheet3!$C$5,IF(alap!C4=Sheet3!$A$6,Sheet3!$C$6,IF(alap!C4=Sheet3!$A$7,Sheet3!$C$7,99))))</f>
        <v>1</v>
      </c>
      <c r="D4" s="4">
        <f>IF(alap!D4=Sheet3!$A$4,Sheet3!$C$4,IF(alap!D4=Sheet3!$A$5,Sheet3!$C$5,IF(alap!D4=Sheet3!$A$6,Sheet3!$C$6,IF(alap!D4=Sheet3!$A$7,Sheet3!$C$7,99))))</f>
        <v>3</v>
      </c>
      <c r="E4" s="4">
        <f>IF(alap!E4=Sheet3!$A$4,Sheet3!$C$4,IF(alap!E4=Sheet3!$A$5,Sheet3!$C$5,IF(alap!E4=Sheet3!$A$6,Sheet3!$C$6,IF(alap!E4=Sheet3!$A$7,Sheet3!$C$7,99))))</f>
        <v>1</v>
      </c>
      <c r="F4" s="4">
        <f>IF(alap!F4=Sheet3!$A$4,Sheet3!$C$4,IF(alap!F4=Sheet3!$A$5,Sheet3!$C$5,IF(alap!F4=Sheet3!$A$6,Sheet3!$C$6,IF(alap!F4=Sheet3!$A$7,Sheet3!$C$7,99))))</f>
        <v>1</v>
      </c>
      <c r="G4" s="4">
        <f>IF(alap!G4=Sheet3!$A$4,Sheet3!$C$4,IF(alap!G4=Sheet3!$A$5,Sheet3!$C$5,IF(alap!G4=Sheet3!$A$6,Sheet3!$C$6,IF(alap!G4=Sheet3!$A$7,Sheet3!$C$7,99))))</f>
        <v>2</v>
      </c>
      <c r="H4" s="4">
        <f>IF(alap!H4=Sheet3!$A$4,Sheet3!$C$4,IF(alap!H4=Sheet3!$A$5,Sheet3!$C$5,IF(alap!H4=Sheet3!$A$6,Sheet3!$C$6,IF(alap!H4=Sheet3!$A$7,Sheet3!$C$7,99))))</f>
        <v>4</v>
      </c>
      <c r="I4" s="4">
        <f>IF(alap!I4=Sheet3!$A$4,Sheet3!$C$4,IF(alap!I4=Sheet3!$A$5,Sheet3!$C$5,IF(alap!I4=Sheet3!$A$6,Sheet3!$C$6,IF(alap!I4=Sheet3!$A$7,Sheet3!$C$7,99))))</f>
        <v>2</v>
      </c>
      <c r="J4" s="4">
        <f>IF(alap!J4=Sheet3!$A$4,Sheet3!$C$4,IF(alap!J4=Sheet3!$A$5,Sheet3!$C$5,IF(alap!J4=Sheet3!$A$6,Sheet3!$C$6,IF(alap!J4=Sheet3!$A$7,Sheet3!$C$7,99))))</f>
        <v>1</v>
      </c>
      <c r="K4" s="4">
        <f>IF(alap!K4=Sheet3!$A$4,Sheet3!$C$4,IF(alap!K4=Sheet3!$A$5,Sheet3!$C$5,IF(alap!K4=Sheet3!$A$6,Sheet3!$C$6,IF(alap!K4=Sheet3!$A$7,Sheet3!$C$7,99))))</f>
        <v>1</v>
      </c>
      <c r="L4" s="4">
        <v>2</v>
      </c>
      <c r="M4" s="4" t="s">
        <v>75</v>
      </c>
      <c r="N4" s="4" t="s">
        <v>75</v>
      </c>
      <c r="O4" s="4" t="s">
        <v>75</v>
      </c>
      <c r="P4" s="4" t="s">
        <v>73</v>
      </c>
      <c r="Q4" s="4" t="s">
        <v>78</v>
      </c>
      <c r="R4" s="4" t="s">
        <v>78</v>
      </c>
      <c r="S4" s="4" t="s">
        <v>78</v>
      </c>
      <c r="T4" s="4" t="s">
        <v>79</v>
      </c>
      <c r="U4" s="4" t="s">
        <v>79</v>
      </c>
      <c r="V4" s="4" t="s">
        <v>78</v>
      </c>
      <c r="W4" s="4" t="s">
        <v>102</v>
      </c>
      <c r="X4" s="4" t="s">
        <v>102</v>
      </c>
      <c r="Y4" s="4" t="s">
        <v>82</v>
      </c>
      <c r="Z4" s="4" t="s">
        <v>81</v>
      </c>
      <c r="AA4" s="4" t="s">
        <v>81</v>
      </c>
      <c r="AB4" s="4" t="s">
        <v>81</v>
      </c>
      <c r="AC4" s="4" t="s">
        <v>107</v>
      </c>
      <c r="AD4" s="4" t="s">
        <v>85</v>
      </c>
      <c r="AE4" s="4" t="s">
        <v>108</v>
      </c>
      <c r="AF4" s="4" t="s">
        <v>108</v>
      </c>
      <c r="AG4" s="4" t="s">
        <v>109</v>
      </c>
      <c r="AH4" s="4" t="s">
        <v>85</v>
      </c>
      <c r="AI4" s="4" t="s">
        <v>86</v>
      </c>
      <c r="AJ4" s="4" t="s">
        <v>85</v>
      </c>
      <c r="AK4" s="4" t="s">
        <v>85</v>
      </c>
      <c r="AL4" s="4" t="s">
        <v>110</v>
      </c>
      <c r="AM4" s="4" t="s">
        <v>104</v>
      </c>
      <c r="AN4" s="4" t="s">
        <v>104</v>
      </c>
      <c r="AO4" s="4" t="s">
        <v>89</v>
      </c>
      <c r="AP4" s="4" t="s">
        <v>89</v>
      </c>
      <c r="AQ4" s="4" t="s">
        <v>90</v>
      </c>
      <c r="AR4" s="4" t="s">
        <v>111</v>
      </c>
      <c r="AS4" s="4" t="s">
        <v>112</v>
      </c>
      <c r="AT4" s="4" t="s">
        <v>113</v>
      </c>
      <c r="AU4" s="4" t="s">
        <v>94</v>
      </c>
      <c r="AV4" s="4" t="s">
        <v>95</v>
      </c>
      <c r="AW4" s="4">
        <v>4</v>
      </c>
      <c r="AX4" s="4">
        <v>3</v>
      </c>
      <c r="AY4" s="4" t="s">
        <v>96</v>
      </c>
      <c r="AZ4" s="4" t="s">
        <v>96</v>
      </c>
      <c r="BA4" s="4" t="s">
        <v>95</v>
      </c>
      <c r="BB4" s="4" t="s">
        <v>96</v>
      </c>
      <c r="BC4" s="4">
        <v>2</v>
      </c>
      <c r="BD4" s="4" t="s">
        <v>95</v>
      </c>
      <c r="BE4" s="4" t="s">
        <v>97</v>
      </c>
      <c r="BF4" s="4">
        <v>16</v>
      </c>
      <c r="BG4" s="4" t="s">
        <v>114</v>
      </c>
      <c r="BH4" s="4" t="s">
        <v>115</v>
      </c>
      <c r="BI4" s="4" t="s">
        <v>106</v>
      </c>
    </row>
    <row r="5" spans="1:69" ht="15.75" customHeight="1" x14ac:dyDescent="0.25">
      <c r="A5" s="3">
        <v>44660.890498715278</v>
      </c>
      <c r="B5" s="4">
        <f>IF(alap!B5=Sheet3!$A$4,Sheet3!$C$4,IF(alap!B5=Sheet3!$A$5,Sheet3!$C$5,IF(alap!B5=Sheet3!$A$6,Sheet3!$C$6,IF(alap!B5=Sheet3!$A$7,Sheet3!$C$7,99))))</f>
        <v>2</v>
      </c>
      <c r="C5" s="4">
        <f>IF(alap!C5=Sheet3!$A$4,Sheet3!$C$4,IF(alap!C5=Sheet3!$A$5,Sheet3!$C$5,IF(alap!C5=Sheet3!$A$6,Sheet3!$C$6,IF(alap!C5=Sheet3!$A$7,Sheet3!$C$7,99))))</f>
        <v>3</v>
      </c>
      <c r="D5" s="4">
        <f>IF(alap!D5=Sheet3!$A$4,Sheet3!$C$4,IF(alap!D5=Sheet3!$A$5,Sheet3!$C$5,IF(alap!D5=Sheet3!$A$6,Sheet3!$C$6,IF(alap!D5=Sheet3!$A$7,Sheet3!$C$7,99))))</f>
        <v>4</v>
      </c>
      <c r="E5" s="4">
        <f>IF(alap!E5=Sheet3!$A$4,Sheet3!$C$4,IF(alap!E5=Sheet3!$A$5,Sheet3!$C$5,IF(alap!E5=Sheet3!$A$6,Sheet3!$C$6,IF(alap!E5=Sheet3!$A$7,Sheet3!$C$7,99))))</f>
        <v>1</v>
      </c>
      <c r="F5" s="4">
        <f>IF(alap!F5=Sheet3!$A$4,Sheet3!$C$4,IF(alap!F5=Sheet3!$A$5,Sheet3!$C$5,IF(alap!F5=Sheet3!$A$6,Sheet3!$C$6,IF(alap!F5=Sheet3!$A$7,Sheet3!$C$7,99))))</f>
        <v>3</v>
      </c>
      <c r="G5" s="4">
        <f>IF(alap!G5=Sheet3!$A$4,Sheet3!$C$4,IF(alap!G5=Sheet3!$A$5,Sheet3!$C$5,IF(alap!G5=Sheet3!$A$6,Sheet3!$C$6,IF(alap!G5=Sheet3!$A$7,Sheet3!$C$7,99))))</f>
        <v>1</v>
      </c>
      <c r="H5" s="4">
        <f>IF(alap!H5=Sheet3!$A$4,Sheet3!$C$4,IF(alap!H5=Sheet3!$A$5,Sheet3!$C$5,IF(alap!H5=Sheet3!$A$6,Sheet3!$C$6,IF(alap!H5=Sheet3!$A$7,Sheet3!$C$7,99))))</f>
        <v>1</v>
      </c>
      <c r="I5" s="4">
        <f>IF(alap!I5=Sheet3!$A$4,Sheet3!$C$4,IF(alap!I5=Sheet3!$A$5,Sheet3!$C$5,IF(alap!I5=Sheet3!$A$6,Sheet3!$C$6,IF(alap!I5=Sheet3!$A$7,Sheet3!$C$7,99))))</f>
        <v>2</v>
      </c>
      <c r="J5" s="4">
        <f>IF(alap!J5=Sheet3!$A$4,Sheet3!$C$4,IF(alap!J5=Sheet3!$A$5,Sheet3!$C$5,IF(alap!J5=Sheet3!$A$6,Sheet3!$C$6,IF(alap!J5=Sheet3!$A$7,Sheet3!$C$7,99))))</f>
        <v>2</v>
      </c>
      <c r="K5" s="4">
        <f>IF(alap!K5=Sheet3!$A$4,Sheet3!$C$4,IF(alap!K5=Sheet3!$A$5,Sheet3!$C$5,IF(alap!K5=Sheet3!$A$6,Sheet3!$C$6,IF(alap!K5=Sheet3!$A$7,Sheet3!$C$7,99))))</f>
        <v>2</v>
      </c>
      <c r="L5" s="4">
        <v>2</v>
      </c>
      <c r="M5" s="4" t="s">
        <v>75</v>
      </c>
      <c r="N5" s="4" t="s">
        <v>75</v>
      </c>
      <c r="O5" s="4" t="s">
        <v>75</v>
      </c>
      <c r="P5" s="4" t="s">
        <v>75</v>
      </c>
      <c r="Q5" s="4" t="s">
        <v>79</v>
      </c>
      <c r="R5" s="4" t="s">
        <v>79</v>
      </c>
      <c r="S5" s="4" t="s">
        <v>79</v>
      </c>
      <c r="T5" s="4" t="s">
        <v>79</v>
      </c>
      <c r="U5" s="4" t="s">
        <v>79</v>
      </c>
      <c r="V5" s="4" t="s">
        <v>79</v>
      </c>
      <c r="W5" s="4" t="s">
        <v>82</v>
      </c>
      <c r="X5" s="4" t="s">
        <v>81</v>
      </c>
      <c r="Y5" s="4" t="s">
        <v>82</v>
      </c>
      <c r="Z5" s="4" t="s">
        <v>81</v>
      </c>
      <c r="AA5" s="4" t="s">
        <v>82</v>
      </c>
      <c r="AB5" s="4" t="s">
        <v>81</v>
      </c>
      <c r="AC5" s="4" t="s">
        <v>107</v>
      </c>
      <c r="AD5" s="4" t="s">
        <v>108</v>
      </c>
      <c r="AE5" s="4" t="s">
        <v>86</v>
      </c>
      <c r="AF5" s="4" t="s">
        <v>86</v>
      </c>
      <c r="AG5" s="4" t="s">
        <v>86</v>
      </c>
      <c r="AH5" s="4" t="s">
        <v>86</v>
      </c>
      <c r="AI5" s="4" t="s">
        <v>86</v>
      </c>
      <c r="AJ5" s="4" t="s">
        <v>86</v>
      </c>
      <c r="AK5" s="4" t="s">
        <v>110</v>
      </c>
      <c r="AL5" s="4" t="s">
        <v>110</v>
      </c>
      <c r="AM5" s="4" t="s">
        <v>110</v>
      </c>
      <c r="AN5" s="4" t="s">
        <v>110</v>
      </c>
      <c r="AO5" s="4" t="s">
        <v>110</v>
      </c>
      <c r="AP5" s="4" t="s">
        <v>87</v>
      </c>
      <c r="AQ5" s="4" t="s">
        <v>116</v>
      </c>
      <c r="AR5" s="4" t="s">
        <v>117</v>
      </c>
      <c r="AS5" s="4" t="s">
        <v>92</v>
      </c>
      <c r="AT5" s="4" t="s">
        <v>93</v>
      </c>
      <c r="AU5" s="4" t="s">
        <v>94</v>
      </c>
      <c r="AV5" s="4">
        <v>2</v>
      </c>
      <c r="AW5" s="4" t="s">
        <v>95</v>
      </c>
      <c r="AX5" s="4" t="s">
        <v>95</v>
      </c>
      <c r="AY5" s="4" t="s">
        <v>96</v>
      </c>
      <c r="AZ5" s="4">
        <v>2</v>
      </c>
      <c r="BA5" s="4" t="s">
        <v>95</v>
      </c>
      <c r="BB5" s="4">
        <v>2</v>
      </c>
      <c r="BC5" s="4">
        <v>3</v>
      </c>
      <c r="BD5" s="4">
        <v>2</v>
      </c>
      <c r="BE5" s="4" t="s">
        <v>97</v>
      </c>
      <c r="BF5" s="4">
        <v>18</v>
      </c>
      <c r="BG5" s="4" t="s">
        <v>98</v>
      </c>
      <c r="BH5" s="4" t="s">
        <v>105</v>
      </c>
      <c r="BI5" s="4" t="s">
        <v>106</v>
      </c>
    </row>
    <row r="6" spans="1:69" ht="15.75" customHeight="1" x14ac:dyDescent="0.25">
      <c r="A6" s="3">
        <v>44660.890634814816</v>
      </c>
      <c r="B6" s="4">
        <f>IF(alap!B6=Sheet3!$A$4,Sheet3!$C$4,IF(alap!B6=Sheet3!$A$5,Sheet3!$C$5,IF(alap!B6=Sheet3!$A$6,Sheet3!$C$6,IF(alap!B6=Sheet3!$A$7,Sheet3!$C$7,99))))</f>
        <v>2</v>
      </c>
      <c r="C6" s="4">
        <f>IF(alap!C6=Sheet3!$A$4,Sheet3!$C$4,IF(alap!C6=Sheet3!$A$5,Sheet3!$C$5,IF(alap!C6=Sheet3!$A$6,Sheet3!$C$6,IF(alap!C6=Sheet3!$A$7,Sheet3!$C$7,99))))</f>
        <v>3</v>
      </c>
      <c r="D6" s="4">
        <f>IF(alap!D6=Sheet3!$A$4,Sheet3!$C$4,IF(alap!D6=Sheet3!$A$5,Sheet3!$C$5,IF(alap!D6=Sheet3!$A$6,Sheet3!$C$6,IF(alap!D6=Sheet3!$A$7,Sheet3!$C$7,99))))</f>
        <v>4</v>
      </c>
      <c r="E6" s="4">
        <f>IF(alap!E6=Sheet3!$A$4,Sheet3!$C$4,IF(alap!E6=Sheet3!$A$5,Sheet3!$C$5,IF(alap!E6=Sheet3!$A$6,Sheet3!$C$6,IF(alap!E6=Sheet3!$A$7,Sheet3!$C$7,99))))</f>
        <v>3</v>
      </c>
      <c r="F6" s="4">
        <f>IF(alap!F6=Sheet3!$A$4,Sheet3!$C$4,IF(alap!F6=Sheet3!$A$5,Sheet3!$C$5,IF(alap!F6=Sheet3!$A$6,Sheet3!$C$6,IF(alap!F6=Sheet3!$A$7,Sheet3!$C$7,99))))</f>
        <v>1</v>
      </c>
      <c r="G6" s="4">
        <f>IF(alap!G6=Sheet3!$A$4,Sheet3!$C$4,IF(alap!G6=Sheet3!$A$5,Sheet3!$C$5,IF(alap!G6=Sheet3!$A$6,Sheet3!$C$6,IF(alap!G6=Sheet3!$A$7,Sheet3!$C$7,99))))</f>
        <v>4</v>
      </c>
      <c r="H6" s="4">
        <f>IF(alap!H6=Sheet3!$A$4,Sheet3!$C$4,IF(alap!H6=Sheet3!$A$5,Sheet3!$C$5,IF(alap!H6=Sheet3!$A$6,Sheet3!$C$6,IF(alap!H6=Sheet3!$A$7,Sheet3!$C$7,99))))</f>
        <v>4</v>
      </c>
      <c r="I6" s="4">
        <f>IF(alap!I6=Sheet3!$A$4,Sheet3!$C$4,IF(alap!I6=Sheet3!$A$5,Sheet3!$C$5,IF(alap!I6=Sheet3!$A$6,Sheet3!$C$6,IF(alap!I6=Sheet3!$A$7,Sheet3!$C$7,99))))</f>
        <v>2</v>
      </c>
      <c r="J6" s="4">
        <f>IF(alap!J6=Sheet3!$A$4,Sheet3!$C$4,IF(alap!J6=Sheet3!$A$5,Sheet3!$C$5,IF(alap!J6=Sheet3!$A$6,Sheet3!$C$6,IF(alap!J6=Sheet3!$A$7,Sheet3!$C$7,99))))</f>
        <v>2</v>
      </c>
      <c r="K6" s="4">
        <f>IF(alap!K6=Sheet3!$A$4,Sheet3!$C$4,IF(alap!K6=Sheet3!$A$5,Sheet3!$C$5,IF(alap!K6=Sheet3!$A$6,Sheet3!$C$6,IF(alap!K6=Sheet3!$A$7,Sheet3!$C$7,99))))</f>
        <v>2</v>
      </c>
      <c r="L6" s="5" t="s">
        <v>118</v>
      </c>
      <c r="M6" s="4" t="s">
        <v>101</v>
      </c>
      <c r="N6" s="4" t="s">
        <v>74</v>
      </c>
      <c r="O6" s="4" t="s">
        <v>74</v>
      </c>
      <c r="P6" s="4" t="s">
        <v>74</v>
      </c>
      <c r="Q6" s="4" t="s">
        <v>78</v>
      </c>
      <c r="R6" s="4" t="s">
        <v>79</v>
      </c>
      <c r="S6" s="4" t="s">
        <v>77</v>
      </c>
      <c r="T6" s="4" t="s">
        <v>78</v>
      </c>
      <c r="U6" s="4" t="s">
        <v>78</v>
      </c>
      <c r="V6" s="4" t="s">
        <v>79</v>
      </c>
      <c r="W6" s="4" t="s">
        <v>81</v>
      </c>
      <c r="X6" s="4" t="s">
        <v>80</v>
      </c>
      <c r="Y6" s="4" t="s">
        <v>102</v>
      </c>
      <c r="Z6" s="4" t="s">
        <v>80</v>
      </c>
      <c r="AA6" s="4" t="s">
        <v>81</v>
      </c>
      <c r="AB6" s="4" t="s">
        <v>81</v>
      </c>
      <c r="AC6" s="4" t="s">
        <v>103</v>
      </c>
      <c r="AD6" s="4" t="s">
        <v>108</v>
      </c>
      <c r="AE6" s="4" t="s">
        <v>119</v>
      </c>
      <c r="AF6" s="4" t="s">
        <v>86</v>
      </c>
      <c r="AG6" s="4" t="s">
        <v>86</v>
      </c>
      <c r="AH6" s="4" t="s">
        <v>86</v>
      </c>
      <c r="AI6" s="4" t="s">
        <v>119</v>
      </c>
      <c r="AJ6" s="4" t="s">
        <v>119</v>
      </c>
      <c r="AK6" s="4" t="s">
        <v>87</v>
      </c>
      <c r="AL6" s="4" t="s">
        <v>85</v>
      </c>
      <c r="AM6" s="4" t="s">
        <v>85</v>
      </c>
      <c r="AN6" s="4" t="s">
        <v>110</v>
      </c>
      <c r="AO6" s="4" t="s">
        <v>104</v>
      </c>
      <c r="AP6" s="4" t="s">
        <v>89</v>
      </c>
      <c r="AQ6" s="4" t="s">
        <v>116</v>
      </c>
      <c r="AR6" s="4" t="s">
        <v>111</v>
      </c>
      <c r="AS6" s="4" t="s">
        <v>112</v>
      </c>
      <c r="AT6" s="4" t="s">
        <v>113</v>
      </c>
      <c r="AU6" s="4" t="s">
        <v>94</v>
      </c>
      <c r="AV6" s="4">
        <v>4</v>
      </c>
      <c r="AW6" s="4" t="s">
        <v>95</v>
      </c>
      <c r="AX6" s="4" t="s">
        <v>95</v>
      </c>
      <c r="AY6" s="4">
        <v>4</v>
      </c>
      <c r="AZ6" s="4" t="s">
        <v>96</v>
      </c>
      <c r="BA6" s="4">
        <v>4</v>
      </c>
      <c r="BB6" s="4" t="s">
        <v>95</v>
      </c>
      <c r="BC6" s="4">
        <v>3</v>
      </c>
      <c r="BD6" s="4" t="s">
        <v>95</v>
      </c>
      <c r="BE6" s="4" t="s">
        <v>97</v>
      </c>
      <c r="BF6" s="4">
        <v>16</v>
      </c>
      <c r="BG6" s="4" t="s">
        <v>98</v>
      </c>
      <c r="BH6" s="4" t="s">
        <v>105</v>
      </c>
      <c r="BI6" s="4" t="s">
        <v>106</v>
      </c>
    </row>
    <row r="7" spans="1:69" ht="15.75" customHeight="1" x14ac:dyDescent="0.25">
      <c r="A7" s="3">
        <v>44660.891086388889</v>
      </c>
      <c r="B7" s="4">
        <f>IF(alap!B7=Sheet3!$A$4,Sheet3!$C$4,IF(alap!B7=Sheet3!$A$5,Sheet3!$C$5,IF(alap!B7=Sheet3!$A$6,Sheet3!$C$6,IF(alap!B7=Sheet3!$A$7,Sheet3!$C$7,99))))</f>
        <v>2</v>
      </c>
      <c r="C7" s="4">
        <f>IF(alap!C7=Sheet3!$A$4,Sheet3!$C$4,IF(alap!C7=Sheet3!$A$5,Sheet3!$C$5,IF(alap!C7=Sheet3!$A$6,Sheet3!$C$6,IF(alap!C7=Sheet3!$A$7,Sheet3!$C$7,99))))</f>
        <v>2</v>
      </c>
      <c r="D7" s="4">
        <f>IF(alap!D7=Sheet3!$A$4,Sheet3!$C$4,IF(alap!D7=Sheet3!$A$5,Sheet3!$C$5,IF(alap!D7=Sheet3!$A$6,Sheet3!$C$6,IF(alap!D7=Sheet3!$A$7,Sheet3!$C$7,99))))</f>
        <v>2</v>
      </c>
      <c r="E7" s="4">
        <f>IF(alap!E7=Sheet3!$A$4,Sheet3!$C$4,IF(alap!E7=Sheet3!$A$5,Sheet3!$C$5,IF(alap!E7=Sheet3!$A$6,Sheet3!$C$6,IF(alap!E7=Sheet3!$A$7,Sheet3!$C$7,99))))</f>
        <v>4</v>
      </c>
      <c r="F7" s="4">
        <f>IF(alap!F7=Sheet3!$A$4,Sheet3!$C$4,IF(alap!F7=Sheet3!$A$5,Sheet3!$C$5,IF(alap!F7=Sheet3!$A$6,Sheet3!$C$6,IF(alap!F7=Sheet3!$A$7,Sheet3!$C$7,99))))</f>
        <v>3</v>
      </c>
      <c r="G7" s="4">
        <f>IF(alap!G7=Sheet3!$A$4,Sheet3!$C$4,IF(alap!G7=Sheet3!$A$5,Sheet3!$C$5,IF(alap!G7=Sheet3!$A$6,Sheet3!$C$6,IF(alap!G7=Sheet3!$A$7,Sheet3!$C$7,99))))</f>
        <v>4</v>
      </c>
      <c r="H7" s="4">
        <f>IF(alap!H7=Sheet3!$A$4,Sheet3!$C$4,IF(alap!H7=Sheet3!$A$5,Sheet3!$C$5,IF(alap!H7=Sheet3!$A$6,Sheet3!$C$6,IF(alap!H7=Sheet3!$A$7,Sheet3!$C$7,99))))</f>
        <v>4</v>
      </c>
      <c r="I7" s="4">
        <f>IF(alap!I7=Sheet3!$A$4,Sheet3!$C$4,IF(alap!I7=Sheet3!$A$5,Sheet3!$C$5,IF(alap!I7=Sheet3!$A$6,Sheet3!$C$6,IF(alap!I7=Sheet3!$A$7,Sheet3!$C$7,99))))</f>
        <v>4</v>
      </c>
      <c r="J7" s="4">
        <f>IF(alap!J7=Sheet3!$A$4,Sheet3!$C$4,IF(alap!J7=Sheet3!$A$5,Sheet3!$C$5,IF(alap!J7=Sheet3!$A$6,Sheet3!$C$6,IF(alap!J7=Sheet3!$A$7,Sheet3!$C$7,99))))</f>
        <v>2</v>
      </c>
      <c r="K7" s="4">
        <f>IF(alap!K7=Sheet3!$A$4,Sheet3!$C$4,IF(alap!K7=Sheet3!$A$5,Sheet3!$C$5,IF(alap!K7=Sheet3!$A$6,Sheet3!$C$6,IF(alap!K7=Sheet3!$A$7,Sheet3!$C$7,99))))</f>
        <v>2</v>
      </c>
      <c r="L7" s="4">
        <v>2</v>
      </c>
      <c r="M7" s="4" t="s">
        <v>74</v>
      </c>
      <c r="N7" s="4" t="s">
        <v>73</v>
      </c>
      <c r="O7" s="4" t="s">
        <v>74</v>
      </c>
      <c r="P7" s="4" t="s">
        <v>74</v>
      </c>
      <c r="Q7" s="4" t="s">
        <v>79</v>
      </c>
      <c r="R7" s="4" t="s">
        <v>79</v>
      </c>
      <c r="S7" s="4" t="s">
        <v>77</v>
      </c>
      <c r="T7" s="4" t="s">
        <v>78</v>
      </c>
      <c r="U7" s="4" t="s">
        <v>78</v>
      </c>
      <c r="V7" s="4" t="s">
        <v>78</v>
      </c>
      <c r="W7" s="4" t="s">
        <v>81</v>
      </c>
      <c r="X7" s="4" t="s">
        <v>80</v>
      </c>
      <c r="Y7" s="4" t="s">
        <v>80</v>
      </c>
      <c r="Z7" s="4" t="s">
        <v>82</v>
      </c>
      <c r="AA7" s="4" t="s">
        <v>81</v>
      </c>
      <c r="AB7" s="4" t="s">
        <v>80</v>
      </c>
      <c r="AC7" s="4" t="s">
        <v>107</v>
      </c>
      <c r="AD7" s="4" t="s">
        <v>108</v>
      </c>
      <c r="AE7" s="4" t="s">
        <v>108</v>
      </c>
      <c r="AF7" s="4" t="s">
        <v>86</v>
      </c>
      <c r="AG7" s="4" t="s">
        <v>85</v>
      </c>
      <c r="AH7" s="4" t="s">
        <v>86</v>
      </c>
      <c r="AI7" s="4" t="s">
        <v>119</v>
      </c>
      <c r="AJ7" s="4" t="s">
        <v>86</v>
      </c>
      <c r="AK7" s="4" t="s">
        <v>104</v>
      </c>
      <c r="AL7" s="4" t="s">
        <v>87</v>
      </c>
      <c r="AM7" s="4" t="s">
        <v>87</v>
      </c>
      <c r="AN7" s="4" t="s">
        <v>110</v>
      </c>
      <c r="AO7" s="4" t="s">
        <v>87</v>
      </c>
      <c r="AP7" s="4" t="s">
        <v>89</v>
      </c>
      <c r="AQ7" s="4" t="s">
        <v>120</v>
      </c>
      <c r="AR7" s="4" t="s">
        <v>117</v>
      </c>
      <c r="AS7" s="4" t="s">
        <v>112</v>
      </c>
      <c r="AT7" s="4" t="s">
        <v>113</v>
      </c>
      <c r="AU7" s="4" t="s">
        <v>121</v>
      </c>
      <c r="AV7" s="4" t="s">
        <v>95</v>
      </c>
      <c r="AW7" s="4" t="s">
        <v>95</v>
      </c>
      <c r="AX7" s="4" t="s">
        <v>95</v>
      </c>
      <c r="AY7" s="4">
        <v>3</v>
      </c>
      <c r="AZ7" s="4" t="s">
        <v>95</v>
      </c>
      <c r="BA7" s="4" t="s">
        <v>95</v>
      </c>
      <c r="BB7" s="4">
        <v>4</v>
      </c>
      <c r="BC7" s="4">
        <v>4</v>
      </c>
      <c r="BD7" s="4">
        <v>4</v>
      </c>
      <c r="BE7" s="4" t="s">
        <v>97</v>
      </c>
      <c r="BF7" s="4">
        <v>18</v>
      </c>
      <c r="BG7" s="4" t="s">
        <v>98</v>
      </c>
      <c r="BH7" s="4" t="s">
        <v>115</v>
      </c>
      <c r="BI7" s="4" t="s">
        <v>106</v>
      </c>
    </row>
    <row r="8" spans="1:69" ht="15.75" customHeight="1" x14ac:dyDescent="0.25">
      <c r="A8" s="3">
        <v>44660.892563472225</v>
      </c>
      <c r="B8" s="4">
        <f>IF(alap!B8=Sheet3!$A$4,Sheet3!$C$4,IF(alap!B8=Sheet3!$A$5,Sheet3!$C$5,IF(alap!B8=Sheet3!$A$6,Sheet3!$C$6,IF(alap!B8=Sheet3!$A$7,Sheet3!$C$7,99))))</f>
        <v>3</v>
      </c>
      <c r="C8" s="4">
        <f>IF(alap!C8=Sheet3!$A$4,Sheet3!$C$4,IF(alap!C8=Sheet3!$A$5,Sheet3!$C$5,IF(alap!C8=Sheet3!$A$6,Sheet3!$C$6,IF(alap!C8=Sheet3!$A$7,Sheet3!$C$7,99))))</f>
        <v>1</v>
      </c>
      <c r="D8" s="4">
        <f>IF(alap!D8=Sheet3!$A$4,Sheet3!$C$4,IF(alap!D8=Sheet3!$A$5,Sheet3!$C$5,IF(alap!D8=Sheet3!$A$6,Sheet3!$C$6,IF(alap!D8=Sheet3!$A$7,Sheet3!$C$7,99))))</f>
        <v>3</v>
      </c>
      <c r="E8" s="4">
        <f>IF(alap!E8=Sheet3!$A$4,Sheet3!$C$4,IF(alap!E8=Sheet3!$A$5,Sheet3!$C$5,IF(alap!E8=Sheet3!$A$6,Sheet3!$C$6,IF(alap!E8=Sheet3!$A$7,Sheet3!$C$7,99))))</f>
        <v>3</v>
      </c>
      <c r="F8" s="4">
        <f>IF(alap!F8=Sheet3!$A$4,Sheet3!$C$4,IF(alap!F8=Sheet3!$A$5,Sheet3!$C$5,IF(alap!F8=Sheet3!$A$6,Sheet3!$C$6,IF(alap!F8=Sheet3!$A$7,Sheet3!$C$7,99))))</f>
        <v>3</v>
      </c>
      <c r="G8" s="4">
        <f>IF(alap!G8=Sheet3!$A$4,Sheet3!$C$4,IF(alap!G8=Sheet3!$A$5,Sheet3!$C$5,IF(alap!G8=Sheet3!$A$6,Sheet3!$C$6,IF(alap!G8=Sheet3!$A$7,Sheet3!$C$7,99))))</f>
        <v>2</v>
      </c>
      <c r="H8" s="4">
        <f>IF(alap!H8=Sheet3!$A$4,Sheet3!$C$4,IF(alap!H8=Sheet3!$A$5,Sheet3!$C$5,IF(alap!H8=Sheet3!$A$6,Sheet3!$C$6,IF(alap!H8=Sheet3!$A$7,Sheet3!$C$7,99))))</f>
        <v>2</v>
      </c>
      <c r="I8" s="4">
        <f>IF(alap!I8=Sheet3!$A$4,Sheet3!$C$4,IF(alap!I8=Sheet3!$A$5,Sheet3!$C$5,IF(alap!I8=Sheet3!$A$6,Sheet3!$C$6,IF(alap!I8=Sheet3!$A$7,Sheet3!$C$7,99))))</f>
        <v>2</v>
      </c>
      <c r="J8" s="4">
        <f>IF(alap!J8=Sheet3!$A$4,Sheet3!$C$4,IF(alap!J8=Sheet3!$A$5,Sheet3!$C$5,IF(alap!J8=Sheet3!$A$6,Sheet3!$C$6,IF(alap!J8=Sheet3!$A$7,Sheet3!$C$7,99))))</f>
        <v>3</v>
      </c>
      <c r="K8" s="4">
        <f>IF(alap!K8=Sheet3!$A$4,Sheet3!$C$4,IF(alap!K8=Sheet3!$A$5,Sheet3!$C$5,IF(alap!K8=Sheet3!$A$6,Sheet3!$C$6,IF(alap!K8=Sheet3!$A$7,Sheet3!$C$7,99))))</f>
        <v>3</v>
      </c>
      <c r="L8" s="4">
        <v>2</v>
      </c>
      <c r="M8" s="4" t="s">
        <v>73</v>
      </c>
      <c r="N8" s="4" t="s">
        <v>74</v>
      </c>
      <c r="O8" s="4" t="s">
        <v>75</v>
      </c>
      <c r="P8" s="4" t="s">
        <v>74</v>
      </c>
      <c r="Q8" s="4" t="s">
        <v>78</v>
      </c>
      <c r="R8" s="4" t="s">
        <v>76</v>
      </c>
      <c r="S8" s="4" t="s">
        <v>76</v>
      </c>
      <c r="T8" s="4" t="s">
        <v>78</v>
      </c>
      <c r="U8" s="4" t="s">
        <v>76</v>
      </c>
      <c r="V8" s="4" t="s">
        <v>76</v>
      </c>
      <c r="W8" s="4" t="s">
        <v>102</v>
      </c>
      <c r="X8" s="4" t="s">
        <v>102</v>
      </c>
      <c r="Y8" s="4" t="s">
        <v>80</v>
      </c>
      <c r="Z8" s="4" t="s">
        <v>102</v>
      </c>
      <c r="AA8" s="4" t="s">
        <v>102</v>
      </c>
      <c r="AB8" s="4" t="s">
        <v>81</v>
      </c>
      <c r="AC8" s="4" t="s">
        <v>107</v>
      </c>
      <c r="AD8" s="4" t="s">
        <v>109</v>
      </c>
      <c r="AE8" s="4" t="s">
        <v>85</v>
      </c>
      <c r="AF8" s="4" t="s">
        <v>86</v>
      </c>
      <c r="AG8" s="4" t="s">
        <v>85</v>
      </c>
      <c r="AH8" s="4" t="s">
        <v>86</v>
      </c>
      <c r="AI8" s="4" t="s">
        <v>86</v>
      </c>
      <c r="AJ8" s="4" t="s">
        <v>85</v>
      </c>
      <c r="AK8" s="4" t="s">
        <v>85</v>
      </c>
      <c r="AL8" s="4" t="s">
        <v>87</v>
      </c>
      <c r="AM8" s="4" t="s">
        <v>87</v>
      </c>
      <c r="AN8" s="4" t="s">
        <v>87</v>
      </c>
      <c r="AO8" s="4" t="s">
        <v>85</v>
      </c>
      <c r="AP8" s="4" t="s">
        <v>85</v>
      </c>
      <c r="AQ8" s="4" t="s">
        <v>122</v>
      </c>
      <c r="AR8" s="4" t="s">
        <v>123</v>
      </c>
      <c r="AS8" s="4" t="s">
        <v>112</v>
      </c>
      <c r="AT8" s="4" t="s">
        <v>113</v>
      </c>
      <c r="AU8" s="4" t="s">
        <v>124</v>
      </c>
      <c r="AV8" s="4">
        <v>2</v>
      </c>
      <c r="AW8" s="4">
        <v>2</v>
      </c>
      <c r="AX8" s="4">
        <v>3</v>
      </c>
      <c r="AY8" s="4">
        <v>3</v>
      </c>
      <c r="AZ8" s="4">
        <v>3</v>
      </c>
      <c r="BA8" s="4">
        <v>4</v>
      </c>
      <c r="BB8" s="4">
        <v>2</v>
      </c>
      <c r="BC8" s="4">
        <v>3</v>
      </c>
      <c r="BD8" s="4">
        <v>4</v>
      </c>
      <c r="BE8" s="4" t="s">
        <v>97</v>
      </c>
      <c r="BF8" s="4">
        <v>16</v>
      </c>
      <c r="BG8" s="4" t="s">
        <v>98</v>
      </c>
      <c r="BH8" s="4" t="s">
        <v>105</v>
      </c>
      <c r="BI8" s="4" t="s">
        <v>106</v>
      </c>
    </row>
    <row r="9" spans="1:69" ht="15.75" customHeight="1" x14ac:dyDescent="0.25">
      <c r="A9" s="3">
        <v>44660.892780173614</v>
      </c>
      <c r="B9" s="4">
        <f>IF(alap!B9=Sheet3!$A$4,Sheet3!$C$4,IF(alap!B9=Sheet3!$A$5,Sheet3!$C$5,IF(alap!B9=Sheet3!$A$6,Sheet3!$C$6,IF(alap!B9=Sheet3!$A$7,Sheet3!$C$7,99))))</f>
        <v>2</v>
      </c>
      <c r="C9" s="4">
        <f>IF(alap!C9=Sheet3!$A$4,Sheet3!$C$4,IF(alap!C9=Sheet3!$A$5,Sheet3!$C$5,IF(alap!C9=Sheet3!$A$6,Sheet3!$C$6,IF(alap!C9=Sheet3!$A$7,Sheet3!$C$7,99))))</f>
        <v>2</v>
      </c>
      <c r="D9" s="4">
        <f>IF(alap!D9=Sheet3!$A$4,Sheet3!$C$4,IF(alap!D9=Sheet3!$A$5,Sheet3!$C$5,IF(alap!D9=Sheet3!$A$6,Sheet3!$C$6,IF(alap!D9=Sheet3!$A$7,Sheet3!$C$7,99))))</f>
        <v>4</v>
      </c>
      <c r="E9" s="4">
        <f>IF(alap!E9=Sheet3!$A$4,Sheet3!$C$4,IF(alap!E9=Sheet3!$A$5,Sheet3!$C$5,IF(alap!E9=Sheet3!$A$6,Sheet3!$C$6,IF(alap!E9=Sheet3!$A$7,Sheet3!$C$7,99))))</f>
        <v>3</v>
      </c>
      <c r="F9" s="4">
        <f>IF(alap!F9=Sheet3!$A$4,Sheet3!$C$4,IF(alap!F9=Sheet3!$A$5,Sheet3!$C$5,IF(alap!F9=Sheet3!$A$6,Sheet3!$C$6,IF(alap!F9=Sheet3!$A$7,Sheet3!$C$7,99))))</f>
        <v>2</v>
      </c>
      <c r="G9" s="4">
        <f>IF(alap!G9=Sheet3!$A$4,Sheet3!$C$4,IF(alap!G9=Sheet3!$A$5,Sheet3!$C$5,IF(alap!G9=Sheet3!$A$6,Sheet3!$C$6,IF(alap!G9=Sheet3!$A$7,Sheet3!$C$7,99))))</f>
        <v>4</v>
      </c>
      <c r="H9" s="4">
        <f>IF(alap!H9=Sheet3!$A$4,Sheet3!$C$4,IF(alap!H9=Sheet3!$A$5,Sheet3!$C$5,IF(alap!H9=Sheet3!$A$6,Sheet3!$C$6,IF(alap!H9=Sheet3!$A$7,Sheet3!$C$7,99))))</f>
        <v>4</v>
      </c>
      <c r="I9" s="4">
        <f>IF(alap!I9=Sheet3!$A$4,Sheet3!$C$4,IF(alap!I9=Sheet3!$A$5,Sheet3!$C$5,IF(alap!I9=Sheet3!$A$6,Sheet3!$C$6,IF(alap!I9=Sheet3!$A$7,Sheet3!$C$7,99))))</f>
        <v>3</v>
      </c>
      <c r="J9" s="4">
        <f>IF(alap!J9=Sheet3!$A$4,Sheet3!$C$4,IF(alap!J9=Sheet3!$A$5,Sheet3!$C$5,IF(alap!J9=Sheet3!$A$6,Sheet3!$C$6,IF(alap!J9=Sheet3!$A$7,Sheet3!$C$7,99))))</f>
        <v>3</v>
      </c>
      <c r="K9" s="4">
        <f>IF(alap!K9=Sheet3!$A$4,Sheet3!$C$4,IF(alap!K9=Sheet3!$A$5,Sheet3!$C$5,IF(alap!K9=Sheet3!$A$6,Sheet3!$C$6,IF(alap!K9=Sheet3!$A$7,Sheet3!$C$7,99))))</f>
        <v>3</v>
      </c>
      <c r="L9" s="4">
        <v>2</v>
      </c>
      <c r="M9" s="4" t="s">
        <v>101</v>
      </c>
      <c r="N9" s="4" t="s">
        <v>74</v>
      </c>
      <c r="O9" s="4" t="s">
        <v>74</v>
      </c>
      <c r="P9" s="4" t="s">
        <v>73</v>
      </c>
      <c r="Q9" s="4" t="s">
        <v>78</v>
      </c>
      <c r="R9" s="4" t="s">
        <v>76</v>
      </c>
      <c r="S9" s="4" t="s">
        <v>77</v>
      </c>
      <c r="T9" s="4" t="s">
        <v>76</v>
      </c>
      <c r="U9" s="4" t="s">
        <v>76</v>
      </c>
      <c r="V9" s="4" t="s">
        <v>125</v>
      </c>
      <c r="W9" s="4" t="s">
        <v>102</v>
      </c>
      <c r="X9" s="4" t="s">
        <v>80</v>
      </c>
      <c r="Y9" s="4" t="s">
        <v>102</v>
      </c>
      <c r="Z9" s="4" t="s">
        <v>102</v>
      </c>
      <c r="AA9" s="4" t="s">
        <v>81</v>
      </c>
      <c r="AB9" s="4" t="s">
        <v>102</v>
      </c>
      <c r="AC9" s="4" t="s">
        <v>83</v>
      </c>
      <c r="AD9" s="4" t="s">
        <v>119</v>
      </c>
      <c r="AE9" s="4" t="s">
        <v>108</v>
      </c>
      <c r="AF9" s="4" t="s">
        <v>109</v>
      </c>
      <c r="AG9" s="4" t="s">
        <v>109</v>
      </c>
      <c r="AH9" s="4" t="s">
        <v>109</v>
      </c>
      <c r="AI9" s="4" t="s">
        <v>85</v>
      </c>
      <c r="AJ9" s="4" t="s">
        <v>109</v>
      </c>
      <c r="AK9" s="4" t="s">
        <v>87</v>
      </c>
      <c r="AL9" s="4" t="s">
        <v>110</v>
      </c>
      <c r="AM9" s="4" t="s">
        <v>104</v>
      </c>
      <c r="AN9" s="4" t="s">
        <v>89</v>
      </c>
      <c r="AO9" s="4" t="s">
        <v>89</v>
      </c>
      <c r="AP9" s="4" t="s">
        <v>89</v>
      </c>
      <c r="AQ9" s="4" t="s">
        <v>90</v>
      </c>
      <c r="AR9" s="4" t="s">
        <v>126</v>
      </c>
      <c r="AS9" s="4" t="s">
        <v>112</v>
      </c>
      <c r="AT9" s="4" t="s">
        <v>113</v>
      </c>
      <c r="AU9" s="4" t="s">
        <v>124</v>
      </c>
      <c r="AV9" s="4">
        <v>3</v>
      </c>
      <c r="AW9" s="4" t="s">
        <v>95</v>
      </c>
      <c r="AX9" s="4">
        <v>4</v>
      </c>
      <c r="AY9" s="4">
        <v>4</v>
      </c>
      <c r="AZ9" s="4">
        <v>2</v>
      </c>
      <c r="BA9" s="4">
        <v>2</v>
      </c>
      <c r="BB9" s="4" t="s">
        <v>95</v>
      </c>
      <c r="BC9" s="4">
        <v>4</v>
      </c>
      <c r="BD9" s="4">
        <v>2</v>
      </c>
      <c r="BE9" s="4" t="s">
        <v>97</v>
      </c>
      <c r="BF9" s="4">
        <v>21</v>
      </c>
      <c r="BG9" s="4" t="s">
        <v>98</v>
      </c>
      <c r="BH9" s="4" t="s">
        <v>115</v>
      </c>
      <c r="BL9" s="4" t="s">
        <v>127</v>
      </c>
    </row>
    <row r="10" spans="1:69" ht="15.75" customHeight="1" x14ac:dyDescent="0.25">
      <c r="A10" s="3">
        <v>44660.892868923613</v>
      </c>
      <c r="B10" s="4">
        <f>IF(alap!B10=Sheet3!$A$4,Sheet3!$C$4,IF(alap!B10=Sheet3!$A$5,Sheet3!$C$5,IF(alap!B10=Sheet3!$A$6,Sheet3!$C$6,IF(alap!B10=Sheet3!$A$7,Sheet3!$C$7,99))))</f>
        <v>3</v>
      </c>
      <c r="C10" s="4">
        <f>IF(alap!C10=Sheet3!$A$4,Sheet3!$C$4,IF(alap!C10=Sheet3!$A$5,Sheet3!$C$5,IF(alap!C10=Sheet3!$A$6,Sheet3!$C$6,IF(alap!C10=Sheet3!$A$7,Sheet3!$C$7,99))))</f>
        <v>3</v>
      </c>
      <c r="D10" s="4">
        <f>IF(alap!D10=Sheet3!$A$4,Sheet3!$C$4,IF(alap!D10=Sheet3!$A$5,Sheet3!$C$5,IF(alap!D10=Sheet3!$A$6,Sheet3!$C$6,IF(alap!D10=Sheet3!$A$7,Sheet3!$C$7,99))))</f>
        <v>2</v>
      </c>
      <c r="E10" s="4">
        <f>IF(alap!E10=Sheet3!$A$4,Sheet3!$C$4,IF(alap!E10=Sheet3!$A$5,Sheet3!$C$5,IF(alap!E10=Sheet3!$A$6,Sheet3!$C$6,IF(alap!E10=Sheet3!$A$7,Sheet3!$C$7,99))))</f>
        <v>1</v>
      </c>
      <c r="F10" s="4">
        <f>IF(alap!F10=Sheet3!$A$4,Sheet3!$C$4,IF(alap!F10=Sheet3!$A$5,Sheet3!$C$5,IF(alap!F10=Sheet3!$A$6,Sheet3!$C$6,IF(alap!F10=Sheet3!$A$7,Sheet3!$C$7,99))))</f>
        <v>1</v>
      </c>
      <c r="G10" s="4">
        <f>IF(alap!G10=Sheet3!$A$4,Sheet3!$C$4,IF(alap!G10=Sheet3!$A$5,Sheet3!$C$5,IF(alap!G10=Sheet3!$A$6,Sheet3!$C$6,IF(alap!G10=Sheet3!$A$7,Sheet3!$C$7,99))))</f>
        <v>1</v>
      </c>
      <c r="H10" s="4">
        <f>IF(alap!H10=Sheet3!$A$4,Sheet3!$C$4,IF(alap!H10=Sheet3!$A$5,Sheet3!$C$5,IF(alap!H10=Sheet3!$A$6,Sheet3!$C$6,IF(alap!H10=Sheet3!$A$7,Sheet3!$C$7,99))))</f>
        <v>1</v>
      </c>
      <c r="I10" s="4">
        <f>IF(alap!I10=Sheet3!$A$4,Sheet3!$C$4,IF(alap!I10=Sheet3!$A$5,Sheet3!$C$5,IF(alap!I10=Sheet3!$A$6,Sheet3!$C$6,IF(alap!I10=Sheet3!$A$7,Sheet3!$C$7,99))))</f>
        <v>3</v>
      </c>
      <c r="J10" s="4">
        <f>IF(alap!J10=Sheet3!$A$4,Sheet3!$C$4,IF(alap!J10=Sheet3!$A$5,Sheet3!$C$5,IF(alap!J10=Sheet3!$A$6,Sheet3!$C$6,IF(alap!J10=Sheet3!$A$7,Sheet3!$C$7,99))))</f>
        <v>3</v>
      </c>
      <c r="K10" s="4">
        <f>IF(alap!K10=Sheet3!$A$4,Sheet3!$C$4,IF(alap!K10=Sheet3!$A$5,Sheet3!$C$5,IF(alap!K10=Sheet3!$A$6,Sheet3!$C$6,IF(alap!K10=Sheet3!$A$7,Sheet3!$C$7,99))))</f>
        <v>3</v>
      </c>
      <c r="L10" s="4">
        <v>2</v>
      </c>
      <c r="M10" s="4" t="s">
        <v>75</v>
      </c>
      <c r="N10" s="4" t="s">
        <v>75</v>
      </c>
      <c r="O10" s="4" t="s">
        <v>75</v>
      </c>
      <c r="P10" s="4" t="s">
        <v>75</v>
      </c>
      <c r="Q10" s="4" t="s">
        <v>78</v>
      </c>
      <c r="R10" s="4" t="s">
        <v>78</v>
      </c>
      <c r="S10" s="4" t="s">
        <v>77</v>
      </c>
      <c r="T10" s="4" t="s">
        <v>78</v>
      </c>
      <c r="U10" s="4" t="s">
        <v>78</v>
      </c>
      <c r="V10" s="4" t="s">
        <v>78</v>
      </c>
      <c r="W10" s="4" t="s">
        <v>80</v>
      </c>
      <c r="X10" s="4" t="s">
        <v>102</v>
      </c>
      <c r="Y10" s="4" t="s">
        <v>80</v>
      </c>
      <c r="Z10" s="4" t="s">
        <v>80</v>
      </c>
      <c r="AA10" s="4" t="s">
        <v>102</v>
      </c>
      <c r="AB10" s="4" t="s">
        <v>80</v>
      </c>
      <c r="AC10" s="4" t="s">
        <v>107</v>
      </c>
      <c r="AD10" s="4" t="s">
        <v>86</v>
      </c>
      <c r="AE10" s="4" t="s">
        <v>108</v>
      </c>
      <c r="AF10" s="4" t="s">
        <v>86</v>
      </c>
      <c r="AG10" s="4" t="s">
        <v>85</v>
      </c>
      <c r="AH10" s="4" t="s">
        <v>109</v>
      </c>
      <c r="AI10" s="4" t="s">
        <v>85</v>
      </c>
      <c r="AJ10" s="4" t="s">
        <v>109</v>
      </c>
      <c r="AK10" s="4" t="s">
        <v>87</v>
      </c>
      <c r="AL10" s="4" t="s">
        <v>110</v>
      </c>
      <c r="AM10" s="4" t="s">
        <v>87</v>
      </c>
      <c r="AN10" s="4" t="s">
        <v>104</v>
      </c>
      <c r="AO10" s="4" t="s">
        <v>104</v>
      </c>
      <c r="AP10" s="4" t="s">
        <v>89</v>
      </c>
      <c r="AQ10" s="4" t="s">
        <v>90</v>
      </c>
      <c r="AR10" s="4" t="s">
        <v>123</v>
      </c>
      <c r="AS10" s="4" t="s">
        <v>112</v>
      </c>
      <c r="AT10" s="4" t="s">
        <v>113</v>
      </c>
      <c r="AU10" s="4" t="s">
        <v>124</v>
      </c>
      <c r="AV10" s="4">
        <v>4</v>
      </c>
      <c r="AW10" s="4">
        <v>4</v>
      </c>
      <c r="AX10" s="4">
        <v>4</v>
      </c>
      <c r="AY10" s="4">
        <v>2</v>
      </c>
      <c r="AZ10" s="4" t="s">
        <v>96</v>
      </c>
      <c r="BA10" s="4">
        <v>4</v>
      </c>
      <c r="BB10" s="4">
        <v>4</v>
      </c>
      <c r="BC10" s="4">
        <v>4</v>
      </c>
      <c r="BD10" s="4">
        <v>3</v>
      </c>
      <c r="BE10" s="4" t="s">
        <v>128</v>
      </c>
      <c r="BF10" s="4">
        <v>16</v>
      </c>
      <c r="BG10" s="4" t="s">
        <v>98</v>
      </c>
      <c r="BH10" s="4" t="s">
        <v>105</v>
      </c>
      <c r="BI10" s="4" t="s">
        <v>106</v>
      </c>
    </row>
    <row r="11" spans="1:69" ht="15.75" customHeight="1" x14ac:dyDescent="0.25">
      <c r="A11" s="3">
        <v>44660.893181828702</v>
      </c>
      <c r="B11" s="4">
        <f>IF(alap!B11=Sheet3!$A$4,Sheet3!$C$4,IF(alap!B11=Sheet3!$A$5,Sheet3!$C$5,IF(alap!B11=Sheet3!$A$6,Sheet3!$C$6,IF(alap!B11=Sheet3!$A$7,Sheet3!$C$7,99))))</f>
        <v>2</v>
      </c>
      <c r="C11" s="4">
        <f>IF(alap!C11=Sheet3!$A$4,Sheet3!$C$4,IF(alap!C11=Sheet3!$A$5,Sheet3!$C$5,IF(alap!C11=Sheet3!$A$6,Sheet3!$C$6,IF(alap!C11=Sheet3!$A$7,Sheet3!$C$7,99))))</f>
        <v>1</v>
      </c>
      <c r="D11" s="4">
        <f>IF(alap!D11=Sheet3!$A$4,Sheet3!$C$4,IF(alap!D11=Sheet3!$A$5,Sheet3!$C$5,IF(alap!D11=Sheet3!$A$6,Sheet3!$C$6,IF(alap!D11=Sheet3!$A$7,Sheet3!$C$7,99))))</f>
        <v>4</v>
      </c>
      <c r="E11" s="4">
        <f>IF(alap!E11=Sheet3!$A$4,Sheet3!$C$4,IF(alap!E11=Sheet3!$A$5,Sheet3!$C$5,IF(alap!E11=Sheet3!$A$6,Sheet3!$C$6,IF(alap!E11=Sheet3!$A$7,Sheet3!$C$7,99))))</f>
        <v>3</v>
      </c>
      <c r="F11" s="4">
        <f>IF(alap!F11=Sheet3!$A$4,Sheet3!$C$4,IF(alap!F11=Sheet3!$A$5,Sheet3!$C$5,IF(alap!F11=Sheet3!$A$6,Sheet3!$C$6,IF(alap!F11=Sheet3!$A$7,Sheet3!$C$7,99))))</f>
        <v>1</v>
      </c>
      <c r="G11" s="4">
        <f>IF(alap!G11=Sheet3!$A$4,Sheet3!$C$4,IF(alap!G11=Sheet3!$A$5,Sheet3!$C$5,IF(alap!G11=Sheet3!$A$6,Sheet3!$C$6,IF(alap!G11=Sheet3!$A$7,Sheet3!$C$7,99))))</f>
        <v>2</v>
      </c>
      <c r="H11" s="4">
        <f>IF(alap!H11=Sheet3!$A$4,Sheet3!$C$4,IF(alap!H11=Sheet3!$A$5,Sheet3!$C$5,IF(alap!H11=Sheet3!$A$6,Sheet3!$C$6,IF(alap!H11=Sheet3!$A$7,Sheet3!$C$7,99))))</f>
        <v>3</v>
      </c>
      <c r="I11" s="4">
        <f>IF(alap!I11=Sheet3!$A$4,Sheet3!$C$4,IF(alap!I11=Sheet3!$A$5,Sheet3!$C$5,IF(alap!I11=Sheet3!$A$6,Sheet3!$C$6,IF(alap!I11=Sheet3!$A$7,Sheet3!$C$7,99))))</f>
        <v>3</v>
      </c>
      <c r="J11" s="4">
        <f>IF(alap!J11=Sheet3!$A$4,Sheet3!$C$4,IF(alap!J11=Sheet3!$A$5,Sheet3!$C$5,IF(alap!J11=Sheet3!$A$6,Sheet3!$C$6,IF(alap!J11=Sheet3!$A$7,Sheet3!$C$7,99))))</f>
        <v>3</v>
      </c>
      <c r="K11" s="4">
        <f>IF(alap!K11=Sheet3!$A$4,Sheet3!$C$4,IF(alap!K11=Sheet3!$A$5,Sheet3!$C$5,IF(alap!K11=Sheet3!$A$6,Sheet3!$C$6,IF(alap!K11=Sheet3!$A$7,Sheet3!$C$7,99))))</f>
        <v>2</v>
      </c>
      <c r="L11" s="4">
        <v>2</v>
      </c>
      <c r="M11" s="4" t="s">
        <v>74</v>
      </c>
      <c r="N11" s="4" t="s">
        <v>73</v>
      </c>
      <c r="O11" s="4" t="s">
        <v>74</v>
      </c>
      <c r="P11" s="4" t="s">
        <v>74</v>
      </c>
      <c r="Q11" s="4" t="s">
        <v>125</v>
      </c>
      <c r="R11" s="4" t="s">
        <v>125</v>
      </c>
      <c r="S11" s="4" t="s">
        <v>77</v>
      </c>
      <c r="T11" s="4" t="s">
        <v>76</v>
      </c>
      <c r="U11" s="4" t="s">
        <v>78</v>
      </c>
      <c r="V11" s="4" t="s">
        <v>76</v>
      </c>
      <c r="W11" s="4" t="s">
        <v>102</v>
      </c>
      <c r="X11" s="4" t="s">
        <v>81</v>
      </c>
      <c r="Y11" s="4" t="s">
        <v>80</v>
      </c>
      <c r="Z11" s="4" t="s">
        <v>82</v>
      </c>
      <c r="AA11" s="4" t="s">
        <v>81</v>
      </c>
      <c r="AB11" s="4" t="s">
        <v>82</v>
      </c>
      <c r="AC11" s="4" t="s">
        <v>107</v>
      </c>
      <c r="AD11" s="4" t="s">
        <v>86</v>
      </c>
      <c r="AE11" s="4" t="s">
        <v>85</v>
      </c>
      <c r="AF11" s="4" t="s">
        <v>86</v>
      </c>
      <c r="AG11" s="4" t="s">
        <v>85</v>
      </c>
      <c r="AH11" s="4" t="s">
        <v>109</v>
      </c>
      <c r="AI11" s="4" t="s">
        <v>119</v>
      </c>
      <c r="AJ11" s="4" t="s">
        <v>85</v>
      </c>
      <c r="AK11" s="4" t="s">
        <v>85</v>
      </c>
      <c r="AL11" s="4" t="s">
        <v>87</v>
      </c>
      <c r="AM11" s="4" t="s">
        <v>104</v>
      </c>
      <c r="AN11" s="4" t="s">
        <v>85</v>
      </c>
      <c r="AO11" s="4" t="s">
        <v>104</v>
      </c>
      <c r="AP11" s="4" t="s">
        <v>89</v>
      </c>
      <c r="AQ11" s="4" t="s">
        <v>116</v>
      </c>
      <c r="AR11" s="4" t="s">
        <v>129</v>
      </c>
      <c r="AS11" s="4" t="s">
        <v>112</v>
      </c>
      <c r="AT11" s="4" t="s">
        <v>113</v>
      </c>
      <c r="AU11" s="4" t="s">
        <v>124</v>
      </c>
      <c r="AV11" s="4">
        <v>2</v>
      </c>
      <c r="AW11" s="4" t="s">
        <v>95</v>
      </c>
      <c r="AX11" s="4">
        <v>3</v>
      </c>
      <c r="AY11" s="4">
        <v>3</v>
      </c>
      <c r="AZ11" s="4">
        <v>3</v>
      </c>
      <c r="BA11" s="4" t="s">
        <v>95</v>
      </c>
      <c r="BB11" s="4">
        <v>4</v>
      </c>
      <c r="BC11" s="4">
        <v>4</v>
      </c>
      <c r="BD11" s="4">
        <v>2</v>
      </c>
      <c r="BE11" s="4" t="s">
        <v>97</v>
      </c>
      <c r="BF11" s="4">
        <v>17</v>
      </c>
      <c r="BG11" s="4" t="s">
        <v>114</v>
      </c>
      <c r="BH11" s="4" t="s">
        <v>115</v>
      </c>
      <c r="BI11" s="4" t="s">
        <v>106</v>
      </c>
    </row>
    <row r="12" spans="1:69" ht="15.75" customHeight="1" x14ac:dyDescent="0.25">
      <c r="A12" s="3">
        <v>44660.893682650465</v>
      </c>
      <c r="B12" s="4">
        <f>IF(alap!B12=Sheet3!$A$4,Sheet3!$C$4,IF(alap!B12=Sheet3!$A$5,Sheet3!$C$5,IF(alap!B12=Sheet3!$A$6,Sheet3!$C$6,IF(alap!B12=Sheet3!$A$7,Sheet3!$C$7,99))))</f>
        <v>3</v>
      </c>
      <c r="C12" s="4">
        <f>IF(alap!C12=Sheet3!$A$4,Sheet3!$C$4,IF(alap!C12=Sheet3!$A$5,Sheet3!$C$5,IF(alap!C12=Sheet3!$A$6,Sheet3!$C$6,IF(alap!C12=Sheet3!$A$7,Sheet3!$C$7,99))))</f>
        <v>2</v>
      </c>
      <c r="D12" s="4">
        <f>IF(alap!D12=Sheet3!$A$4,Sheet3!$C$4,IF(alap!D12=Sheet3!$A$5,Sheet3!$C$5,IF(alap!D12=Sheet3!$A$6,Sheet3!$C$6,IF(alap!D12=Sheet3!$A$7,Sheet3!$C$7,99))))</f>
        <v>4</v>
      </c>
      <c r="E12" s="4">
        <f>IF(alap!E12=Sheet3!$A$4,Sheet3!$C$4,IF(alap!E12=Sheet3!$A$5,Sheet3!$C$5,IF(alap!E12=Sheet3!$A$6,Sheet3!$C$6,IF(alap!E12=Sheet3!$A$7,Sheet3!$C$7,99))))</f>
        <v>1</v>
      </c>
      <c r="F12" s="4">
        <f>IF(alap!F12=Sheet3!$A$4,Sheet3!$C$4,IF(alap!F12=Sheet3!$A$5,Sheet3!$C$5,IF(alap!F12=Sheet3!$A$6,Sheet3!$C$6,IF(alap!F12=Sheet3!$A$7,Sheet3!$C$7,99))))</f>
        <v>1</v>
      </c>
      <c r="G12" s="4">
        <f>IF(alap!G12=Sheet3!$A$4,Sheet3!$C$4,IF(alap!G12=Sheet3!$A$5,Sheet3!$C$5,IF(alap!G12=Sheet3!$A$6,Sheet3!$C$6,IF(alap!G12=Sheet3!$A$7,Sheet3!$C$7,99))))</f>
        <v>1</v>
      </c>
      <c r="H12" s="4">
        <f>IF(alap!H12=Sheet3!$A$4,Sheet3!$C$4,IF(alap!H12=Sheet3!$A$5,Sheet3!$C$5,IF(alap!H12=Sheet3!$A$6,Sheet3!$C$6,IF(alap!H12=Sheet3!$A$7,Sheet3!$C$7,99))))</f>
        <v>3</v>
      </c>
      <c r="I12" s="4">
        <f>IF(alap!I12=Sheet3!$A$4,Sheet3!$C$4,IF(alap!I12=Sheet3!$A$5,Sheet3!$C$5,IF(alap!I12=Sheet3!$A$6,Sheet3!$C$6,IF(alap!I12=Sheet3!$A$7,Sheet3!$C$7,99))))</f>
        <v>3</v>
      </c>
      <c r="J12" s="4">
        <f>IF(alap!J12=Sheet3!$A$4,Sheet3!$C$4,IF(alap!J12=Sheet3!$A$5,Sheet3!$C$5,IF(alap!J12=Sheet3!$A$6,Sheet3!$C$6,IF(alap!J12=Sheet3!$A$7,Sheet3!$C$7,99))))</f>
        <v>2</v>
      </c>
      <c r="K12" s="4">
        <f>IF(alap!K12=Sheet3!$A$4,Sheet3!$C$4,IF(alap!K12=Sheet3!$A$5,Sheet3!$C$5,IF(alap!K12=Sheet3!$A$6,Sheet3!$C$6,IF(alap!K12=Sheet3!$A$7,Sheet3!$C$7,99))))</f>
        <v>1</v>
      </c>
      <c r="L12" s="4">
        <v>2</v>
      </c>
      <c r="M12" s="4" t="s">
        <v>74</v>
      </c>
      <c r="N12" s="4" t="s">
        <v>73</v>
      </c>
      <c r="O12" s="4" t="s">
        <v>73</v>
      </c>
      <c r="P12" s="4" t="s">
        <v>73</v>
      </c>
      <c r="Q12" s="4" t="s">
        <v>76</v>
      </c>
      <c r="R12" s="4" t="s">
        <v>76</v>
      </c>
      <c r="S12" s="4" t="s">
        <v>125</v>
      </c>
      <c r="T12" s="4" t="s">
        <v>79</v>
      </c>
      <c r="U12" s="4" t="s">
        <v>79</v>
      </c>
      <c r="V12" s="4" t="s">
        <v>78</v>
      </c>
      <c r="W12" s="4" t="s">
        <v>80</v>
      </c>
      <c r="X12" s="4" t="s">
        <v>102</v>
      </c>
      <c r="Y12" s="4" t="s">
        <v>80</v>
      </c>
      <c r="Z12" s="4" t="s">
        <v>80</v>
      </c>
      <c r="AA12" s="4" t="s">
        <v>81</v>
      </c>
      <c r="AB12" s="4" t="s">
        <v>102</v>
      </c>
      <c r="AC12" s="4" t="s">
        <v>103</v>
      </c>
      <c r="AD12" s="4" t="s">
        <v>86</v>
      </c>
      <c r="AE12" s="4" t="s">
        <v>108</v>
      </c>
      <c r="AF12" s="4" t="s">
        <v>85</v>
      </c>
      <c r="AG12" s="4" t="s">
        <v>85</v>
      </c>
      <c r="AH12" s="4" t="s">
        <v>109</v>
      </c>
      <c r="AI12" s="4" t="s">
        <v>85</v>
      </c>
      <c r="AJ12" s="4" t="s">
        <v>85</v>
      </c>
      <c r="AK12" s="4" t="s">
        <v>85</v>
      </c>
      <c r="AL12" s="4" t="s">
        <v>85</v>
      </c>
      <c r="AM12" s="4" t="s">
        <v>85</v>
      </c>
      <c r="AN12" s="4" t="s">
        <v>85</v>
      </c>
      <c r="AO12" s="4" t="s">
        <v>85</v>
      </c>
      <c r="AP12" s="4" t="s">
        <v>85</v>
      </c>
      <c r="AQ12" s="4" t="s">
        <v>130</v>
      </c>
      <c r="AR12" s="4" t="s">
        <v>131</v>
      </c>
      <c r="AS12" s="4" t="s">
        <v>112</v>
      </c>
      <c r="AT12" s="4" t="s">
        <v>113</v>
      </c>
      <c r="AU12" s="4" t="s">
        <v>94</v>
      </c>
      <c r="AV12" s="4">
        <v>2</v>
      </c>
      <c r="AW12" s="4">
        <v>3</v>
      </c>
      <c r="AX12" s="4">
        <v>3</v>
      </c>
      <c r="AY12" s="4">
        <v>2</v>
      </c>
      <c r="AZ12" s="4" t="s">
        <v>96</v>
      </c>
      <c r="BA12" s="4">
        <v>3</v>
      </c>
      <c r="BB12" s="4" t="s">
        <v>96</v>
      </c>
      <c r="BC12" s="4" t="s">
        <v>96</v>
      </c>
      <c r="BD12" s="4" t="s">
        <v>96</v>
      </c>
      <c r="BE12" s="4" t="s">
        <v>128</v>
      </c>
      <c r="BF12" s="4">
        <v>18</v>
      </c>
      <c r="BG12" s="4" t="s">
        <v>98</v>
      </c>
      <c r="BH12" s="4" t="s">
        <v>115</v>
      </c>
      <c r="BI12" s="4" t="s">
        <v>106</v>
      </c>
    </row>
    <row r="13" spans="1:69" ht="15.75" customHeight="1" x14ac:dyDescent="0.25">
      <c r="A13" s="3">
        <v>44660.894102638893</v>
      </c>
      <c r="B13" s="4">
        <f>IF(alap!B13=Sheet3!$A$4,Sheet3!$C$4,IF(alap!B13=Sheet3!$A$5,Sheet3!$C$5,IF(alap!B13=Sheet3!$A$6,Sheet3!$C$6,IF(alap!B13=Sheet3!$A$7,Sheet3!$C$7,99))))</f>
        <v>2</v>
      </c>
      <c r="C13" s="4">
        <f>IF(alap!C13=Sheet3!$A$4,Sheet3!$C$4,IF(alap!C13=Sheet3!$A$5,Sheet3!$C$5,IF(alap!C13=Sheet3!$A$6,Sheet3!$C$6,IF(alap!C13=Sheet3!$A$7,Sheet3!$C$7,99))))</f>
        <v>3</v>
      </c>
      <c r="D13" s="4">
        <f>IF(alap!D13=Sheet3!$A$4,Sheet3!$C$4,IF(alap!D13=Sheet3!$A$5,Sheet3!$C$5,IF(alap!D13=Sheet3!$A$6,Sheet3!$C$6,IF(alap!D13=Sheet3!$A$7,Sheet3!$C$7,99))))</f>
        <v>2</v>
      </c>
      <c r="E13" s="4">
        <f>IF(alap!E13=Sheet3!$A$4,Sheet3!$C$4,IF(alap!E13=Sheet3!$A$5,Sheet3!$C$5,IF(alap!E13=Sheet3!$A$6,Sheet3!$C$6,IF(alap!E13=Sheet3!$A$7,Sheet3!$C$7,99))))</f>
        <v>3</v>
      </c>
      <c r="F13" s="4">
        <f>IF(alap!F13=Sheet3!$A$4,Sheet3!$C$4,IF(alap!F13=Sheet3!$A$5,Sheet3!$C$5,IF(alap!F13=Sheet3!$A$6,Sheet3!$C$6,IF(alap!F13=Sheet3!$A$7,Sheet3!$C$7,99))))</f>
        <v>2</v>
      </c>
      <c r="G13" s="4">
        <f>IF(alap!G13=Sheet3!$A$4,Sheet3!$C$4,IF(alap!G13=Sheet3!$A$5,Sheet3!$C$5,IF(alap!G13=Sheet3!$A$6,Sheet3!$C$6,IF(alap!G13=Sheet3!$A$7,Sheet3!$C$7,99))))</f>
        <v>3</v>
      </c>
      <c r="H13" s="4">
        <f>IF(alap!H13=Sheet3!$A$4,Sheet3!$C$4,IF(alap!H13=Sheet3!$A$5,Sheet3!$C$5,IF(alap!H13=Sheet3!$A$6,Sheet3!$C$6,IF(alap!H13=Sheet3!$A$7,Sheet3!$C$7,99))))</f>
        <v>1</v>
      </c>
      <c r="I13" s="4">
        <f>IF(alap!I13=Sheet3!$A$4,Sheet3!$C$4,IF(alap!I13=Sheet3!$A$5,Sheet3!$C$5,IF(alap!I13=Sheet3!$A$6,Sheet3!$C$6,IF(alap!I13=Sheet3!$A$7,Sheet3!$C$7,99))))</f>
        <v>3</v>
      </c>
      <c r="J13" s="4">
        <f>IF(alap!J13=Sheet3!$A$4,Sheet3!$C$4,IF(alap!J13=Sheet3!$A$5,Sheet3!$C$5,IF(alap!J13=Sheet3!$A$6,Sheet3!$C$6,IF(alap!J13=Sheet3!$A$7,Sheet3!$C$7,99))))</f>
        <v>3</v>
      </c>
      <c r="K13" s="4">
        <f>IF(alap!K13=Sheet3!$A$4,Sheet3!$C$4,IF(alap!K13=Sheet3!$A$5,Sheet3!$C$5,IF(alap!K13=Sheet3!$A$6,Sheet3!$C$6,IF(alap!K13=Sheet3!$A$7,Sheet3!$C$7,99))))</f>
        <v>3</v>
      </c>
      <c r="L13" s="4">
        <v>1</v>
      </c>
      <c r="M13" s="4" t="s">
        <v>73</v>
      </c>
      <c r="N13" s="4" t="s">
        <v>73</v>
      </c>
      <c r="O13" s="4" t="s">
        <v>73</v>
      </c>
      <c r="P13" s="4" t="s">
        <v>73</v>
      </c>
      <c r="Q13" s="4" t="s">
        <v>76</v>
      </c>
      <c r="R13" s="4" t="s">
        <v>78</v>
      </c>
      <c r="S13" s="4" t="s">
        <v>79</v>
      </c>
      <c r="T13" s="4" t="s">
        <v>76</v>
      </c>
      <c r="U13" s="4" t="s">
        <v>76</v>
      </c>
      <c r="V13" s="4" t="s">
        <v>78</v>
      </c>
      <c r="W13" s="4" t="s">
        <v>102</v>
      </c>
      <c r="X13" s="4" t="s">
        <v>81</v>
      </c>
      <c r="Y13" s="4" t="s">
        <v>80</v>
      </c>
      <c r="Z13" s="4" t="s">
        <v>82</v>
      </c>
      <c r="AA13" s="4" t="s">
        <v>80</v>
      </c>
      <c r="AB13" s="4" t="s">
        <v>102</v>
      </c>
      <c r="AC13" s="4" t="s">
        <v>107</v>
      </c>
      <c r="AD13" s="4" t="s">
        <v>86</v>
      </c>
      <c r="AE13" s="4" t="s">
        <v>86</v>
      </c>
      <c r="AF13" s="4" t="s">
        <v>85</v>
      </c>
      <c r="AG13" s="4" t="s">
        <v>109</v>
      </c>
      <c r="AH13" s="4" t="s">
        <v>85</v>
      </c>
      <c r="AI13" s="4" t="s">
        <v>119</v>
      </c>
      <c r="AJ13" s="4" t="s">
        <v>86</v>
      </c>
      <c r="AK13" s="4" t="s">
        <v>85</v>
      </c>
      <c r="AL13" s="4" t="s">
        <v>87</v>
      </c>
      <c r="AM13" s="4" t="s">
        <v>87</v>
      </c>
      <c r="AN13" s="4" t="s">
        <v>87</v>
      </c>
      <c r="AO13" s="4" t="s">
        <v>85</v>
      </c>
      <c r="AP13" s="4" t="s">
        <v>104</v>
      </c>
      <c r="AQ13" s="4" t="s">
        <v>116</v>
      </c>
      <c r="AR13" s="4" t="s">
        <v>132</v>
      </c>
      <c r="AS13" s="4" t="s">
        <v>112</v>
      </c>
      <c r="AT13" s="4" t="s">
        <v>113</v>
      </c>
      <c r="AU13" s="4" t="s">
        <v>124</v>
      </c>
      <c r="AV13" s="4" t="s">
        <v>96</v>
      </c>
      <c r="AW13" s="4">
        <v>3</v>
      </c>
      <c r="AX13" s="4">
        <v>4</v>
      </c>
      <c r="AY13" s="4">
        <v>2</v>
      </c>
      <c r="AZ13" s="4">
        <v>3</v>
      </c>
      <c r="BA13" s="4">
        <v>3</v>
      </c>
      <c r="BB13" s="4">
        <v>4</v>
      </c>
      <c r="BC13" s="4">
        <v>3</v>
      </c>
      <c r="BD13" s="4">
        <v>2</v>
      </c>
      <c r="BE13" s="4" t="s">
        <v>97</v>
      </c>
      <c r="BF13" s="4">
        <v>16</v>
      </c>
      <c r="BG13" s="4" t="s">
        <v>114</v>
      </c>
      <c r="BH13" s="4" t="s">
        <v>105</v>
      </c>
      <c r="BI13" s="4" t="s">
        <v>106</v>
      </c>
    </row>
    <row r="14" spans="1:69" ht="15.75" customHeight="1" x14ac:dyDescent="0.25">
      <c r="A14" s="3">
        <v>44660.894514039348</v>
      </c>
      <c r="B14" s="4">
        <f>IF(alap!B14=Sheet3!$A$4,Sheet3!$C$4,IF(alap!B14=Sheet3!$A$5,Sheet3!$C$5,IF(alap!B14=Sheet3!$A$6,Sheet3!$C$6,IF(alap!B14=Sheet3!$A$7,Sheet3!$C$7,99))))</f>
        <v>4</v>
      </c>
      <c r="C14" s="4">
        <f>IF(alap!C14=Sheet3!$A$4,Sheet3!$C$4,IF(alap!C14=Sheet3!$A$5,Sheet3!$C$5,IF(alap!C14=Sheet3!$A$6,Sheet3!$C$6,IF(alap!C14=Sheet3!$A$7,Sheet3!$C$7,99))))</f>
        <v>1</v>
      </c>
      <c r="D14" s="4">
        <f>IF(alap!D14=Sheet3!$A$4,Sheet3!$C$4,IF(alap!D14=Sheet3!$A$5,Sheet3!$C$5,IF(alap!D14=Sheet3!$A$6,Sheet3!$C$6,IF(alap!D14=Sheet3!$A$7,Sheet3!$C$7,99))))</f>
        <v>4</v>
      </c>
      <c r="E14" s="4">
        <f>IF(alap!E14=Sheet3!$A$4,Sheet3!$C$4,IF(alap!E14=Sheet3!$A$5,Sheet3!$C$5,IF(alap!E14=Sheet3!$A$6,Sheet3!$C$6,IF(alap!E14=Sheet3!$A$7,Sheet3!$C$7,99))))</f>
        <v>1</v>
      </c>
      <c r="F14" s="4">
        <f>IF(alap!F14=Sheet3!$A$4,Sheet3!$C$4,IF(alap!F14=Sheet3!$A$5,Sheet3!$C$5,IF(alap!F14=Sheet3!$A$6,Sheet3!$C$6,IF(alap!F14=Sheet3!$A$7,Sheet3!$C$7,99))))</f>
        <v>3</v>
      </c>
      <c r="G14" s="4">
        <f>IF(alap!G14=Sheet3!$A$4,Sheet3!$C$4,IF(alap!G14=Sheet3!$A$5,Sheet3!$C$5,IF(alap!G14=Sheet3!$A$6,Sheet3!$C$6,IF(alap!G14=Sheet3!$A$7,Sheet3!$C$7,99))))</f>
        <v>1</v>
      </c>
      <c r="H14" s="4">
        <f>IF(alap!H14=Sheet3!$A$4,Sheet3!$C$4,IF(alap!H14=Sheet3!$A$5,Sheet3!$C$5,IF(alap!H14=Sheet3!$A$6,Sheet3!$C$6,IF(alap!H14=Sheet3!$A$7,Sheet3!$C$7,99))))</f>
        <v>2</v>
      </c>
      <c r="I14" s="4">
        <f>IF(alap!I14=Sheet3!$A$4,Sheet3!$C$4,IF(alap!I14=Sheet3!$A$5,Sheet3!$C$5,IF(alap!I14=Sheet3!$A$6,Sheet3!$C$6,IF(alap!I14=Sheet3!$A$7,Sheet3!$C$7,99))))</f>
        <v>4</v>
      </c>
      <c r="J14" s="4">
        <f>IF(alap!J14=Sheet3!$A$4,Sheet3!$C$4,IF(alap!J14=Sheet3!$A$5,Sheet3!$C$5,IF(alap!J14=Sheet3!$A$6,Sheet3!$C$6,IF(alap!J14=Sheet3!$A$7,Sheet3!$C$7,99))))</f>
        <v>4</v>
      </c>
      <c r="K14" s="4">
        <f>IF(alap!K14=Sheet3!$A$4,Sheet3!$C$4,IF(alap!K14=Sheet3!$A$5,Sheet3!$C$5,IF(alap!K14=Sheet3!$A$6,Sheet3!$C$6,IF(alap!K14=Sheet3!$A$7,Sheet3!$C$7,99))))</f>
        <v>4</v>
      </c>
      <c r="L14" s="4" t="s">
        <v>133</v>
      </c>
      <c r="M14" s="4" t="s">
        <v>73</v>
      </c>
      <c r="N14" s="4" t="s">
        <v>73</v>
      </c>
      <c r="O14" s="4" t="s">
        <v>75</v>
      </c>
      <c r="P14" s="4" t="s">
        <v>74</v>
      </c>
      <c r="Q14" s="4" t="s">
        <v>76</v>
      </c>
      <c r="R14" s="4" t="s">
        <v>125</v>
      </c>
      <c r="S14" s="4" t="s">
        <v>76</v>
      </c>
      <c r="T14" s="4" t="s">
        <v>78</v>
      </c>
      <c r="U14" s="4" t="s">
        <v>76</v>
      </c>
      <c r="V14" s="4" t="s">
        <v>77</v>
      </c>
      <c r="W14" s="4" t="s">
        <v>102</v>
      </c>
      <c r="X14" s="4" t="s">
        <v>80</v>
      </c>
      <c r="Y14" s="4" t="s">
        <v>82</v>
      </c>
      <c r="Z14" s="4" t="s">
        <v>81</v>
      </c>
      <c r="AA14" s="4" t="s">
        <v>81</v>
      </c>
      <c r="AB14" s="4" t="s">
        <v>81</v>
      </c>
      <c r="AC14" s="4" t="s">
        <v>107</v>
      </c>
      <c r="AD14" s="4" t="s">
        <v>108</v>
      </c>
      <c r="AE14" s="4" t="s">
        <v>119</v>
      </c>
      <c r="AF14" s="4" t="s">
        <v>119</v>
      </c>
      <c r="AG14" s="4" t="s">
        <v>119</v>
      </c>
      <c r="AH14" s="4" t="s">
        <v>119</v>
      </c>
      <c r="AI14" s="4" t="s">
        <v>119</v>
      </c>
      <c r="AJ14" s="4" t="s">
        <v>119</v>
      </c>
      <c r="AK14" s="4" t="s">
        <v>104</v>
      </c>
      <c r="AL14" s="4" t="s">
        <v>85</v>
      </c>
      <c r="AM14" s="4" t="s">
        <v>110</v>
      </c>
      <c r="AN14" s="4" t="s">
        <v>85</v>
      </c>
      <c r="AO14" s="4" t="s">
        <v>87</v>
      </c>
      <c r="AP14" s="4" t="s">
        <v>89</v>
      </c>
      <c r="AQ14" s="4" t="s">
        <v>122</v>
      </c>
      <c r="AR14" s="4" t="s">
        <v>117</v>
      </c>
      <c r="AS14" s="4" t="s">
        <v>112</v>
      </c>
      <c r="AT14" s="4" t="s">
        <v>113</v>
      </c>
      <c r="AU14" s="4" t="s">
        <v>124</v>
      </c>
      <c r="AV14" s="4">
        <v>2</v>
      </c>
      <c r="AW14" s="4">
        <v>3</v>
      </c>
      <c r="AX14" s="4">
        <v>3</v>
      </c>
      <c r="AY14" s="4" t="s">
        <v>96</v>
      </c>
      <c r="AZ14" s="4" t="s">
        <v>96</v>
      </c>
      <c r="BA14" s="4">
        <v>3</v>
      </c>
      <c r="BB14" s="4">
        <v>4</v>
      </c>
      <c r="BC14" s="4" t="s">
        <v>95</v>
      </c>
      <c r="BD14" s="4">
        <v>3</v>
      </c>
      <c r="BE14" s="4" t="s">
        <v>97</v>
      </c>
      <c r="BF14" s="4">
        <v>17</v>
      </c>
      <c r="BG14" s="4" t="s">
        <v>134</v>
      </c>
      <c r="BH14" s="4" t="s">
        <v>105</v>
      </c>
      <c r="BI14" s="4" t="s">
        <v>106</v>
      </c>
    </row>
    <row r="15" spans="1:69" ht="15.75" customHeight="1" x14ac:dyDescent="0.25">
      <c r="A15" s="3">
        <v>44660.895354837965</v>
      </c>
      <c r="B15" s="4">
        <f>IF(alap!B15=Sheet3!$A$4,Sheet3!$C$4,IF(alap!B15=Sheet3!$A$5,Sheet3!$C$5,IF(alap!B15=Sheet3!$A$6,Sheet3!$C$6,IF(alap!B15=Sheet3!$A$7,Sheet3!$C$7,99))))</f>
        <v>2</v>
      </c>
      <c r="C15" s="4">
        <f>IF(alap!C15=Sheet3!$A$4,Sheet3!$C$4,IF(alap!C15=Sheet3!$A$5,Sheet3!$C$5,IF(alap!C15=Sheet3!$A$6,Sheet3!$C$6,IF(alap!C15=Sheet3!$A$7,Sheet3!$C$7,99))))</f>
        <v>1</v>
      </c>
      <c r="D15" s="4">
        <f>IF(alap!D15=Sheet3!$A$4,Sheet3!$C$4,IF(alap!D15=Sheet3!$A$5,Sheet3!$C$5,IF(alap!D15=Sheet3!$A$6,Sheet3!$C$6,IF(alap!D15=Sheet3!$A$7,Sheet3!$C$7,99))))</f>
        <v>4</v>
      </c>
      <c r="E15" s="4">
        <f>IF(alap!E15=Sheet3!$A$4,Sheet3!$C$4,IF(alap!E15=Sheet3!$A$5,Sheet3!$C$5,IF(alap!E15=Sheet3!$A$6,Sheet3!$C$6,IF(alap!E15=Sheet3!$A$7,Sheet3!$C$7,99))))</f>
        <v>3</v>
      </c>
      <c r="F15" s="4">
        <f>IF(alap!F15=Sheet3!$A$4,Sheet3!$C$4,IF(alap!F15=Sheet3!$A$5,Sheet3!$C$5,IF(alap!F15=Sheet3!$A$6,Sheet3!$C$6,IF(alap!F15=Sheet3!$A$7,Sheet3!$C$7,99))))</f>
        <v>3</v>
      </c>
      <c r="G15" s="4">
        <f>IF(alap!G15=Sheet3!$A$4,Sheet3!$C$4,IF(alap!G15=Sheet3!$A$5,Sheet3!$C$5,IF(alap!G15=Sheet3!$A$6,Sheet3!$C$6,IF(alap!G15=Sheet3!$A$7,Sheet3!$C$7,99))))</f>
        <v>1</v>
      </c>
      <c r="H15" s="4">
        <f>IF(alap!H15=Sheet3!$A$4,Sheet3!$C$4,IF(alap!H15=Sheet3!$A$5,Sheet3!$C$5,IF(alap!H15=Sheet3!$A$6,Sheet3!$C$6,IF(alap!H15=Sheet3!$A$7,Sheet3!$C$7,99))))</f>
        <v>1</v>
      </c>
      <c r="I15" s="4">
        <f>IF(alap!I15=Sheet3!$A$4,Sheet3!$C$4,IF(alap!I15=Sheet3!$A$5,Sheet3!$C$5,IF(alap!I15=Sheet3!$A$6,Sheet3!$C$6,IF(alap!I15=Sheet3!$A$7,Sheet3!$C$7,99))))</f>
        <v>2</v>
      </c>
      <c r="J15" s="4">
        <f>IF(alap!J15=Sheet3!$A$4,Sheet3!$C$4,IF(alap!J15=Sheet3!$A$5,Sheet3!$C$5,IF(alap!J15=Sheet3!$A$6,Sheet3!$C$6,IF(alap!J15=Sheet3!$A$7,Sheet3!$C$7,99))))</f>
        <v>1</v>
      </c>
      <c r="K15" s="4">
        <f>IF(alap!K15=Sheet3!$A$4,Sheet3!$C$4,IF(alap!K15=Sheet3!$A$5,Sheet3!$C$5,IF(alap!K15=Sheet3!$A$6,Sheet3!$C$6,IF(alap!K15=Sheet3!$A$7,Sheet3!$C$7,99))))</f>
        <v>1</v>
      </c>
      <c r="L15" s="4">
        <v>3</v>
      </c>
      <c r="M15" s="4" t="s">
        <v>75</v>
      </c>
      <c r="N15" s="4" t="s">
        <v>73</v>
      </c>
      <c r="O15" s="4" t="s">
        <v>75</v>
      </c>
      <c r="P15" s="4" t="s">
        <v>75</v>
      </c>
      <c r="Q15" s="4" t="s">
        <v>77</v>
      </c>
      <c r="R15" s="4" t="s">
        <v>77</v>
      </c>
      <c r="S15" s="4" t="s">
        <v>79</v>
      </c>
      <c r="T15" s="4" t="s">
        <v>78</v>
      </c>
      <c r="U15" s="4" t="s">
        <v>78</v>
      </c>
      <c r="V15" s="4" t="s">
        <v>125</v>
      </c>
      <c r="W15" s="4" t="s">
        <v>102</v>
      </c>
      <c r="X15" s="4" t="s">
        <v>102</v>
      </c>
      <c r="Y15" s="4" t="s">
        <v>102</v>
      </c>
      <c r="Z15" s="4" t="s">
        <v>102</v>
      </c>
      <c r="AA15" s="4" t="s">
        <v>81</v>
      </c>
      <c r="AB15" s="4" t="s">
        <v>102</v>
      </c>
      <c r="AC15" s="4" t="s">
        <v>107</v>
      </c>
      <c r="AD15" s="4" t="s">
        <v>109</v>
      </c>
      <c r="AE15" s="4" t="s">
        <v>86</v>
      </c>
      <c r="AF15" s="4" t="s">
        <v>119</v>
      </c>
      <c r="AG15" s="4" t="s">
        <v>119</v>
      </c>
      <c r="AH15" s="4" t="s">
        <v>86</v>
      </c>
      <c r="AI15" s="4" t="s">
        <v>86</v>
      </c>
      <c r="AJ15" s="4" t="s">
        <v>119</v>
      </c>
      <c r="AK15" s="4" t="s">
        <v>87</v>
      </c>
      <c r="AL15" s="4" t="s">
        <v>87</v>
      </c>
      <c r="AM15" s="4" t="s">
        <v>87</v>
      </c>
      <c r="AN15" s="4" t="s">
        <v>87</v>
      </c>
      <c r="AO15" s="4" t="s">
        <v>87</v>
      </c>
      <c r="AP15" s="4" t="s">
        <v>87</v>
      </c>
      <c r="AQ15" s="4" t="s">
        <v>120</v>
      </c>
      <c r="AR15" s="4" t="s">
        <v>123</v>
      </c>
      <c r="AS15" s="4" t="s">
        <v>112</v>
      </c>
      <c r="AT15" s="4" t="s">
        <v>113</v>
      </c>
      <c r="AU15" s="4" t="s">
        <v>124</v>
      </c>
      <c r="AV15" s="4">
        <v>3</v>
      </c>
      <c r="AW15" s="4">
        <v>2</v>
      </c>
      <c r="AX15" s="4">
        <v>2</v>
      </c>
      <c r="AY15" s="4" t="s">
        <v>96</v>
      </c>
      <c r="AZ15" s="4" t="s">
        <v>96</v>
      </c>
      <c r="BA15" s="4" t="s">
        <v>96</v>
      </c>
      <c r="BB15" s="4">
        <v>2</v>
      </c>
      <c r="BC15" s="4" t="s">
        <v>96</v>
      </c>
      <c r="BD15" s="4" t="s">
        <v>96</v>
      </c>
      <c r="BE15" s="4" t="s">
        <v>135</v>
      </c>
      <c r="BF15" s="4">
        <v>18</v>
      </c>
      <c r="BG15" s="4" t="s">
        <v>98</v>
      </c>
      <c r="BH15" s="4" t="s">
        <v>115</v>
      </c>
      <c r="BI15" s="4" t="s">
        <v>106</v>
      </c>
    </row>
    <row r="16" spans="1:69" ht="15.75" customHeight="1" x14ac:dyDescent="0.25">
      <c r="A16" s="3">
        <v>44660.896214884255</v>
      </c>
      <c r="B16" s="4">
        <f>IF(alap!B16=Sheet3!$A$4,Sheet3!$C$4,IF(alap!B16=Sheet3!$A$5,Sheet3!$C$5,IF(alap!B16=Sheet3!$A$6,Sheet3!$C$6,IF(alap!B16=Sheet3!$A$7,Sheet3!$C$7,99))))</f>
        <v>3</v>
      </c>
      <c r="C16" s="4">
        <f>IF(alap!C16=Sheet3!$A$4,Sheet3!$C$4,IF(alap!C16=Sheet3!$A$5,Sheet3!$C$5,IF(alap!C16=Sheet3!$A$6,Sheet3!$C$6,IF(alap!C16=Sheet3!$A$7,Sheet3!$C$7,99))))</f>
        <v>1</v>
      </c>
      <c r="D16" s="4">
        <f>IF(alap!D16=Sheet3!$A$4,Sheet3!$C$4,IF(alap!D16=Sheet3!$A$5,Sheet3!$C$5,IF(alap!D16=Sheet3!$A$6,Sheet3!$C$6,IF(alap!D16=Sheet3!$A$7,Sheet3!$C$7,99))))</f>
        <v>2</v>
      </c>
      <c r="E16" s="4">
        <f>IF(alap!E16=Sheet3!$A$4,Sheet3!$C$4,IF(alap!E16=Sheet3!$A$5,Sheet3!$C$5,IF(alap!E16=Sheet3!$A$6,Sheet3!$C$6,IF(alap!E16=Sheet3!$A$7,Sheet3!$C$7,99))))</f>
        <v>3</v>
      </c>
      <c r="F16" s="4">
        <f>IF(alap!F16=Sheet3!$A$4,Sheet3!$C$4,IF(alap!F16=Sheet3!$A$5,Sheet3!$C$5,IF(alap!F16=Sheet3!$A$6,Sheet3!$C$6,IF(alap!F16=Sheet3!$A$7,Sheet3!$C$7,99))))</f>
        <v>3</v>
      </c>
      <c r="G16" s="4">
        <f>IF(alap!G16=Sheet3!$A$4,Sheet3!$C$4,IF(alap!G16=Sheet3!$A$5,Sheet3!$C$5,IF(alap!G16=Sheet3!$A$6,Sheet3!$C$6,IF(alap!G16=Sheet3!$A$7,Sheet3!$C$7,99))))</f>
        <v>4</v>
      </c>
      <c r="H16" s="4">
        <f>IF(alap!H16=Sheet3!$A$4,Sheet3!$C$4,IF(alap!H16=Sheet3!$A$5,Sheet3!$C$5,IF(alap!H16=Sheet3!$A$6,Sheet3!$C$6,IF(alap!H16=Sheet3!$A$7,Sheet3!$C$7,99))))</f>
        <v>4</v>
      </c>
      <c r="I16" s="4">
        <f>IF(alap!I16=Sheet3!$A$4,Sheet3!$C$4,IF(alap!I16=Sheet3!$A$5,Sheet3!$C$5,IF(alap!I16=Sheet3!$A$6,Sheet3!$C$6,IF(alap!I16=Sheet3!$A$7,Sheet3!$C$7,99))))</f>
        <v>2</v>
      </c>
      <c r="J16" s="4">
        <f>IF(alap!J16=Sheet3!$A$4,Sheet3!$C$4,IF(alap!J16=Sheet3!$A$5,Sheet3!$C$5,IF(alap!J16=Sheet3!$A$6,Sheet3!$C$6,IF(alap!J16=Sheet3!$A$7,Sheet3!$C$7,99))))</f>
        <v>1</v>
      </c>
      <c r="K16" s="4">
        <f>IF(alap!K16=Sheet3!$A$4,Sheet3!$C$4,IF(alap!K16=Sheet3!$A$5,Sheet3!$C$5,IF(alap!K16=Sheet3!$A$6,Sheet3!$C$6,IF(alap!K16=Sheet3!$A$7,Sheet3!$C$7,99))))</f>
        <v>3</v>
      </c>
      <c r="L16" s="4">
        <v>1</v>
      </c>
      <c r="M16" s="4" t="s">
        <v>73</v>
      </c>
      <c r="N16" s="4" t="s">
        <v>74</v>
      </c>
      <c r="O16" s="4" t="s">
        <v>73</v>
      </c>
      <c r="P16" s="4" t="s">
        <v>74</v>
      </c>
      <c r="Q16" s="4" t="s">
        <v>76</v>
      </c>
      <c r="R16" s="4" t="s">
        <v>78</v>
      </c>
      <c r="S16" s="4" t="s">
        <v>78</v>
      </c>
      <c r="T16" s="4" t="s">
        <v>76</v>
      </c>
      <c r="U16" s="4" t="s">
        <v>78</v>
      </c>
      <c r="V16" s="4" t="s">
        <v>76</v>
      </c>
      <c r="W16" s="4" t="s">
        <v>82</v>
      </c>
      <c r="X16" s="4" t="s">
        <v>80</v>
      </c>
      <c r="Y16" s="4" t="s">
        <v>82</v>
      </c>
      <c r="Z16" s="4" t="s">
        <v>81</v>
      </c>
      <c r="AA16" s="4" t="s">
        <v>102</v>
      </c>
      <c r="AB16" s="4" t="s">
        <v>81</v>
      </c>
      <c r="AC16" s="4" t="s">
        <v>107</v>
      </c>
      <c r="AD16" s="4" t="s">
        <v>85</v>
      </c>
      <c r="AE16" s="4" t="s">
        <v>109</v>
      </c>
      <c r="AF16" s="4" t="s">
        <v>109</v>
      </c>
      <c r="AG16" s="4" t="s">
        <v>86</v>
      </c>
      <c r="AH16" s="4" t="s">
        <v>86</v>
      </c>
      <c r="AI16" s="4" t="s">
        <v>86</v>
      </c>
      <c r="AJ16" s="4" t="s">
        <v>86</v>
      </c>
      <c r="AK16" s="4" t="s">
        <v>85</v>
      </c>
      <c r="AL16" s="4" t="s">
        <v>85</v>
      </c>
      <c r="AM16" s="4" t="s">
        <v>87</v>
      </c>
      <c r="AN16" s="4" t="s">
        <v>87</v>
      </c>
      <c r="AO16" s="4" t="s">
        <v>104</v>
      </c>
      <c r="AP16" s="4" t="s">
        <v>89</v>
      </c>
      <c r="AQ16" s="4" t="s">
        <v>116</v>
      </c>
      <c r="AR16" s="4" t="s">
        <v>136</v>
      </c>
      <c r="AS16" s="4" t="s">
        <v>92</v>
      </c>
      <c r="AT16" s="4" t="s">
        <v>113</v>
      </c>
      <c r="AU16" s="4" t="s">
        <v>124</v>
      </c>
      <c r="AV16" s="4">
        <v>3</v>
      </c>
      <c r="AW16" s="4">
        <v>4</v>
      </c>
      <c r="AX16" s="4">
        <v>3</v>
      </c>
      <c r="AY16" s="4">
        <v>2</v>
      </c>
      <c r="AZ16" s="4">
        <v>2</v>
      </c>
      <c r="BA16" s="4">
        <v>2</v>
      </c>
      <c r="BB16" s="4" t="s">
        <v>96</v>
      </c>
      <c r="BC16" s="4" t="s">
        <v>96</v>
      </c>
      <c r="BD16" s="4">
        <v>2</v>
      </c>
      <c r="BE16" s="4" t="s">
        <v>135</v>
      </c>
      <c r="BF16" s="4">
        <v>16</v>
      </c>
      <c r="BG16" s="4" t="s">
        <v>98</v>
      </c>
      <c r="BH16" s="4" t="s">
        <v>105</v>
      </c>
      <c r="BI16" s="4" t="s">
        <v>127</v>
      </c>
    </row>
    <row r="17" spans="1:69" ht="15.75" customHeight="1" x14ac:dyDescent="0.25">
      <c r="A17" s="3">
        <v>44660.897891655091</v>
      </c>
      <c r="B17" s="4">
        <f>IF(alap!B17=Sheet3!$A$4,Sheet3!$C$4,IF(alap!B17=Sheet3!$A$5,Sheet3!$C$5,IF(alap!B17=Sheet3!$A$6,Sheet3!$C$6,IF(alap!B17=Sheet3!$A$7,Sheet3!$C$7,99))))</f>
        <v>3</v>
      </c>
      <c r="C17" s="4">
        <f>IF(alap!C17=Sheet3!$A$4,Sheet3!$C$4,IF(alap!C17=Sheet3!$A$5,Sheet3!$C$5,IF(alap!C17=Sheet3!$A$6,Sheet3!$C$6,IF(alap!C17=Sheet3!$A$7,Sheet3!$C$7,99))))</f>
        <v>1</v>
      </c>
      <c r="D17" s="4">
        <f>IF(alap!D17=Sheet3!$A$4,Sheet3!$C$4,IF(alap!D17=Sheet3!$A$5,Sheet3!$C$5,IF(alap!D17=Sheet3!$A$6,Sheet3!$C$6,IF(alap!D17=Sheet3!$A$7,Sheet3!$C$7,99))))</f>
        <v>3</v>
      </c>
      <c r="E17" s="4">
        <f>IF(alap!E17=Sheet3!$A$4,Sheet3!$C$4,IF(alap!E17=Sheet3!$A$5,Sheet3!$C$5,IF(alap!E17=Sheet3!$A$6,Sheet3!$C$6,IF(alap!E17=Sheet3!$A$7,Sheet3!$C$7,99))))</f>
        <v>2</v>
      </c>
      <c r="F17" s="4">
        <f>IF(alap!F17=Sheet3!$A$4,Sheet3!$C$4,IF(alap!F17=Sheet3!$A$5,Sheet3!$C$5,IF(alap!F17=Sheet3!$A$6,Sheet3!$C$6,IF(alap!F17=Sheet3!$A$7,Sheet3!$C$7,99))))</f>
        <v>1</v>
      </c>
      <c r="G17" s="4">
        <f>IF(alap!G17=Sheet3!$A$4,Sheet3!$C$4,IF(alap!G17=Sheet3!$A$5,Sheet3!$C$5,IF(alap!G17=Sheet3!$A$6,Sheet3!$C$6,IF(alap!G17=Sheet3!$A$7,Sheet3!$C$7,99))))</f>
        <v>3</v>
      </c>
      <c r="H17" s="4">
        <f>IF(alap!H17=Sheet3!$A$4,Sheet3!$C$4,IF(alap!H17=Sheet3!$A$5,Sheet3!$C$5,IF(alap!H17=Sheet3!$A$6,Sheet3!$C$6,IF(alap!H17=Sheet3!$A$7,Sheet3!$C$7,99))))</f>
        <v>3</v>
      </c>
      <c r="I17" s="4">
        <f>IF(alap!I17=Sheet3!$A$4,Sheet3!$C$4,IF(alap!I17=Sheet3!$A$5,Sheet3!$C$5,IF(alap!I17=Sheet3!$A$6,Sheet3!$C$6,IF(alap!I17=Sheet3!$A$7,Sheet3!$C$7,99))))</f>
        <v>3</v>
      </c>
      <c r="J17" s="4">
        <f>IF(alap!J17=Sheet3!$A$4,Sheet3!$C$4,IF(alap!J17=Sheet3!$A$5,Sheet3!$C$5,IF(alap!J17=Sheet3!$A$6,Sheet3!$C$6,IF(alap!J17=Sheet3!$A$7,Sheet3!$C$7,99))))</f>
        <v>2</v>
      </c>
      <c r="K17" s="4">
        <f>IF(alap!K17=Sheet3!$A$4,Sheet3!$C$4,IF(alap!K17=Sheet3!$A$5,Sheet3!$C$5,IF(alap!K17=Sheet3!$A$6,Sheet3!$C$6,IF(alap!K17=Sheet3!$A$7,Sheet3!$C$7,99))))</f>
        <v>1</v>
      </c>
      <c r="L17" s="4">
        <v>2</v>
      </c>
      <c r="M17" s="4" t="s">
        <v>74</v>
      </c>
      <c r="N17" s="4" t="s">
        <v>73</v>
      </c>
      <c r="O17" s="4" t="s">
        <v>73</v>
      </c>
      <c r="P17" s="4" t="s">
        <v>74</v>
      </c>
      <c r="Q17" s="4" t="s">
        <v>76</v>
      </c>
      <c r="R17" s="4" t="s">
        <v>125</v>
      </c>
      <c r="S17" s="4" t="s">
        <v>76</v>
      </c>
      <c r="T17" s="4" t="s">
        <v>76</v>
      </c>
      <c r="U17" s="4" t="s">
        <v>125</v>
      </c>
      <c r="V17" s="4" t="s">
        <v>79</v>
      </c>
      <c r="W17" s="4" t="s">
        <v>80</v>
      </c>
      <c r="X17" s="4" t="s">
        <v>80</v>
      </c>
      <c r="Y17" s="4" t="s">
        <v>102</v>
      </c>
      <c r="Z17" s="4" t="s">
        <v>80</v>
      </c>
      <c r="AA17" s="4" t="s">
        <v>102</v>
      </c>
      <c r="AB17" s="4" t="s">
        <v>102</v>
      </c>
      <c r="AC17" s="4" t="s">
        <v>103</v>
      </c>
      <c r="AD17" s="4" t="s">
        <v>86</v>
      </c>
      <c r="AE17" s="4" t="s">
        <v>108</v>
      </c>
      <c r="AF17" s="4" t="s">
        <v>86</v>
      </c>
      <c r="AG17" s="4" t="s">
        <v>109</v>
      </c>
      <c r="AH17" s="4" t="s">
        <v>109</v>
      </c>
      <c r="AI17" s="4" t="s">
        <v>108</v>
      </c>
      <c r="AJ17" s="4" t="s">
        <v>85</v>
      </c>
      <c r="AK17" s="4" t="s">
        <v>110</v>
      </c>
      <c r="AL17" s="4" t="s">
        <v>87</v>
      </c>
      <c r="AM17" s="4" t="s">
        <v>104</v>
      </c>
      <c r="AN17" s="4" t="s">
        <v>104</v>
      </c>
      <c r="AO17" s="4" t="s">
        <v>104</v>
      </c>
      <c r="AP17" s="4" t="s">
        <v>89</v>
      </c>
      <c r="AQ17" s="4" t="s">
        <v>130</v>
      </c>
      <c r="AR17" s="4" t="s">
        <v>137</v>
      </c>
      <c r="AS17" s="4" t="s">
        <v>92</v>
      </c>
      <c r="AT17" s="4" t="s">
        <v>113</v>
      </c>
      <c r="AU17" s="4" t="s">
        <v>94</v>
      </c>
      <c r="AV17" s="4" t="s">
        <v>96</v>
      </c>
      <c r="AW17" s="4">
        <v>3</v>
      </c>
      <c r="AX17" s="4">
        <v>4</v>
      </c>
      <c r="AY17" s="4">
        <v>4</v>
      </c>
      <c r="AZ17" s="4">
        <v>4</v>
      </c>
      <c r="BA17" s="4" t="s">
        <v>95</v>
      </c>
      <c r="BB17" s="4" t="s">
        <v>95</v>
      </c>
      <c r="BC17" s="4">
        <v>3</v>
      </c>
      <c r="BD17" s="4">
        <v>2</v>
      </c>
      <c r="BE17" s="4" t="s">
        <v>97</v>
      </c>
      <c r="BF17" s="4">
        <v>18</v>
      </c>
      <c r="BG17" s="4" t="s">
        <v>98</v>
      </c>
      <c r="BH17" s="4" t="s">
        <v>105</v>
      </c>
      <c r="BI17" s="4" t="s">
        <v>106</v>
      </c>
    </row>
    <row r="18" spans="1:69" ht="15.75" customHeight="1" x14ac:dyDescent="0.25">
      <c r="A18" s="3">
        <v>44660.899698148147</v>
      </c>
      <c r="B18" s="4">
        <f>IF(alap!B18=Sheet3!$A$4,Sheet3!$C$4,IF(alap!B18=Sheet3!$A$5,Sheet3!$C$5,IF(alap!B18=Sheet3!$A$6,Sheet3!$C$6,IF(alap!B18=Sheet3!$A$7,Sheet3!$C$7,99))))</f>
        <v>1</v>
      </c>
      <c r="C18" s="4">
        <f>IF(alap!C18=Sheet3!$A$4,Sheet3!$C$4,IF(alap!C18=Sheet3!$A$5,Sheet3!$C$5,IF(alap!C18=Sheet3!$A$6,Sheet3!$C$6,IF(alap!C18=Sheet3!$A$7,Sheet3!$C$7,99))))</f>
        <v>3</v>
      </c>
      <c r="D18" s="4">
        <f>IF(alap!D18=Sheet3!$A$4,Sheet3!$C$4,IF(alap!D18=Sheet3!$A$5,Sheet3!$C$5,IF(alap!D18=Sheet3!$A$6,Sheet3!$C$6,IF(alap!D18=Sheet3!$A$7,Sheet3!$C$7,99))))</f>
        <v>3</v>
      </c>
      <c r="E18" s="4">
        <f>IF(alap!E18=Sheet3!$A$4,Sheet3!$C$4,IF(alap!E18=Sheet3!$A$5,Sheet3!$C$5,IF(alap!E18=Sheet3!$A$6,Sheet3!$C$6,IF(alap!E18=Sheet3!$A$7,Sheet3!$C$7,99))))</f>
        <v>4</v>
      </c>
      <c r="F18" s="4">
        <f>IF(alap!F18=Sheet3!$A$4,Sheet3!$C$4,IF(alap!F18=Sheet3!$A$5,Sheet3!$C$5,IF(alap!F18=Sheet3!$A$6,Sheet3!$C$6,IF(alap!F18=Sheet3!$A$7,Sheet3!$C$7,99))))</f>
        <v>2</v>
      </c>
      <c r="G18" s="4">
        <f>IF(alap!G18=Sheet3!$A$4,Sheet3!$C$4,IF(alap!G18=Sheet3!$A$5,Sheet3!$C$5,IF(alap!G18=Sheet3!$A$6,Sheet3!$C$6,IF(alap!G18=Sheet3!$A$7,Sheet3!$C$7,99))))</f>
        <v>4</v>
      </c>
      <c r="H18" s="4">
        <f>IF(alap!H18=Sheet3!$A$4,Sheet3!$C$4,IF(alap!H18=Sheet3!$A$5,Sheet3!$C$5,IF(alap!H18=Sheet3!$A$6,Sheet3!$C$6,IF(alap!H18=Sheet3!$A$7,Sheet3!$C$7,99))))</f>
        <v>4</v>
      </c>
      <c r="I18" s="4">
        <f>IF(alap!I18=Sheet3!$A$4,Sheet3!$C$4,IF(alap!I18=Sheet3!$A$5,Sheet3!$C$5,IF(alap!I18=Sheet3!$A$6,Sheet3!$C$6,IF(alap!I18=Sheet3!$A$7,Sheet3!$C$7,99))))</f>
        <v>3</v>
      </c>
      <c r="J18" s="4">
        <f>IF(alap!J18=Sheet3!$A$4,Sheet3!$C$4,IF(alap!J18=Sheet3!$A$5,Sheet3!$C$5,IF(alap!J18=Sheet3!$A$6,Sheet3!$C$6,IF(alap!J18=Sheet3!$A$7,Sheet3!$C$7,99))))</f>
        <v>1</v>
      </c>
      <c r="K18" s="4">
        <f>IF(alap!K18=Sheet3!$A$4,Sheet3!$C$4,IF(alap!K18=Sheet3!$A$5,Sheet3!$C$5,IF(alap!K18=Sheet3!$A$6,Sheet3!$C$6,IF(alap!K18=Sheet3!$A$7,Sheet3!$C$7,99))))</f>
        <v>3</v>
      </c>
      <c r="L18" s="4">
        <v>1</v>
      </c>
      <c r="M18" s="4" t="s">
        <v>74</v>
      </c>
      <c r="N18" s="4" t="s">
        <v>73</v>
      </c>
      <c r="O18" s="4" t="s">
        <v>75</v>
      </c>
      <c r="P18" s="4" t="s">
        <v>73</v>
      </c>
      <c r="Q18" s="4" t="s">
        <v>125</v>
      </c>
      <c r="R18" s="4" t="s">
        <v>76</v>
      </c>
      <c r="S18" s="4" t="s">
        <v>77</v>
      </c>
      <c r="T18" s="4" t="s">
        <v>79</v>
      </c>
      <c r="U18" s="4" t="s">
        <v>78</v>
      </c>
      <c r="V18" s="4" t="s">
        <v>78</v>
      </c>
      <c r="W18" s="4" t="s">
        <v>80</v>
      </c>
      <c r="X18" s="4" t="s">
        <v>81</v>
      </c>
      <c r="Y18" s="4" t="s">
        <v>80</v>
      </c>
      <c r="Z18" s="4" t="s">
        <v>80</v>
      </c>
      <c r="AA18" s="4" t="s">
        <v>82</v>
      </c>
      <c r="AB18" s="4" t="s">
        <v>82</v>
      </c>
      <c r="AC18" s="4" t="s">
        <v>83</v>
      </c>
      <c r="AD18" s="4" t="s">
        <v>119</v>
      </c>
      <c r="AE18" s="4" t="s">
        <v>108</v>
      </c>
      <c r="AF18" s="4" t="s">
        <v>119</v>
      </c>
      <c r="AG18" s="4" t="s">
        <v>108</v>
      </c>
      <c r="AH18" s="4" t="s">
        <v>108</v>
      </c>
      <c r="AI18" s="4" t="s">
        <v>86</v>
      </c>
      <c r="AJ18" s="4" t="s">
        <v>108</v>
      </c>
      <c r="AK18" s="4" t="s">
        <v>110</v>
      </c>
      <c r="AL18" s="4" t="s">
        <v>87</v>
      </c>
      <c r="AM18" s="4" t="s">
        <v>87</v>
      </c>
      <c r="AN18" s="4" t="s">
        <v>89</v>
      </c>
      <c r="AO18" s="4" t="s">
        <v>89</v>
      </c>
      <c r="AP18" s="4" t="s">
        <v>89</v>
      </c>
      <c r="AQ18" s="4" t="s">
        <v>90</v>
      </c>
      <c r="AR18" s="4" t="s">
        <v>138</v>
      </c>
      <c r="AS18" s="4" t="s">
        <v>92</v>
      </c>
      <c r="AT18" s="4" t="s">
        <v>93</v>
      </c>
      <c r="AU18" s="4" t="s">
        <v>121</v>
      </c>
      <c r="AV18" s="4" t="s">
        <v>96</v>
      </c>
      <c r="AW18" s="4" t="s">
        <v>95</v>
      </c>
      <c r="AX18" s="4" t="s">
        <v>95</v>
      </c>
      <c r="AY18" s="4">
        <v>2</v>
      </c>
      <c r="AZ18" s="4" t="s">
        <v>96</v>
      </c>
      <c r="BA18" s="4" t="s">
        <v>95</v>
      </c>
      <c r="BB18" s="4">
        <v>3</v>
      </c>
      <c r="BC18" s="4">
        <v>2</v>
      </c>
      <c r="BD18" s="4" t="s">
        <v>96</v>
      </c>
      <c r="BE18" s="4" t="s">
        <v>128</v>
      </c>
      <c r="BF18" s="4">
        <v>19</v>
      </c>
      <c r="BG18" s="4" t="s">
        <v>114</v>
      </c>
      <c r="BH18" s="4" t="s">
        <v>105</v>
      </c>
      <c r="BI18" s="4" t="s">
        <v>106</v>
      </c>
    </row>
    <row r="19" spans="1:69" ht="15.75" customHeight="1" x14ac:dyDescent="0.25">
      <c r="A19" s="3">
        <v>44660.904247106482</v>
      </c>
      <c r="B19" s="4">
        <f>IF(alap!B19=Sheet3!$A$4,Sheet3!$C$4,IF(alap!B19=Sheet3!$A$5,Sheet3!$C$5,IF(alap!B19=Sheet3!$A$6,Sheet3!$C$6,IF(alap!B19=Sheet3!$A$7,Sheet3!$C$7,99))))</f>
        <v>1</v>
      </c>
      <c r="C19" s="4">
        <f>IF(alap!C19=Sheet3!$A$4,Sheet3!$C$4,IF(alap!C19=Sheet3!$A$5,Sheet3!$C$5,IF(alap!C19=Sheet3!$A$6,Sheet3!$C$6,IF(alap!C19=Sheet3!$A$7,Sheet3!$C$7,99))))</f>
        <v>1</v>
      </c>
      <c r="D19" s="4">
        <f>IF(alap!D19=Sheet3!$A$4,Sheet3!$C$4,IF(alap!D19=Sheet3!$A$5,Sheet3!$C$5,IF(alap!D19=Sheet3!$A$6,Sheet3!$C$6,IF(alap!D19=Sheet3!$A$7,Sheet3!$C$7,99))))</f>
        <v>2</v>
      </c>
      <c r="E19" s="4">
        <f>IF(alap!E19=Sheet3!$A$4,Sheet3!$C$4,IF(alap!E19=Sheet3!$A$5,Sheet3!$C$5,IF(alap!E19=Sheet3!$A$6,Sheet3!$C$6,IF(alap!E19=Sheet3!$A$7,Sheet3!$C$7,99))))</f>
        <v>1</v>
      </c>
      <c r="F19" s="4">
        <f>IF(alap!F19=Sheet3!$A$4,Sheet3!$C$4,IF(alap!F19=Sheet3!$A$5,Sheet3!$C$5,IF(alap!F19=Sheet3!$A$6,Sheet3!$C$6,IF(alap!F19=Sheet3!$A$7,Sheet3!$C$7,99))))</f>
        <v>1</v>
      </c>
      <c r="G19" s="4">
        <f>IF(alap!G19=Sheet3!$A$4,Sheet3!$C$4,IF(alap!G19=Sheet3!$A$5,Sheet3!$C$5,IF(alap!G19=Sheet3!$A$6,Sheet3!$C$6,IF(alap!G19=Sheet3!$A$7,Sheet3!$C$7,99))))</f>
        <v>1</v>
      </c>
      <c r="H19" s="4">
        <f>IF(alap!H19=Sheet3!$A$4,Sheet3!$C$4,IF(alap!H19=Sheet3!$A$5,Sheet3!$C$5,IF(alap!H19=Sheet3!$A$6,Sheet3!$C$6,IF(alap!H19=Sheet3!$A$7,Sheet3!$C$7,99))))</f>
        <v>1</v>
      </c>
      <c r="I19" s="4">
        <f>IF(alap!I19=Sheet3!$A$4,Sheet3!$C$4,IF(alap!I19=Sheet3!$A$5,Sheet3!$C$5,IF(alap!I19=Sheet3!$A$6,Sheet3!$C$6,IF(alap!I19=Sheet3!$A$7,Sheet3!$C$7,99))))</f>
        <v>1</v>
      </c>
      <c r="J19" s="4">
        <f>IF(alap!J19=Sheet3!$A$4,Sheet3!$C$4,IF(alap!J19=Sheet3!$A$5,Sheet3!$C$5,IF(alap!J19=Sheet3!$A$6,Sheet3!$C$6,IF(alap!J19=Sheet3!$A$7,Sheet3!$C$7,99))))</f>
        <v>1</v>
      </c>
      <c r="K19" s="4">
        <f>IF(alap!K19=Sheet3!$A$4,Sheet3!$C$4,IF(alap!K19=Sheet3!$A$5,Sheet3!$C$5,IF(alap!K19=Sheet3!$A$6,Sheet3!$C$6,IF(alap!K19=Sheet3!$A$7,Sheet3!$C$7,99))))</f>
        <v>1</v>
      </c>
      <c r="L19" s="4">
        <v>2</v>
      </c>
      <c r="M19" s="4" t="s">
        <v>75</v>
      </c>
      <c r="N19" s="4" t="s">
        <v>75</v>
      </c>
      <c r="O19" s="4" t="s">
        <v>75</v>
      </c>
      <c r="P19" s="4" t="s">
        <v>75</v>
      </c>
      <c r="Q19" s="4" t="s">
        <v>78</v>
      </c>
      <c r="R19" s="4" t="s">
        <v>79</v>
      </c>
      <c r="S19" s="4" t="s">
        <v>77</v>
      </c>
      <c r="T19" s="4" t="s">
        <v>79</v>
      </c>
      <c r="U19" s="4" t="s">
        <v>79</v>
      </c>
      <c r="V19" s="4" t="s">
        <v>79</v>
      </c>
      <c r="W19" s="4" t="s">
        <v>81</v>
      </c>
      <c r="X19" s="4" t="s">
        <v>81</v>
      </c>
      <c r="Y19" s="4" t="s">
        <v>82</v>
      </c>
      <c r="Z19" s="4" t="s">
        <v>102</v>
      </c>
      <c r="AA19" s="4" t="s">
        <v>82</v>
      </c>
      <c r="AB19" s="4" t="s">
        <v>82</v>
      </c>
      <c r="AC19" s="4" t="s">
        <v>107</v>
      </c>
      <c r="AD19" s="4" t="s">
        <v>108</v>
      </c>
      <c r="AE19" s="4" t="s">
        <v>109</v>
      </c>
      <c r="AF19" s="4" t="s">
        <v>119</v>
      </c>
      <c r="AG19" s="4" t="s">
        <v>86</v>
      </c>
      <c r="AH19" s="4" t="s">
        <v>86</v>
      </c>
      <c r="AI19" s="4" t="s">
        <v>86</v>
      </c>
      <c r="AJ19" s="4" t="s">
        <v>86</v>
      </c>
      <c r="AK19" s="4" t="s">
        <v>85</v>
      </c>
      <c r="AL19" s="4" t="s">
        <v>110</v>
      </c>
      <c r="AM19" s="4" t="s">
        <v>87</v>
      </c>
      <c r="AN19" s="4" t="s">
        <v>87</v>
      </c>
      <c r="AO19" s="4" t="s">
        <v>87</v>
      </c>
      <c r="AP19" s="4" t="s">
        <v>89</v>
      </c>
      <c r="AQ19" s="4" t="s">
        <v>122</v>
      </c>
      <c r="AR19" s="4" t="s">
        <v>132</v>
      </c>
      <c r="AS19" s="4" t="s">
        <v>139</v>
      </c>
      <c r="AT19" s="4" t="s">
        <v>113</v>
      </c>
      <c r="AU19" s="4" t="s">
        <v>124</v>
      </c>
      <c r="AV19" s="4">
        <v>3</v>
      </c>
      <c r="AW19" s="4">
        <v>4</v>
      </c>
      <c r="AX19" s="4">
        <v>4</v>
      </c>
      <c r="AY19" s="4" t="s">
        <v>96</v>
      </c>
      <c r="AZ19" s="4" t="s">
        <v>96</v>
      </c>
      <c r="BA19" s="4">
        <v>2</v>
      </c>
      <c r="BB19" s="4" t="s">
        <v>95</v>
      </c>
      <c r="BC19" s="4" t="s">
        <v>95</v>
      </c>
      <c r="BD19" s="4" t="s">
        <v>96</v>
      </c>
      <c r="BE19" s="4" t="s">
        <v>128</v>
      </c>
      <c r="BF19" s="4">
        <v>18</v>
      </c>
      <c r="BG19" s="4" t="s">
        <v>134</v>
      </c>
      <c r="BH19" s="4" t="s">
        <v>105</v>
      </c>
      <c r="BI19" s="4" t="s">
        <v>106</v>
      </c>
    </row>
    <row r="20" spans="1:69" ht="15.75" customHeight="1" x14ac:dyDescent="0.25">
      <c r="A20" s="3">
        <v>44660.906007523146</v>
      </c>
      <c r="B20" s="4">
        <f>IF(alap!B20=Sheet3!$A$4,Sheet3!$C$4,IF(alap!B20=Sheet3!$A$5,Sheet3!$C$5,IF(alap!B20=Sheet3!$A$6,Sheet3!$C$6,IF(alap!B20=Sheet3!$A$7,Sheet3!$C$7,99))))</f>
        <v>3</v>
      </c>
      <c r="C20" s="4">
        <f>IF(alap!C20=Sheet3!$A$4,Sheet3!$C$4,IF(alap!C20=Sheet3!$A$5,Sheet3!$C$5,IF(alap!C20=Sheet3!$A$6,Sheet3!$C$6,IF(alap!C20=Sheet3!$A$7,Sheet3!$C$7,99))))</f>
        <v>3</v>
      </c>
      <c r="D20" s="4">
        <f>IF(alap!D20=Sheet3!$A$4,Sheet3!$C$4,IF(alap!D20=Sheet3!$A$5,Sheet3!$C$5,IF(alap!D20=Sheet3!$A$6,Sheet3!$C$6,IF(alap!D20=Sheet3!$A$7,Sheet3!$C$7,99))))</f>
        <v>4</v>
      </c>
      <c r="E20" s="4">
        <f>IF(alap!E20=Sheet3!$A$4,Sheet3!$C$4,IF(alap!E20=Sheet3!$A$5,Sheet3!$C$5,IF(alap!E20=Sheet3!$A$6,Sheet3!$C$6,IF(alap!E20=Sheet3!$A$7,Sheet3!$C$7,99))))</f>
        <v>1</v>
      </c>
      <c r="F20" s="4">
        <f>IF(alap!F20=Sheet3!$A$4,Sheet3!$C$4,IF(alap!F20=Sheet3!$A$5,Sheet3!$C$5,IF(alap!F20=Sheet3!$A$6,Sheet3!$C$6,IF(alap!F20=Sheet3!$A$7,Sheet3!$C$7,99))))</f>
        <v>2</v>
      </c>
      <c r="G20" s="4">
        <f>IF(alap!G20=Sheet3!$A$4,Sheet3!$C$4,IF(alap!G20=Sheet3!$A$5,Sheet3!$C$5,IF(alap!G20=Sheet3!$A$6,Sheet3!$C$6,IF(alap!G20=Sheet3!$A$7,Sheet3!$C$7,99))))</f>
        <v>4</v>
      </c>
      <c r="H20" s="4">
        <f>IF(alap!H20=Sheet3!$A$4,Sheet3!$C$4,IF(alap!H20=Sheet3!$A$5,Sheet3!$C$5,IF(alap!H20=Sheet3!$A$6,Sheet3!$C$6,IF(alap!H20=Sheet3!$A$7,Sheet3!$C$7,99))))</f>
        <v>4</v>
      </c>
      <c r="I20" s="4">
        <f>IF(alap!I20=Sheet3!$A$4,Sheet3!$C$4,IF(alap!I20=Sheet3!$A$5,Sheet3!$C$5,IF(alap!I20=Sheet3!$A$6,Sheet3!$C$6,IF(alap!I20=Sheet3!$A$7,Sheet3!$C$7,99))))</f>
        <v>3</v>
      </c>
      <c r="J20" s="4">
        <f>IF(alap!J20=Sheet3!$A$4,Sheet3!$C$4,IF(alap!J20=Sheet3!$A$5,Sheet3!$C$5,IF(alap!J20=Sheet3!$A$6,Sheet3!$C$6,IF(alap!J20=Sheet3!$A$7,Sheet3!$C$7,99))))</f>
        <v>4</v>
      </c>
      <c r="K20" s="4">
        <f>IF(alap!K20=Sheet3!$A$4,Sheet3!$C$4,IF(alap!K20=Sheet3!$A$5,Sheet3!$C$5,IF(alap!K20=Sheet3!$A$6,Sheet3!$C$6,IF(alap!K20=Sheet3!$A$7,Sheet3!$C$7,99))))</f>
        <v>4</v>
      </c>
      <c r="L20" s="4">
        <v>1</v>
      </c>
      <c r="M20" s="4" t="s">
        <v>74</v>
      </c>
      <c r="N20" s="4" t="s">
        <v>73</v>
      </c>
      <c r="O20" s="4" t="s">
        <v>75</v>
      </c>
      <c r="P20" s="4" t="s">
        <v>74</v>
      </c>
      <c r="Q20" s="4" t="s">
        <v>79</v>
      </c>
      <c r="R20" s="4" t="s">
        <v>79</v>
      </c>
      <c r="S20" s="4" t="s">
        <v>76</v>
      </c>
      <c r="T20" s="4" t="s">
        <v>76</v>
      </c>
      <c r="U20" s="4" t="s">
        <v>78</v>
      </c>
      <c r="V20" s="4" t="s">
        <v>125</v>
      </c>
      <c r="W20" s="4" t="s">
        <v>102</v>
      </c>
      <c r="X20" s="4" t="s">
        <v>102</v>
      </c>
      <c r="Y20" s="4" t="s">
        <v>80</v>
      </c>
      <c r="Z20" s="4" t="s">
        <v>82</v>
      </c>
      <c r="AA20" s="4" t="s">
        <v>81</v>
      </c>
      <c r="AB20" s="4" t="s">
        <v>82</v>
      </c>
      <c r="AC20" s="4" t="s">
        <v>107</v>
      </c>
      <c r="AD20" s="4" t="s">
        <v>86</v>
      </c>
      <c r="AE20" s="4" t="s">
        <v>108</v>
      </c>
      <c r="AF20" s="4" t="s">
        <v>85</v>
      </c>
      <c r="AG20" s="4" t="s">
        <v>108</v>
      </c>
      <c r="AH20" s="4" t="s">
        <v>109</v>
      </c>
      <c r="AI20" s="4" t="s">
        <v>119</v>
      </c>
      <c r="AJ20" s="4" t="s">
        <v>85</v>
      </c>
      <c r="AK20" s="4" t="s">
        <v>87</v>
      </c>
      <c r="AL20" s="4" t="s">
        <v>87</v>
      </c>
      <c r="AM20" s="4" t="s">
        <v>85</v>
      </c>
      <c r="AN20" s="4" t="s">
        <v>104</v>
      </c>
      <c r="AO20" s="4" t="s">
        <v>104</v>
      </c>
      <c r="AP20" s="4" t="s">
        <v>89</v>
      </c>
      <c r="AQ20" s="4" t="s">
        <v>90</v>
      </c>
      <c r="AR20" s="4" t="s">
        <v>132</v>
      </c>
      <c r="AS20" s="4" t="s">
        <v>112</v>
      </c>
      <c r="AT20" s="4" t="s">
        <v>113</v>
      </c>
      <c r="AU20" s="4" t="s">
        <v>124</v>
      </c>
      <c r="AV20" s="4">
        <v>2</v>
      </c>
      <c r="AW20" s="4" t="s">
        <v>95</v>
      </c>
      <c r="AX20" s="4" t="s">
        <v>95</v>
      </c>
      <c r="AY20" s="4">
        <v>2</v>
      </c>
      <c r="AZ20" s="4">
        <v>2</v>
      </c>
      <c r="BA20" s="4" t="s">
        <v>95</v>
      </c>
      <c r="BB20" s="4">
        <v>4</v>
      </c>
      <c r="BC20" s="4">
        <v>4</v>
      </c>
      <c r="BD20" s="4">
        <v>3</v>
      </c>
      <c r="BE20" s="4" t="s">
        <v>97</v>
      </c>
      <c r="BF20" s="4">
        <v>16</v>
      </c>
      <c r="BG20" s="4" t="s">
        <v>98</v>
      </c>
      <c r="BH20" s="4" t="s">
        <v>140</v>
      </c>
      <c r="BI20" s="4" t="s">
        <v>106</v>
      </c>
    </row>
    <row r="21" spans="1:69" ht="15.75" customHeight="1" x14ac:dyDescent="0.25">
      <c r="A21" s="3">
        <v>44660.908267824074</v>
      </c>
      <c r="B21" s="4">
        <f>IF(alap!B21=Sheet3!$A$4,Sheet3!$C$4,IF(alap!B21=Sheet3!$A$5,Sheet3!$C$5,IF(alap!B21=Sheet3!$A$6,Sheet3!$C$6,IF(alap!B21=Sheet3!$A$7,Sheet3!$C$7,99))))</f>
        <v>4</v>
      </c>
      <c r="C21" s="4">
        <f>IF(alap!C21=Sheet3!$A$4,Sheet3!$C$4,IF(alap!C21=Sheet3!$A$5,Sheet3!$C$5,IF(alap!C21=Sheet3!$A$6,Sheet3!$C$6,IF(alap!C21=Sheet3!$A$7,Sheet3!$C$7,99))))</f>
        <v>1</v>
      </c>
      <c r="D21" s="4">
        <f>IF(alap!D21=Sheet3!$A$4,Sheet3!$C$4,IF(alap!D21=Sheet3!$A$5,Sheet3!$C$5,IF(alap!D21=Sheet3!$A$6,Sheet3!$C$6,IF(alap!D21=Sheet3!$A$7,Sheet3!$C$7,99))))</f>
        <v>4</v>
      </c>
      <c r="E21" s="4">
        <f>IF(alap!E21=Sheet3!$A$4,Sheet3!$C$4,IF(alap!E21=Sheet3!$A$5,Sheet3!$C$5,IF(alap!E21=Sheet3!$A$6,Sheet3!$C$6,IF(alap!E21=Sheet3!$A$7,Sheet3!$C$7,99))))</f>
        <v>3</v>
      </c>
      <c r="F21" s="4">
        <f>IF(alap!F21=Sheet3!$A$4,Sheet3!$C$4,IF(alap!F21=Sheet3!$A$5,Sheet3!$C$5,IF(alap!F21=Sheet3!$A$6,Sheet3!$C$6,IF(alap!F21=Sheet3!$A$7,Sheet3!$C$7,99))))</f>
        <v>3</v>
      </c>
      <c r="G21" s="4">
        <f>IF(alap!G21=Sheet3!$A$4,Sheet3!$C$4,IF(alap!G21=Sheet3!$A$5,Sheet3!$C$5,IF(alap!G21=Sheet3!$A$6,Sheet3!$C$6,IF(alap!G21=Sheet3!$A$7,Sheet3!$C$7,99))))</f>
        <v>1</v>
      </c>
      <c r="H21" s="4">
        <f>IF(alap!H21=Sheet3!$A$4,Sheet3!$C$4,IF(alap!H21=Sheet3!$A$5,Sheet3!$C$5,IF(alap!H21=Sheet3!$A$6,Sheet3!$C$6,IF(alap!H21=Sheet3!$A$7,Sheet3!$C$7,99))))</f>
        <v>3</v>
      </c>
      <c r="I21" s="4">
        <f>IF(alap!I21=Sheet3!$A$4,Sheet3!$C$4,IF(alap!I21=Sheet3!$A$5,Sheet3!$C$5,IF(alap!I21=Sheet3!$A$6,Sheet3!$C$6,IF(alap!I21=Sheet3!$A$7,Sheet3!$C$7,99))))</f>
        <v>1</v>
      </c>
      <c r="J21" s="4">
        <f>IF(alap!J21=Sheet3!$A$4,Sheet3!$C$4,IF(alap!J21=Sheet3!$A$5,Sheet3!$C$5,IF(alap!J21=Sheet3!$A$6,Sheet3!$C$6,IF(alap!J21=Sheet3!$A$7,Sheet3!$C$7,99))))</f>
        <v>2</v>
      </c>
      <c r="K21" s="4">
        <f>IF(alap!K21=Sheet3!$A$4,Sheet3!$C$4,IF(alap!K21=Sheet3!$A$5,Sheet3!$C$5,IF(alap!K21=Sheet3!$A$6,Sheet3!$C$6,IF(alap!K21=Sheet3!$A$7,Sheet3!$C$7,99))))</f>
        <v>3</v>
      </c>
      <c r="L21" s="4">
        <v>2</v>
      </c>
      <c r="M21" s="4" t="s">
        <v>74</v>
      </c>
      <c r="N21" s="4" t="s">
        <v>75</v>
      </c>
      <c r="O21" s="4" t="s">
        <v>75</v>
      </c>
      <c r="P21" s="4" t="s">
        <v>74</v>
      </c>
      <c r="Q21" s="4" t="s">
        <v>76</v>
      </c>
      <c r="R21" s="4" t="s">
        <v>78</v>
      </c>
      <c r="S21" s="4" t="s">
        <v>79</v>
      </c>
      <c r="T21" s="4" t="s">
        <v>125</v>
      </c>
      <c r="U21" s="4" t="s">
        <v>125</v>
      </c>
      <c r="V21" s="4" t="s">
        <v>125</v>
      </c>
      <c r="W21" s="4" t="s">
        <v>102</v>
      </c>
      <c r="X21" s="4" t="s">
        <v>80</v>
      </c>
      <c r="Y21" s="4" t="s">
        <v>102</v>
      </c>
      <c r="Z21" s="4" t="s">
        <v>82</v>
      </c>
      <c r="AA21" s="4" t="s">
        <v>81</v>
      </c>
      <c r="AB21" s="4" t="s">
        <v>102</v>
      </c>
      <c r="AC21" s="4" t="s">
        <v>83</v>
      </c>
      <c r="AD21" s="4" t="s">
        <v>109</v>
      </c>
      <c r="AE21" s="4" t="s">
        <v>85</v>
      </c>
      <c r="AF21" s="4" t="s">
        <v>85</v>
      </c>
      <c r="AG21" s="4" t="s">
        <v>85</v>
      </c>
      <c r="AH21" s="4" t="s">
        <v>86</v>
      </c>
      <c r="AI21" s="4" t="s">
        <v>119</v>
      </c>
      <c r="AJ21" s="4" t="s">
        <v>85</v>
      </c>
      <c r="AK21" s="4" t="s">
        <v>87</v>
      </c>
      <c r="AL21" s="4" t="s">
        <v>110</v>
      </c>
      <c r="AM21" s="4" t="s">
        <v>110</v>
      </c>
      <c r="AN21" s="4" t="s">
        <v>110</v>
      </c>
      <c r="AO21" s="4" t="s">
        <v>87</v>
      </c>
      <c r="AP21" s="4" t="s">
        <v>85</v>
      </c>
      <c r="AQ21" s="4" t="s">
        <v>122</v>
      </c>
      <c r="AR21" s="4" t="s">
        <v>131</v>
      </c>
      <c r="AS21" s="4" t="s">
        <v>92</v>
      </c>
      <c r="AT21" s="4" t="s">
        <v>113</v>
      </c>
      <c r="AU21" s="4" t="s">
        <v>94</v>
      </c>
      <c r="AV21" s="4" t="s">
        <v>95</v>
      </c>
      <c r="AW21" s="4" t="s">
        <v>95</v>
      </c>
      <c r="AX21" s="4">
        <v>4</v>
      </c>
      <c r="AY21" s="4" t="s">
        <v>96</v>
      </c>
      <c r="AZ21" s="4">
        <v>3</v>
      </c>
      <c r="BA21" s="4" t="s">
        <v>95</v>
      </c>
      <c r="BB21" s="4">
        <v>2</v>
      </c>
      <c r="BC21" s="4">
        <v>2</v>
      </c>
      <c r="BD21" s="4">
        <v>2</v>
      </c>
      <c r="BE21" s="4" t="s">
        <v>97</v>
      </c>
      <c r="BF21" s="4">
        <v>18</v>
      </c>
      <c r="BG21" s="4" t="s">
        <v>141</v>
      </c>
      <c r="BH21" s="4" t="s">
        <v>115</v>
      </c>
      <c r="BI21" s="4" t="s">
        <v>106</v>
      </c>
    </row>
    <row r="22" spans="1:69" ht="15.75" customHeight="1" x14ac:dyDescent="0.25">
      <c r="A22" s="3">
        <v>44660.916293414353</v>
      </c>
      <c r="B22" s="4">
        <f>IF(alap!B22=Sheet3!$A$4,Sheet3!$C$4,IF(alap!B22=Sheet3!$A$5,Sheet3!$C$5,IF(alap!B22=Sheet3!$A$6,Sheet3!$C$6,IF(alap!B22=Sheet3!$A$7,Sheet3!$C$7,99))))</f>
        <v>4</v>
      </c>
      <c r="C22" s="4">
        <f>IF(alap!C22=Sheet3!$A$4,Sheet3!$C$4,IF(alap!C22=Sheet3!$A$5,Sheet3!$C$5,IF(alap!C22=Sheet3!$A$6,Sheet3!$C$6,IF(alap!C22=Sheet3!$A$7,Sheet3!$C$7,99))))</f>
        <v>4</v>
      </c>
      <c r="D22" s="4">
        <f>IF(alap!D22=Sheet3!$A$4,Sheet3!$C$4,IF(alap!D22=Sheet3!$A$5,Sheet3!$C$5,IF(alap!D22=Sheet3!$A$6,Sheet3!$C$6,IF(alap!D22=Sheet3!$A$7,Sheet3!$C$7,99))))</f>
        <v>2</v>
      </c>
      <c r="E22" s="4">
        <f>IF(alap!E22=Sheet3!$A$4,Sheet3!$C$4,IF(alap!E22=Sheet3!$A$5,Sheet3!$C$5,IF(alap!E22=Sheet3!$A$6,Sheet3!$C$6,IF(alap!E22=Sheet3!$A$7,Sheet3!$C$7,99))))</f>
        <v>1</v>
      </c>
      <c r="F22" s="4">
        <f>IF(alap!F22=Sheet3!$A$4,Sheet3!$C$4,IF(alap!F22=Sheet3!$A$5,Sheet3!$C$5,IF(alap!F22=Sheet3!$A$6,Sheet3!$C$6,IF(alap!F22=Sheet3!$A$7,Sheet3!$C$7,99))))</f>
        <v>2</v>
      </c>
      <c r="G22" s="4">
        <f>IF(alap!G22=Sheet3!$A$4,Sheet3!$C$4,IF(alap!G22=Sheet3!$A$5,Sheet3!$C$5,IF(alap!G22=Sheet3!$A$6,Sheet3!$C$6,IF(alap!G22=Sheet3!$A$7,Sheet3!$C$7,99))))</f>
        <v>2</v>
      </c>
      <c r="H22" s="4">
        <f>IF(alap!H22=Sheet3!$A$4,Sheet3!$C$4,IF(alap!H22=Sheet3!$A$5,Sheet3!$C$5,IF(alap!H22=Sheet3!$A$6,Sheet3!$C$6,IF(alap!H22=Sheet3!$A$7,Sheet3!$C$7,99))))</f>
        <v>2</v>
      </c>
      <c r="I22" s="4">
        <f>IF(alap!I22=Sheet3!$A$4,Sheet3!$C$4,IF(alap!I22=Sheet3!$A$5,Sheet3!$C$5,IF(alap!I22=Sheet3!$A$6,Sheet3!$C$6,IF(alap!I22=Sheet3!$A$7,Sheet3!$C$7,99))))</f>
        <v>2</v>
      </c>
      <c r="J22" s="4">
        <f>IF(alap!J22=Sheet3!$A$4,Sheet3!$C$4,IF(alap!J22=Sheet3!$A$5,Sheet3!$C$5,IF(alap!J22=Sheet3!$A$6,Sheet3!$C$6,IF(alap!J22=Sheet3!$A$7,Sheet3!$C$7,99))))</f>
        <v>3</v>
      </c>
      <c r="K22" s="4">
        <f>IF(alap!K22=Sheet3!$A$4,Sheet3!$C$4,IF(alap!K22=Sheet3!$A$5,Sheet3!$C$5,IF(alap!K22=Sheet3!$A$6,Sheet3!$C$6,IF(alap!K22=Sheet3!$A$7,Sheet3!$C$7,99))))</f>
        <v>3</v>
      </c>
      <c r="L22" s="5" t="s">
        <v>142</v>
      </c>
      <c r="M22" s="4" t="s">
        <v>74</v>
      </c>
      <c r="N22" s="4" t="s">
        <v>74</v>
      </c>
      <c r="O22" s="4" t="s">
        <v>74</v>
      </c>
      <c r="P22" s="4" t="s">
        <v>74</v>
      </c>
      <c r="Q22" s="4" t="s">
        <v>76</v>
      </c>
      <c r="R22" s="4" t="s">
        <v>76</v>
      </c>
      <c r="S22" s="4" t="s">
        <v>76</v>
      </c>
      <c r="T22" s="4" t="s">
        <v>76</v>
      </c>
      <c r="U22" s="4" t="s">
        <v>76</v>
      </c>
      <c r="V22" s="4" t="s">
        <v>76</v>
      </c>
      <c r="W22" s="4" t="s">
        <v>102</v>
      </c>
      <c r="X22" s="4" t="s">
        <v>80</v>
      </c>
      <c r="Y22" s="4" t="s">
        <v>102</v>
      </c>
      <c r="Z22" s="4" t="s">
        <v>80</v>
      </c>
      <c r="AA22" s="4" t="s">
        <v>81</v>
      </c>
      <c r="AB22" s="4" t="s">
        <v>102</v>
      </c>
      <c r="AC22" s="4" t="s">
        <v>107</v>
      </c>
      <c r="AD22" s="4" t="s">
        <v>86</v>
      </c>
      <c r="AE22" s="4" t="s">
        <v>108</v>
      </c>
      <c r="AF22" s="4" t="s">
        <v>109</v>
      </c>
      <c r="AG22" s="4" t="s">
        <v>109</v>
      </c>
      <c r="AH22" s="4" t="s">
        <v>109</v>
      </c>
      <c r="AI22" s="4" t="s">
        <v>85</v>
      </c>
      <c r="AJ22" s="4" t="s">
        <v>109</v>
      </c>
      <c r="AK22" s="4" t="s">
        <v>87</v>
      </c>
      <c r="AL22" s="4" t="s">
        <v>87</v>
      </c>
      <c r="AM22" s="4" t="s">
        <v>85</v>
      </c>
      <c r="AN22" s="4" t="s">
        <v>104</v>
      </c>
      <c r="AO22" s="4" t="s">
        <v>104</v>
      </c>
      <c r="AP22" s="4" t="s">
        <v>89</v>
      </c>
      <c r="AQ22" s="4" t="s">
        <v>90</v>
      </c>
      <c r="AR22" s="4" t="s">
        <v>143</v>
      </c>
      <c r="AS22" s="4" t="s">
        <v>92</v>
      </c>
      <c r="AT22" s="4" t="s">
        <v>113</v>
      </c>
      <c r="AU22" s="4" t="s">
        <v>94</v>
      </c>
      <c r="AV22" s="4">
        <v>3</v>
      </c>
      <c r="AW22" s="4">
        <v>3</v>
      </c>
      <c r="AX22" s="4">
        <v>4</v>
      </c>
      <c r="AY22" s="4">
        <v>3</v>
      </c>
      <c r="AZ22" s="4">
        <v>3</v>
      </c>
      <c r="BA22" s="4">
        <v>4</v>
      </c>
      <c r="BB22" s="4">
        <v>4</v>
      </c>
      <c r="BC22" s="4">
        <v>4</v>
      </c>
      <c r="BD22" s="4">
        <v>3</v>
      </c>
      <c r="BE22" s="4" t="s">
        <v>97</v>
      </c>
      <c r="BF22" s="4">
        <v>16</v>
      </c>
      <c r="BG22" s="4" t="s">
        <v>98</v>
      </c>
      <c r="BH22" s="4" t="s">
        <v>115</v>
      </c>
      <c r="BI22" s="4" t="s">
        <v>106</v>
      </c>
    </row>
    <row r="23" spans="1:69" ht="15.75" customHeight="1" x14ac:dyDescent="0.25">
      <c r="A23" s="3">
        <v>44660.91920704861</v>
      </c>
      <c r="B23" s="4">
        <f>IF(alap!B23=Sheet3!$A$4,Sheet3!$C$4,IF(alap!B23=Sheet3!$A$5,Sheet3!$C$5,IF(alap!B23=Sheet3!$A$6,Sheet3!$C$6,IF(alap!B23=Sheet3!$A$7,Sheet3!$C$7,99))))</f>
        <v>3</v>
      </c>
      <c r="C23" s="4">
        <f>IF(alap!C23=Sheet3!$A$4,Sheet3!$C$4,IF(alap!C23=Sheet3!$A$5,Sheet3!$C$5,IF(alap!C23=Sheet3!$A$6,Sheet3!$C$6,IF(alap!C23=Sheet3!$A$7,Sheet3!$C$7,99))))</f>
        <v>1</v>
      </c>
      <c r="D23" s="4">
        <f>IF(alap!D23=Sheet3!$A$4,Sheet3!$C$4,IF(alap!D23=Sheet3!$A$5,Sheet3!$C$5,IF(alap!D23=Sheet3!$A$6,Sheet3!$C$6,IF(alap!D23=Sheet3!$A$7,Sheet3!$C$7,99))))</f>
        <v>3</v>
      </c>
      <c r="E23" s="4">
        <f>IF(alap!E23=Sheet3!$A$4,Sheet3!$C$4,IF(alap!E23=Sheet3!$A$5,Sheet3!$C$5,IF(alap!E23=Sheet3!$A$6,Sheet3!$C$6,IF(alap!E23=Sheet3!$A$7,Sheet3!$C$7,99))))</f>
        <v>1</v>
      </c>
      <c r="F23" s="4">
        <f>IF(alap!F23=Sheet3!$A$4,Sheet3!$C$4,IF(alap!F23=Sheet3!$A$5,Sheet3!$C$5,IF(alap!F23=Sheet3!$A$6,Sheet3!$C$6,IF(alap!F23=Sheet3!$A$7,Sheet3!$C$7,99))))</f>
        <v>1</v>
      </c>
      <c r="G23" s="4">
        <f>IF(alap!G23=Sheet3!$A$4,Sheet3!$C$4,IF(alap!G23=Sheet3!$A$5,Sheet3!$C$5,IF(alap!G23=Sheet3!$A$6,Sheet3!$C$6,IF(alap!G23=Sheet3!$A$7,Sheet3!$C$7,99))))</f>
        <v>1</v>
      </c>
      <c r="H23" s="4">
        <f>IF(alap!H23=Sheet3!$A$4,Sheet3!$C$4,IF(alap!H23=Sheet3!$A$5,Sheet3!$C$5,IF(alap!H23=Sheet3!$A$6,Sheet3!$C$6,IF(alap!H23=Sheet3!$A$7,Sheet3!$C$7,99))))</f>
        <v>2</v>
      </c>
      <c r="I23" s="4">
        <f>IF(alap!I23=Sheet3!$A$4,Sheet3!$C$4,IF(alap!I23=Sheet3!$A$5,Sheet3!$C$5,IF(alap!I23=Sheet3!$A$6,Sheet3!$C$6,IF(alap!I23=Sheet3!$A$7,Sheet3!$C$7,99))))</f>
        <v>1</v>
      </c>
      <c r="J23" s="4">
        <f>IF(alap!J23=Sheet3!$A$4,Sheet3!$C$4,IF(alap!J23=Sheet3!$A$5,Sheet3!$C$5,IF(alap!J23=Sheet3!$A$6,Sheet3!$C$6,IF(alap!J23=Sheet3!$A$7,Sheet3!$C$7,99))))</f>
        <v>1</v>
      </c>
      <c r="K23" s="4">
        <f>IF(alap!K23=Sheet3!$A$4,Sheet3!$C$4,IF(alap!K23=Sheet3!$A$5,Sheet3!$C$5,IF(alap!K23=Sheet3!$A$6,Sheet3!$C$6,IF(alap!K23=Sheet3!$A$7,Sheet3!$C$7,99))))</f>
        <v>1</v>
      </c>
      <c r="L23" s="4">
        <v>2</v>
      </c>
      <c r="M23" s="4" t="s">
        <v>73</v>
      </c>
      <c r="N23" s="4" t="s">
        <v>75</v>
      </c>
      <c r="O23" s="4" t="s">
        <v>75</v>
      </c>
      <c r="P23" s="4" t="s">
        <v>75</v>
      </c>
      <c r="Q23" s="4" t="s">
        <v>76</v>
      </c>
      <c r="R23" s="4" t="s">
        <v>78</v>
      </c>
      <c r="S23" s="4" t="s">
        <v>76</v>
      </c>
      <c r="T23" s="4" t="s">
        <v>78</v>
      </c>
      <c r="U23" s="4" t="s">
        <v>76</v>
      </c>
      <c r="V23" s="4" t="s">
        <v>78</v>
      </c>
      <c r="W23" s="4" t="s">
        <v>81</v>
      </c>
      <c r="X23" s="4" t="s">
        <v>80</v>
      </c>
      <c r="Y23" s="4" t="s">
        <v>81</v>
      </c>
      <c r="Z23" s="4" t="s">
        <v>102</v>
      </c>
      <c r="AA23" s="4" t="s">
        <v>102</v>
      </c>
      <c r="AB23" s="4" t="s">
        <v>82</v>
      </c>
      <c r="AC23" s="4" t="s">
        <v>107</v>
      </c>
      <c r="AD23" s="4" t="s">
        <v>86</v>
      </c>
      <c r="AE23" s="4" t="s">
        <v>85</v>
      </c>
      <c r="AF23" s="4" t="s">
        <v>109</v>
      </c>
      <c r="AG23" s="4" t="s">
        <v>85</v>
      </c>
      <c r="AH23" s="4" t="s">
        <v>85</v>
      </c>
      <c r="AI23" s="4" t="s">
        <v>86</v>
      </c>
      <c r="AJ23" s="4" t="s">
        <v>85</v>
      </c>
      <c r="AK23" s="4" t="s">
        <v>110</v>
      </c>
      <c r="AL23" s="4" t="s">
        <v>110</v>
      </c>
      <c r="AM23" s="4" t="s">
        <v>87</v>
      </c>
      <c r="AN23" s="4" t="s">
        <v>87</v>
      </c>
      <c r="AO23" s="4" t="s">
        <v>85</v>
      </c>
      <c r="AP23" s="4" t="s">
        <v>85</v>
      </c>
      <c r="AQ23" s="4" t="s">
        <v>90</v>
      </c>
      <c r="AR23" s="4" t="s">
        <v>132</v>
      </c>
      <c r="AS23" s="4" t="s">
        <v>139</v>
      </c>
      <c r="AT23" s="4" t="s">
        <v>113</v>
      </c>
      <c r="AU23" s="4" t="s">
        <v>124</v>
      </c>
      <c r="AV23" s="4">
        <v>3</v>
      </c>
      <c r="AW23" s="4" t="s">
        <v>95</v>
      </c>
      <c r="AX23" s="4">
        <v>3</v>
      </c>
      <c r="AY23" s="4">
        <v>2</v>
      </c>
      <c r="AZ23" s="4">
        <v>2</v>
      </c>
      <c r="BA23" s="4">
        <v>4</v>
      </c>
      <c r="BB23" s="4">
        <v>2</v>
      </c>
      <c r="BC23" s="4" t="s">
        <v>96</v>
      </c>
      <c r="BD23" s="4" t="s">
        <v>96</v>
      </c>
      <c r="BE23" s="4" t="s">
        <v>128</v>
      </c>
      <c r="BF23" s="4">
        <v>18</v>
      </c>
      <c r="BG23" s="4" t="s">
        <v>98</v>
      </c>
      <c r="BH23" s="4" t="s">
        <v>105</v>
      </c>
      <c r="BI23" s="4" t="s">
        <v>106</v>
      </c>
    </row>
    <row r="24" spans="1:69" ht="15.75" customHeight="1" x14ac:dyDescent="0.25">
      <c r="A24" s="3">
        <v>44660.923110752316</v>
      </c>
      <c r="B24" s="4">
        <f>IF(alap!B24=Sheet3!$A$4,Sheet3!$C$4,IF(alap!B24=Sheet3!$A$5,Sheet3!$C$5,IF(alap!B24=Sheet3!$A$6,Sheet3!$C$6,IF(alap!B24=Sheet3!$A$7,Sheet3!$C$7,99))))</f>
        <v>4</v>
      </c>
      <c r="C24" s="4">
        <f>IF(alap!C24=Sheet3!$A$4,Sheet3!$C$4,IF(alap!C24=Sheet3!$A$5,Sheet3!$C$5,IF(alap!C24=Sheet3!$A$6,Sheet3!$C$6,IF(alap!C24=Sheet3!$A$7,Sheet3!$C$7,99))))</f>
        <v>1</v>
      </c>
      <c r="D24" s="4">
        <f>IF(alap!D24=Sheet3!$A$4,Sheet3!$C$4,IF(alap!D24=Sheet3!$A$5,Sheet3!$C$5,IF(alap!D24=Sheet3!$A$6,Sheet3!$C$6,IF(alap!D24=Sheet3!$A$7,Sheet3!$C$7,99))))</f>
        <v>2</v>
      </c>
      <c r="E24" s="4">
        <f>IF(alap!E24=Sheet3!$A$4,Sheet3!$C$4,IF(alap!E24=Sheet3!$A$5,Sheet3!$C$5,IF(alap!E24=Sheet3!$A$6,Sheet3!$C$6,IF(alap!E24=Sheet3!$A$7,Sheet3!$C$7,99))))</f>
        <v>3</v>
      </c>
      <c r="F24" s="4">
        <f>IF(alap!F24=Sheet3!$A$4,Sheet3!$C$4,IF(alap!F24=Sheet3!$A$5,Sheet3!$C$5,IF(alap!F24=Sheet3!$A$6,Sheet3!$C$6,IF(alap!F24=Sheet3!$A$7,Sheet3!$C$7,99))))</f>
        <v>3</v>
      </c>
      <c r="G24" s="4">
        <f>IF(alap!G24=Sheet3!$A$4,Sheet3!$C$4,IF(alap!G24=Sheet3!$A$5,Sheet3!$C$5,IF(alap!G24=Sheet3!$A$6,Sheet3!$C$6,IF(alap!G24=Sheet3!$A$7,Sheet3!$C$7,99))))</f>
        <v>2</v>
      </c>
      <c r="H24" s="4">
        <f>IF(alap!H24=Sheet3!$A$4,Sheet3!$C$4,IF(alap!H24=Sheet3!$A$5,Sheet3!$C$5,IF(alap!H24=Sheet3!$A$6,Sheet3!$C$6,IF(alap!H24=Sheet3!$A$7,Sheet3!$C$7,99))))</f>
        <v>3</v>
      </c>
      <c r="I24" s="4">
        <f>IF(alap!I24=Sheet3!$A$4,Sheet3!$C$4,IF(alap!I24=Sheet3!$A$5,Sheet3!$C$5,IF(alap!I24=Sheet3!$A$6,Sheet3!$C$6,IF(alap!I24=Sheet3!$A$7,Sheet3!$C$7,99))))</f>
        <v>1</v>
      </c>
      <c r="J24" s="4">
        <f>IF(alap!J24=Sheet3!$A$4,Sheet3!$C$4,IF(alap!J24=Sheet3!$A$5,Sheet3!$C$5,IF(alap!J24=Sheet3!$A$6,Sheet3!$C$6,IF(alap!J24=Sheet3!$A$7,Sheet3!$C$7,99))))</f>
        <v>3</v>
      </c>
      <c r="K24" s="4">
        <f>IF(alap!K24=Sheet3!$A$4,Sheet3!$C$4,IF(alap!K24=Sheet3!$A$5,Sheet3!$C$5,IF(alap!K24=Sheet3!$A$6,Sheet3!$C$6,IF(alap!K24=Sheet3!$A$7,Sheet3!$C$7,99))))</f>
        <v>1</v>
      </c>
      <c r="L24" s="4">
        <v>1</v>
      </c>
      <c r="M24" s="4" t="s">
        <v>101</v>
      </c>
      <c r="N24" s="4" t="s">
        <v>74</v>
      </c>
      <c r="O24" s="4" t="s">
        <v>144</v>
      </c>
      <c r="P24" s="4" t="s">
        <v>144</v>
      </c>
      <c r="Q24" s="4" t="s">
        <v>78</v>
      </c>
      <c r="R24" s="4" t="s">
        <v>78</v>
      </c>
      <c r="S24" s="4" t="s">
        <v>77</v>
      </c>
      <c r="T24" s="4" t="s">
        <v>77</v>
      </c>
      <c r="U24" s="4" t="s">
        <v>77</v>
      </c>
      <c r="V24" s="4" t="s">
        <v>77</v>
      </c>
      <c r="W24" s="4" t="s">
        <v>80</v>
      </c>
      <c r="X24" s="4" t="s">
        <v>102</v>
      </c>
      <c r="Y24" s="4" t="s">
        <v>81</v>
      </c>
      <c r="Z24" s="4" t="s">
        <v>81</v>
      </c>
      <c r="AA24" s="4" t="s">
        <v>81</v>
      </c>
      <c r="AB24" s="4" t="s">
        <v>81</v>
      </c>
      <c r="AC24" s="4" t="s">
        <v>107</v>
      </c>
      <c r="AD24" s="4" t="s">
        <v>108</v>
      </c>
      <c r="AE24" s="4" t="s">
        <v>86</v>
      </c>
      <c r="AF24" s="4" t="s">
        <v>119</v>
      </c>
      <c r="AG24" s="4" t="s">
        <v>119</v>
      </c>
      <c r="AH24" s="4" t="s">
        <v>119</v>
      </c>
      <c r="AI24" s="4" t="s">
        <v>119</v>
      </c>
      <c r="AJ24" s="4" t="s">
        <v>119</v>
      </c>
      <c r="AK24" s="4" t="s">
        <v>87</v>
      </c>
      <c r="AL24" s="4" t="s">
        <v>87</v>
      </c>
      <c r="AM24" s="4" t="s">
        <v>85</v>
      </c>
      <c r="AN24" s="4" t="s">
        <v>85</v>
      </c>
      <c r="AO24" s="4" t="s">
        <v>87</v>
      </c>
      <c r="AP24" s="4" t="s">
        <v>110</v>
      </c>
      <c r="AQ24" s="4" t="s">
        <v>145</v>
      </c>
      <c r="AR24" s="4" t="s">
        <v>146</v>
      </c>
      <c r="AS24" s="4" t="s">
        <v>92</v>
      </c>
      <c r="AT24" s="4" t="s">
        <v>93</v>
      </c>
      <c r="AU24" s="4" t="s">
        <v>94</v>
      </c>
      <c r="AV24" s="4" t="s">
        <v>95</v>
      </c>
      <c r="AW24" s="4" t="s">
        <v>96</v>
      </c>
      <c r="AX24" s="4">
        <v>3</v>
      </c>
      <c r="AY24" s="4">
        <v>2</v>
      </c>
      <c r="AZ24" s="4">
        <v>2</v>
      </c>
      <c r="BA24" s="4" t="s">
        <v>95</v>
      </c>
      <c r="BB24" s="4">
        <v>3</v>
      </c>
      <c r="BC24" s="4">
        <v>4</v>
      </c>
      <c r="BD24" s="4">
        <v>2</v>
      </c>
      <c r="BE24" s="4" t="s">
        <v>97</v>
      </c>
      <c r="BF24" s="4">
        <v>17</v>
      </c>
      <c r="BG24" s="4" t="s">
        <v>98</v>
      </c>
      <c r="BH24" s="4" t="s">
        <v>115</v>
      </c>
      <c r="BI24" s="4" t="s">
        <v>106</v>
      </c>
    </row>
    <row r="25" spans="1:69" ht="15.75" customHeight="1" x14ac:dyDescent="0.25">
      <c r="A25" s="3">
        <v>44660.92481592593</v>
      </c>
      <c r="B25" s="4">
        <f>IF(alap!B25=Sheet3!$A$4,Sheet3!$C$4,IF(alap!B25=Sheet3!$A$5,Sheet3!$C$5,IF(alap!B25=Sheet3!$A$6,Sheet3!$C$6,IF(alap!B25=Sheet3!$A$7,Sheet3!$C$7,99))))</f>
        <v>1</v>
      </c>
      <c r="C25" s="4">
        <f>IF(alap!C25=Sheet3!$A$4,Sheet3!$C$4,IF(alap!C25=Sheet3!$A$5,Sheet3!$C$5,IF(alap!C25=Sheet3!$A$6,Sheet3!$C$6,IF(alap!C25=Sheet3!$A$7,Sheet3!$C$7,99))))</f>
        <v>1</v>
      </c>
      <c r="D25" s="4">
        <f>IF(alap!D25=Sheet3!$A$4,Sheet3!$C$4,IF(alap!D25=Sheet3!$A$5,Sheet3!$C$5,IF(alap!D25=Sheet3!$A$6,Sheet3!$C$6,IF(alap!D25=Sheet3!$A$7,Sheet3!$C$7,99))))</f>
        <v>2</v>
      </c>
      <c r="E25" s="4">
        <f>IF(alap!E25=Sheet3!$A$4,Sheet3!$C$4,IF(alap!E25=Sheet3!$A$5,Sheet3!$C$5,IF(alap!E25=Sheet3!$A$6,Sheet3!$C$6,IF(alap!E25=Sheet3!$A$7,Sheet3!$C$7,99))))</f>
        <v>1</v>
      </c>
      <c r="F25" s="4">
        <f>IF(alap!F25=Sheet3!$A$4,Sheet3!$C$4,IF(alap!F25=Sheet3!$A$5,Sheet3!$C$5,IF(alap!F25=Sheet3!$A$6,Sheet3!$C$6,IF(alap!F25=Sheet3!$A$7,Sheet3!$C$7,99))))</f>
        <v>4</v>
      </c>
      <c r="G25" s="4">
        <f>IF(alap!G25=Sheet3!$A$4,Sheet3!$C$4,IF(alap!G25=Sheet3!$A$5,Sheet3!$C$5,IF(alap!G25=Sheet3!$A$6,Sheet3!$C$6,IF(alap!G25=Sheet3!$A$7,Sheet3!$C$7,99))))</f>
        <v>1</v>
      </c>
      <c r="H25" s="4">
        <f>IF(alap!H25=Sheet3!$A$4,Sheet3!$C$4,IF(alap!H25=Sheet3!$A$5,Sheet3!$C$5,IF(alap!H25=Sheet3!$A$6,Sheet3!$C$6,IF(alap!H25=Sheet3!$A$7,Sheet3!$C$7,99))))</f>
        <v>3</v>
      </c>
      <c r="I25" s="4">
        <f>IF(alap!I25=Sheet3!$A$4,Sheet3!$C$4,IF(alap!I25=Sheet3!$A$5,Sheet3!$C$5,IF(alap!I25=Sheet3!$A$6,Sheet3!$C$6,IF(alap!I25=Sheet3!$A$7,Sheet3!$C$7,99))))</f>
        <v>1</v>
      </c>
      <c r="J25" s="4">
        <f>IF(alap!J25=Sheet3!$A$4,Sheet3!$C$4,IF(alap!J25=Sheet3!$A$5,Sheet3!$C$5,IF(alap!J25=Sheet3!$A$6,Sheet3!$C$6,IF(alap!J25=Sheet3!$A$7,Sheet3!$C$7,99))))</f>
        <v>2</v>
      </c>
      <c r="K25" s="4">
        <f>IF(alap!K25=Sheet3!$A$4,Sheet3!$C$4,IF(alap!K25=Sheet3!$A$5,Sheet3!$C$5,IF(alap!K25=Sheet3!$A$6,Sheet3!$C$6,IF(alap!K25=Sheet3!$A$7,Sheet3!$C$7,99))))</f>
        <v>3</v>
      </c>
      <c r="L25" s="4">
        <v>2</v>
      </c>
      <c r="M25" s="4" t="s">
        <v>73</v>
      </c>
      <c r="N25" s="4" t="s">
        <v>75</v>
      </c>
      <c r="O25" s="4" t="s">
        <v>75</v>
      </c>
      <c r="P25" s="4" t="s">
        <v>75</v>
      </c>
      <c r="Q25" s="4" t="s">
        <v>76</v>
      </c>
      <c r="R25" s="4" t="s">
        <v>79</v>
      </c>
      <c r="S25" s="4" t="s">
        <v>77</v>
      </c>
      <c r="T25" s="4" t="s">
        <v>78</v>
      </c>
      <c r="U25" s="4" t="s">
        <v>78</v>
      </c>
      <c r="V25" s="4" t="s">
        <v>79</v>
      </c>
      <c r="W25" s="4" t="s">
        <v>80</v>
      </c>
      <c r="X25" s="4" t="s">
        <v>102</v>
      </c>
      <c r="Y25" s="4" t="s">
        <v>80</v>
      </c>
      <c r="Z25" s="4" t="s">
        <v>102</v>
      </c>
      <c r="AA25" s="4" t="s">
        <v>102</v>
      </c>
      <c r="AB25" s="4" t="s">
        <v>80</v>
      </c>
      <c r="AC25" s="4" t="s">
        <v>107</v>
      </c>
      <c r="AD25" s="4" t="s">
        <v>109</v>
      </c>
      <c r="AE25" s="4" t="s">
        <v>109</v>
      </c>
      <c r="AF25" s="4" t="s">
        <v>86</v>
      </c>
      <c r="AG25" s="4" t="s">
        <v>86</v>
      </c>
      <c r="AH25" s="4" t="s">
        <v>119</v>
      </c>
      <c r="AI25" s="4" t="s">
        <v>86</v>
      </c>
      <c r="AJ25" s="4" t="s">
        <v>86</v>
      </c>
      <c r="AK25" s="4" t="s">
        <v>110</v>
      </c>
      <c r="AL25" s="4" t="s">
        <v>87</v>
      </c>
      <c r="AM25" s="4" t="s">
        <v>110</v>
      </c>
      <c r="AN25" s="4" t="s">
        <v>87</v>
      </c>
      <c r="AO25" s="4" t="s">
        <v>87</v>
      </c>
      <c r="AP25" s="4" t="s">
        <v>85</v>
      </c>
      <c r="AQ25" s="4" t="s">
        <v>116</v>
      </c>
      <c r="AR25" s="4" t="s">
        <v>147</v>
      </c>
      <c r="AS25" s="4" t="s">
        <v>112</v>
      </c>
      <c r="AT25" s="4" t="s">
        <v>113</v>
      </c>
      <c r="AU25" s="4" t="s">
        <v>124</v>
      </c>
      <c r="AV25" s="4" t="s">
        <v>95</v>
      </c>
      <c r="AW25" s="4" t="s">
        <v>95</v>
      </c>
      <c r="AX25" s="4">
        <v>4</v>
      </c>
      <c r="AY25" s="4">
        <v>3</v>
      </c>
      <c r="AZ25" s="4">
        <v>2</v>
      </c>
      <c r="BA25" s="4">
        <v>2</v>
      </c>
      <c r="BB25" s="4">
        <v>2</v>
      </c>
      <c r="BC25" s="4">
        <v>3</v>
      </c>
      <c r="BD25" s="4">
        <v>2</v>
      </c>
      <c r="BE25" s="4" t="s">
        <v>128</v>
      </c>
      <c r="BF25" s="4">
        <v>18</v>
      </c>
      <c r="BG25" s="4" t="s">
        <v>98</v>
      </c>
      <c r="BH25" s="4" t="s">
        <v>105</v>
      </c>
      <c r="BI25" s="4" t="s">
        <v>106</v>
      </c>
    </row>
    <row r="26" spans="1:69" ht="15.75" customHeight="1" x14ac:dyDescent="0.25">
      <c r="A26" s="3">
        <v>44660.926950868059</v>
      </c>
      <c r="B26" s="4">
        <f>IF(alap!B26=Sheet3!$A$4,Sheet3!$C$4,IF(alap!B26=Sheet3!$A$5,Sheet3!$C$5,IF(alap!B26=Sheet3!$A$6,Sheet3!$C$6,IF(alap!B26=Sheet3!$A$7,Sheet3!$C$7,99))))</f>
        <v>3</v>
      </c>
      <c r="C26" s="4">
        <f>IF(alap!C26=Sheet3!$A$4,Sheet3!$C$4,IF(alap!C26=Sheet3!$A$5,Sheet3!$C$5,IF(alap!C26=Sheet3!$A$6,Sheet3!$C$6,IF(alap!C26=Sheet3!$A$7,Sheet3!$C$7,99))))</f>
        <v>1</v>
      </c>
      <c r="D26" s="4">
        <f>IF(alap!D26=Sheet3!$A$4,Sheet3!$C$4,IF(alap!D26=Sheet3!$A$5,Sheet3!$C$5,IF(alap!D26=Sheet3!$A$6,Sheet3!$C$6,IF(alap!D26=Sheet3!$A$7,Sheet3!$C$7,99))))</f>
        <v>2</v>
      </c>
      <c r="E26" s="4">
        <f>IF(alap!E26=Sheet3!$A$4,Sheet3!$C$4,IF(alap!E26=Sheet3!$A$5,Sheet3!$C$5,IF(alap!E26=Sheet3!$A$6,Sheet3!$C$6,IF(alap!E26=Sheet3!$A$7,Sheet3!$C$7,99))))</f>
        <v>4</v>
      </c>
      <c r="F26" s="4">
        <f>IF(alap!F26=Sheet3!$A$4,Sheet3!$C$4,IF(alap!F26=Sheet3!$A$5,Sheet3!$C$5,IF(alap!F26=Sheet3!$A$6,Sheet3!$C$6,IF(alap!F26=Sheet3!$A$7,Sheet3!$C$7,99))))</f>
        <v>4</v>
      </c>
      <c r="G26" s="4">
        <f>IF(alap!G26=Sheet3!$A$4,Sheet3!$C$4,IF(alap!G26=Sheet3!$A$5,Sheet3!$C$5,IF(alap!G26=Sheet3!$A$6,Sheet3!$C$6,IF(alap!G26=Sheet3!$A$7,Sheet3!$C$7,99))))</f>
        <v>2</v>
      </c>
      <c r="H26" s="4">
        <f>IF(alap!H26=Sheet3!$A$4,Sheet3!$C$4,IF(alap!H26=Sheet3!$A$5,Sheet3!$C$5,IF(alap!H26=Sheet3!$A$6,Sheet3!$C$6,IF(alap!H26=Sheet3!$A$7,Sheet3!$C$7,99))))</f>
        <v>4</v>
      </c>
      <c r="I26" s="4">
        <f>IF(alap!I26=Sheet3!$A$4,Sheet3!$C$4,IF(alap!I26=Sheet3!$A$5,Sheet3!$C$5,IF(alap!I26=Sheet3!$A$6,Sheet3!$C$6,IF(alap!I26=Sheet3!$A$7,Sheet3!$C$7,99))))</f>
        <v>4</v>
      </c>
      <c r="J26" s="4">
        <f>IF(alap!J26=Sheet3!$A$4,Sheet3!$C$4,IF(alap!J26=Sheet3!$A$5,Sheet3!$C$5,IF(alap!J26=Sheet3!$A$6,Sheet3!$C$6,IF(alap!J26=Sheet3!$A$7,Sheet3!$C$7,99))))</f>
        <v>3</v>
      </c>
      <c r="K26" s="4">
        <f>IF(alap!K26=Sheet3!$A$4,Sheet3!$C$4,IF(alap!K26=Sheet3!$A$5,Sheet3!$C$5,IF(alap!K26=Sheet3!$A$6,Sheet3!$C$6,IF(alap!K26=Sheet3!$A$7,Sheet3!$C$7,99))))</f>
        <v>2</v>
      </c>
      <c r="L26" s="4">
        <v>2</v>
      </c>
      <c r="M26" s="4" t="s">
        <v>75</v>
      </c>
      <c r="N26" s="4" t="s">
        <v>101</v>
      </c>
      <c r="O26" s="4" t="s">
        <v>74</v>
      </c>
      <c r="P26" s="4" t="s">
        <v>74</v>
      </c>
      <c r="Q26" s="4" t="s">
        <v>76</v>
      </c>
      <c r="R26" s="4" t="s">
        <v>78</v>
      </c>
      <c r="S26" s="4" t="s">
        <v>79</v>
      </c>
      <c r="T26" s="4" t="s">
        <v>125</v>
      </c>
      <c r="U26" s="4" t="s">
        <v>79</v>
      </c>
      <c r="V26" s="4" t="s">
        <v>79</v>
      </c>
      <c r="W26" s="4" t="s">
        <v>102</v>
      </c>
      <c r="X26" s="4" t="s">
        <v>81</v>
      </c>
      <c r="Y26" s="4" t="s">
        <v>82</v>
      </c>
      <c r="Z26" s="4" t="s">
        <v>80</v>
      </c>
      <c r="AA26" s="4" t="s">
        <v>81</v>
      </c>
      <c r="AB26" s="4" t="s">
        <v>81</v>
      </c>
      <c r="AC26" s="4" t="s">
        <v>107</v>
      </c>
      <c r="AD26" s="4" t="s">
        <v>85</v>
      </c>
      <c r="AE26" s="4" t="s">
        <v>108</v>
      </c>
      <c r="AF26" s="4" t="s">
        <v>108</v>
      </c>
      <c r="AG26" s="4" t="s">
        <v>108</v>
      </c>
      <c r="AH26" s="4" t="s">
        <v>85</v>
      </c>
      <c r="AI26" s="4" t="s">
        <v>108</v>
      </c>
      <c r="AJ26" s="4" t="s">
        <v>108</v>
      </c>
      <c r="AK26" s="4" t="s">
        <v>87</v>
      </c>
      <c r="AL26" s="4" t="s">
        <v>110</v>
      </c>
      <c r="AM26" s="4" t="s">
        <v>110</v>
      </c>
      <c r="AN26" s="4" t="s">
        <v>85</v>
      </c>
      <c r="AO26" s="4" t="s">
        <v>104</v>
      </c>
      <c r="AP26" s="4" t="s">
        <v>89</v>
      </c>
      <c r="AQ26" s="4" t="s">
        <v>90</v>
      </c>
      <c r="AR26" s="4" t="s">
        <v>129</v>
      </c>
      <c r="AS26" s="4" t="s">
        <v>112</v>
      </c>
      <c r="AT26" s="4" t="s">
        <v>113</v>
      </c>
      <c r="AU26" s="4" t="s">
        <v>124</v>
      </c>
      <c r="AV26" s="4" t="s">
        <v>95</v>
      </c>
      <c r="AW26" s="4" t="s">
        <v>95</v>
      </c>
      <c r="AX26" s="4" t="s">
        <v>95</v>
      </c>
      <c r="AY26" s="4">
        <v>4</v>
      </c>
      <c r="AZ26" s="4" t="s">
        <v>95</v>
      </c>
      <c r="BA26" s="4" t="s">
        <v>95</v>
      </c>
      <c r="BB26" s="4">
        <v>3</v>
      </c>
      <c r="BC26" s="4" t="s">
        <v>95</v>
      </c>
      <c r="BD26" s="4" t="s">
        <v>95</v>
      </c>
      <c r="BE26" s="4" t="s">
        <v>135</v>
      </c>
      <c r="BF26" s="4">
        <v>16</v>
      </c>
      <c r="BG26" s="4" t="s">
        <v>98</v>
      </c>
      <c r="BH26" s="4" t="s">
        <v>105</v>
      </c>
      <c r="BI26" s="4" t="s">
        <v>106</v>
      </c>
    </row>
    <row r="27" spans="1:69" ht="15.75" customHeight="1" x14ac:dyDescent="0.25">
      <c r="A27" s="3">
        <v>44660.929154120371</v>
      </c>
      <c r="B27" s="4">
        <f>IF(alap!B27=Sheet3!$A$4,Sheet3!$C$4,IF(alap!B27=Sheet3!$A$5,Sheet3!$C$5,IF(alap!B27=Sheet3!$A$6,Sheet3!$C$6,IF(alap!B27=Sheet3!$A$7,Sheet3!$C$7,99))))</f>
        <v>1</v>
      </c>
      <c r="C27" s="4">
        <f>IF(alap!C27=Sheet3!$A$4,Sheet3!$C$4,IF(alap!C27=Sheet3!$A$5,Sheet3!$C$5,IF(alap!C27=Sheet3!$A$6,Sheet3!$C$6,IF(alap!C27=Sheet3!$A$7,Sheet3!$C$7,99))))</f>
        <v>3</v>
      </c>
      <c r="D27" s="4">
        <f>IF(alap!D27=Sheet3!$A$4,Sheet3!$C$4,IF(alap!D27=Sheet3!$A$5,Sheet3!$C$5,IF(alap!D27=Sheet3!$A$6,Sheet3!$C$6,IF(alap!D27=Sheet3!$A$7,Sheet3!$C$7,99))))</f>
        <v>3</v>
      </c>
      <c r="E27" s="4">
        <f>IF(alap!E27=Sheet3!$A$4,Sheet3!$C$4,IF(alap!E27=Sheet3!$A$5,Sheet3!$C$5,IF(alap!E27=Sheet3!$A$6,Sheet3!$C$6,IF(alap!E27=Sheet3!$A$7,Sheet3!$C$7,99))))</f>
        <v>1</v>
      </c>
      <c r="F27" s="4">
        <f>IF(alap!F27=Sheet3!$A$4,Sheet3!$C$4,IF(alap!F27=Sheet3!$A$5,Sheet3!$C$5,IF(alap!F27=Sheet3!$A$6,Sheet3!$C$6,IF(alap!F27=Sheet3!$A$7,Sheet3!$C$7,99))))</f>
        <v>3</v>
      </c>
      <c r="G27" s="4">
        <f>IF(alap!G27=Sheet3!$A$4,Sheet3!$C$4,IF(alap!G27=Sheet3!$A$5,Sheet3!$C$5,IF(alap!G27=Sheet3!$A$6,Sheet3!$C$6,IF(alap!G27=Sheet3!$A$7,Sheet3!$C$7,99))))</f>
        <v>2</v>
      </c>
      <c r="H27" s="4">
        <f>IF(alap!H27=Sheet3!$A$4,Sheet3!$C$4,IF(alap!H27=Sheet3!$A$5,Sheet3!$C$5,IF(alap!H27=Sheet3!$A$6,Sheet3!$C$6,IF(alap!H27=Sheet3!$A$7,Sheet3!$C$7,99))))</f>
        <v>2</v>
      </c>
      <c r="I27" s="4">
        <f>IF(alap!I27=Sheet3!$A$4,Sheet3!$C$4,IF(alap!I27=Sheet3!$A$5,Sheet3!$C$5,IF(alap!I27=Sheet3!$A$6,Sheet3!$C$6,IF(alap!I27=Sheet3!$A$7,Sheet3!$C$7,99))))</f>
        <v>4</v>
      </c>
      <c r="J27" s="4">
        <f>IF(alap!J27=Sheet3!$A$4,Sheet3!$C$4,IF(alap!J27=Sheet3!$A$5,Sheet3!$C$5,IF(alap!J27=Sheet3!$A$6,Sheet3!$C$6,IF(alap!J27=Sheet3!$A$7,Sheet3!$C$7,99))))</f>
        <v>1</v>
      </c>
      <c r="K27" s="4">
        <f>IF(alap!K27=Sheet3!$A$4,Sheet3!$C$4,IF(alap!K27=Sheet3!$A$5,Sheet3!$C$5,IF(alap!K27=Sheet3!$A$6,Sheet3!$C$6,IF(alap!K27=Sheet3!$A$7,Sheet3!$C$7,99))))</f>
        <v>1</v>
      </c>
      <c r="L27" s="4">
        <v>2</v>
      </c>
      <c r="M27" s="4" t="s">
        <v>73</v>
      </c>
      <c r="N27" s="4" t="s">
        <v>74</v>
      </c>
      <c r="O27" s="4" t="s">
        <v>74</v>
      </c>
      <c r="P27" s="4" t="s">
        <v>101</v>
      </c>
      <c r="Q27" s="4" t="s">
        <v>78</v>
      </c>
      <c r="R27" s="4" t="s">
        <v>78</v>
      </c>
      <c r="S27" s="4" t="s">
        <v>78</v>
      </c>
      <c r="T27" s="4" t="s">
        <v>78</v>
      </c>
      <c r="U27" s="4" t="s">
        <v>78</v>
      </c>
      <c r="V27" s="4" t="s">
        <v>78</v>
      </c>
      <c r="W27" s="4" t="s">
        <v>80</v>
      </c>
      <c r="X27" s="4" t="s">
        <v>81</v>
      </c>
      <c r="Y27" s="4" t="s">
        <v>82</v>
      </c>
      <c r="Z27" s="4" t="s">
        <v>82</v>
      </c>
      <c r="AA27" s="4" t="s">
        <v>80</v>
      </c>
      <c r="AB27" s="4" t="s">
        <v>82</v>
      </c>
      <c r="AC27" s="4" t="s">
        <v>83</v>
      </c>
      <c r="AD27" s="4" t="s">
        <v>109</v>
      </c>
      <c r="AE27" s="4" t="s">
        <v>108</v>
      </c>
      <c r="AF27" s="4" t="s">
        <v>108</v>
      </c>
      <c r="AG27" s="4" t="s">
        <v>85</v>
      </c>
      <c r="AH27" s="4" t="s">
        <v>86</v>
      </c>
      <c r="AI27" s="4" t="s">
        <v>119</v>
      </c>
      <c r="AJ27" s="4" t="s">
        <v>85</v>
      </c>
      <c r="AK27" s="4" t="s">
        <v>85</v>
      </c>
      <c r="AL27" s="4" t="s">
        <v>87</v>
      </c>
      <c r="AM27" s="4" t="s">
        <v>87</v>
      </c>
      <c r="AN27" s="4" t="s">
        <v>87</v>
      </c>
      <c r="AO27" s="4" t="s">
        <v>85</v>
      </c>
      <c r="AP27" s="4" t="s">
        <v>85</v>
      </c>
      <c r="AQ27" s="4" t="s">
        <v>116</v>
      </c>
      <c r="AR27" s="4" t="s">
        <v>123</v>
      </c>
      <c r="AS27" s="4" t="s">
        <v>112</v>
      </c>
      <c r="AT27" s="4" t="s">
        <v>113</v>
      </c>
      <c r="AU27" s="4" t="s">
        <v>121</v>
      </c>
      <c r="AV27" s="4" t="s">
        <v>95</v>
      </c>
      <c r="AW27" s="4" t="s">
        <v>95</v>
      </c>
      <c r="AX27" s="4">
        <v>3</v>
      </c>
      <c r="AY27" s="4" t="s">
        <v>96</v>
      </c>
      <c r="AZ27" s="4">
        <v>2</v>
      </c>
      <c r="BA27" s="4">
        <v>4</v>
      </c>
      <c r="BB27" s="4">
        <v>4</v>
      </c>
      <c r="BC27" s="4" t="s">
        <v>95</v>
      </c>
      <c r="BD27" s="4">
        <v>3</v>
      </c>
      <c r="BE27" s="4" t="s">
        <v>97</v>
      </c>
      <c r="BF27" s="4">
        <v>43</v>
      </c>
      <c r="BG27" s="4" t="s">
        <v>98</v>
      </c>
      <c r="BH27" s="4" t="s">
        <v>148</v>
      </c>
      <c r="BP27" s="4" t="s">
        <v>100</v>
      </c>
      <c r="BQ27" s="4"/>
    </row>
    <row r="28" spans="1:69" ht="15.75" customHeight="1" x14ac:dyDescent="0.25">
      <c r="A28" s="3">
        <v>44660.968061157408</v>
      </c>
      <c r="B28" s="4">
        <f>IF(alap!B28=Sheet3!$A$4,Sheet3!$C$4,IF(alap!B28=Sheet3!$A$5,Sheet3!$C$5,IF(alap!B28=Sheet3!$A$6,Sheet3!$C$6,IF(alap!B28=Sheet3!$A$7,Sheet3!$C$7,99))))</f>
        <v>3</v>
      </c>
      <c r="C28" s="4">
        <f>IF(alap!C28=Sheet3!$A$4,Sheet3!$C$4,IF(alap!C28=Sheet3!$A$5,Sheet3!$C$5,IF(alap!C28=Sheet3!$A$6,Sheet3!$C$6,IF(alap!C28=Sheet3!$A$7,Sheet3!$C$7,99))))</f>
        <v>1</v>
      </c>
      <c r="D28" s="4">
        <f>IF(alap!D28=Sheet3!$A$4,Sheet3!$C$4,IF(alap!D28=Sheet3!$A$5,Sheet3!$C$5,IF(alap!D28=Sheet3!$A$6,Sheet3!$C$6,IF(alap!D28=Sheet3!$A$7,Sheet3!$C$7,99))))</f>
        <v>2</v>
      </c>
      <c r="E28" s="4">
        <f>IF(alap!E28=Sheet3!$A$4,Sheet3!$C$4,IF(alap!E28=Sheet3!$A$5,Sheet3!$C$5,IF(alap!E28=Sheet3!$A$6,Sheet3!$C$6,IF(alap!E28=Sheet3!$A$7,Sheet3!$C$7,99))))</f>
        <v>3</v>
      </c>
      <c r="F28" s="4">
        <f>IF(alap!F28=Sheet3!$A$4,Sheet3!$C$4,IF(alap!F28=Sheet3!$A$5,Sheet3!$C$5,IF(alap!F28=Sheet3!$A$6,Sheet3!$C$6,IF(alap!F28=Sheet3!$A$7,Sheet3!$C$7,99))))</f>
        <v>1</v>
      </c>
      <c r="G28" s="4">
        <f>IF(alap!G28=Sheet3!$A$4,Sheet3!$C$4,IF(alap!G28=Sheet3!$A$5,Sheet3!$C$5,IF(alap!G28=Sheet3!$A$6,Sheet3!$C$6,IF(alap!G28=Sheet3!$A$7,Sheet3!$C$7,99))))</f>
        <v>3</v>
      </c>
      <c r="H28" s="4">
        <f>IF(alap!H28=Sheet3!$A$4,Sheet3!$C$4,IF(alap!H28=Sheet3!$A$5,Sheet3!$C$5,IF(alap!H28=Sheet3!$A$6,Sheet3!$C$6,IF(alap!H28=Sheet3!$A$7,Sheet3!$C$7,99))))</f>
        <v>1</v>
      </c>
      <c r="I28" s="4">
        <f>IF(alap!I28=Sheet3!$A$4,Sheet3!$C$4,IF(alap!I28=Sheet3!$A$5,Sheet3!$C$5,IF(alap!I28=Sheet3!$A$6,Sheet3!$C$6,IF(alap!I28=Sheet3!$A$7,Sheet3!$C$7,99))))</f>
        <v>1</v>
      </c>
      <c r="J28" s="4">
        <f>IF(alap!J28=Sheet3!$A$4,Sheet3!$C$4,IF(alap!J28=Sheet3!$A$5,Sheet3!$C$5,IF(alap!J28=Sheet3!$A$6,Sheet3!$C$6,IF(alap!J28=Sheet3!$A$7,Sheet3!$C$7,99))))</f>
        <v>1</v>
      </c>
      <c r="K28" s="4">
        <f>IF(alap!K28=Sheet3!$A$4,Sheet3!$C$4,IF(alap!K28=Sheet3!$A$5,Sheet3!$C$5,IF(alap!K28=Sheet3!$A$6,Sheet3!$C$6,IF(alap!K28=Sheet3!$A$7,Sheet3!$C$7,99))))</f>
        <v>1</v>
      </c>
      <c r="L28" s="4">
        <v>2</v>
      </c>
      <c r="M28" s="4" t="s">
        <v>73</v>
      </c>
      <c r="N28" s="4" t="s">
        <v>74</v>
      </c>
      <c r="O28" s="4" t="s">
        <v>74</v>
      </c>
      <c r="P28" s="4" t="s">
        <v>74</v>
      </c>
      <c r="Q28" s="4" t="s">
        <v>78</v>
      </c>
      <c r="R28" s="4" t="s">
        <v>78</v>
      </c>
      <c r="S28" s="4" t="s">
        <v>77</v>
      </c>
      <c r="T28" s="4" t="s">
        <v>79</v>
      </c>
      <c r="U28" s="4" t="s">
        <v>77</v>
      </c>
      <c r="V28" s="4" t="s">
        <v>125</v>
      </c>
      <c r="W28" s="4" t="s">
        <v>81</v>
      </c>
      <c r="X28" s="4" t="s">
        <v>82</v>
      </c>
      <c r="Y28" s="4" t="s">
        <v>102</v>
      </c>
      <c r="Z28" s="4" t="s">
        <v>102</v>
      </c>
      <c r="AA28" s="4" t="s">
        <v>81</v>
      </c>
      <c r="AB28" s="4" t="s">
        <v>81</v>
      </c>
      <c r="AC28" s="4" t="s">
        <v>83</v>
      </c>
      <c r="AD28" s="4" t="s">
        <v>86</v>
      </c>
      <c r="AE28" s="4" t="s">
        <v>86</v>
      </c>
      <c r="AF28" s="4" t="s">
        <v>86</v>
      </c>
      <c r="AG28" s="4" t="s">
        <v>86</v>
      </c>
      <c r="AH28" s="4" t="s">
        <v>86</v>
      </c>
      <c r="AI28" s="4" t="s">
        <v>119</v>
      </c>
      <c r="AJ28" s="4" t="s">
        <v>86</v>
      </c>
      <c r="AK28" s="4" t="s">
        <v>85</v>
      </c>
      <c r="AL28" s="4" t="s">
        <v>87</v>
      </c>
      <c r="AM28" s="4" t="s">
        <v>87</v>
      </c>
      <c r="AN28" s="4" t="s">
        <v>87</v>
      </c>
      <c r="AO28" s="4" t="s">
        <v>85</v>
      </c>
      <c r="AP28" s="4" t="s">
        <v>89</v>
      </c>
      <c r="AQ28" s="4" t="s">
        <v>122</v>
      </c>
      <c r="AR28" s="4" t="s">
        <v>91</v>
      </c>
      <c r="AS28" s="4" t="s">
        <v>92</v>
      </c>
      <c r="AT28" s="4" t="s">
        <v>93</v>
      </c>
      <c r="AU28" s="4" t="s">
        <v>94</v>
      </c>
      <c r="AV28" s="4" t="s">
        <v>96</v>
      </c>
      <c r="AW28" s="4">
        <v>3</v>
      </c>
      <c r="AX28" s="4" t="s">
        <v>96</v>
      </c>
      <c r="AY28" s="4" t="s">
        <v>96</v>
      </c>
      <c r="AZ28" s="4" t="s">
        <v>96</v>
      </c>
      <c r="BA28" s="4" t="s">
        <v>96</v>
      </c>
      <c r="BB28" s="4" t="s">
        <v>96</v>
      </c>
      <c r="BC28" s="4">
        <v>4</v>
      </c>
      <c r="BD28" s="4" t="s">
        <v>96</v>
      </c>
      <c r="BE28" s="4" t="s">
        <v>97</v>
      </c>
      <c r="BF28" s="4">
        <v>18</v>
      </c>
      <c r="BG28" s="4" t="s">
        <v>134</v>
      </c>
      <c r="BH28" s="4" t="s">
        <v>115</v>
      </c>
      <c r="BI28" s="4" t="s">
        <v>106</v>
      </c>
    </row>
    <row r="29" spans="1:69" ht="15.75" customHeight="1" x14ac:dyDescent="0.25">
      <c r="A29" s="3">
        <v>44660.978205335647</v>
      </c>
      <c r="B29" s="4">
        <f>IF(alap!B29=Sheet3!$A$4,Sheet3!$C$4,IF(alap!B29=Sheet3!$A$5,Sheet3!$C$5,IF(alap!B29=Sheet3!$A$6,Sheet3!$C$6,IF(alap!B29=Sheet3!$A$7,Sheet3!$C$7,99))))</f>
        <v>2</v>
      </c>
      <c r="C29" s="4">
        <f>IF(alap!C29=Sheet3!$A$4,Sheet3!$C$4,IF(alap!C29=Sheet3!$A$5,Sheet3!$C$5,IF(alap!C29=Sheet3!$A$6,Sheet3!$C$6,IF(alap!C29=Sheet3!$A$7,Sheet3!$C$7,99))))</f>
        <v>3</v>
      </c>
      <c r="D29" s="4">
        <f>IF(alap!D29=Sheet3!$A$4,Sheet3!$C$4,IF(alap!D29=Sheet3!$A$5,Sheet3!$C$5,IF(alap!D29=Sheet3!$A$6,Sheet3!$C$6,IF(alap!D29=Sheet3!$A$7,Sheet3!$C$7,99))))</f>
        <v>4</v>
      </c>
      <c r="E29" s="4">
        <f>IF(alap!E29=Sheet3!$A$4,Sheet3!$C$4,IF(alap!E29=Sheet3!$A$5,Sheet3!$C$5,IF(alap!E29=Sheet3!$A$6,Sheet3!$C$6,IF(alap!E29=Sheet3!$A$7,Sheet3!$C$7,99))))</f>
        <v>1</v>
      </c>
      <c r="F29" s="4">
        <f>IF(alap!F29=Sheet3!$A$4,Sheet3!$C$4,IF(alap!F29=Sheet3!$A$5,Sheet3!$C$5,IF(alap!F29=Sheet3!$A$6,Sheet3!$C$6,IF(alap!F29=Sheet3!$A$7,Sheet3!$C$7,99))))</f>
        <v>3</v>
      </c>
      <c r="G29" s="4">
        <f>IF(alap!G29=Sheet3!$A$4,Sheet3!$C$4,IF(alap!G29=Sheet3!$A$5,Sheet3!$C$5,IF(alap!G29=Sheet3!$A$6,Sheet3!$C$6,IF(alap!G29=Sheet3!$A$7,Sheet3!$C$7,99))))</f>
        <v>3</v>
      </c>
      <c r="H29" s="4">
        <f>IF(alap!H29=Sheet3!$A$4,Sheet3!$C$4,IF(alap!H29=Sheet3!$A$5,Sheet3!$C$5,IF(alap!H29=Sheet3!$A$6,Sheet3!$C$6,IF(alap!H29=Sheet3!$A$7,Sheet3!$C$7,99))))</f>
        <v>4</v>
      </c>
      <c r="I29" s="4">
        <f>IF(alap!I29=Sheet3!$A$4,Sheet3!$C$4,IF(alap!I29=Sheet3!$A$5,Sheet3!$C$5,IF(alap!I29=Sheet3!$A$6,Sheet3!$C$6,IF(alap!I29=Sheet3!$A$7,Sheet3!$C$7,99))))</f>
        <v>4</v>
      </c>
      <c r="J29" s="4">
        <f>IF(alap!J29=Sheet3!$A$4,Sheet3!$C$4,IF(alap!J29=Sheet3!$A$5,Sheet3!$C$5,IF(alap!J29=Sheet3!$A$6,Sheet3!$C$6,IF(alap!J29=Sheet3!$A$7,Sheet3!$C$7,99))))</f>
        <v>2</v>
      </c>
      <c r="K29" s="4">
        <f>IF(alap!K29=Sheet3!$A$4,Sheet3!$C$4,IF(alap!K29=Sheet3!$A$5,Sheet3!$C$5,IF(alap!K29=Sheet3!$A$6,Sheet3!$C$6,IF(alap!K29=Sheet3!$A$7,Sheet3!$C$7,99))))</f>
        <v>3</v>
      </c>
      <c r="L29" s="4">
        <v>4</v>
      </c>
      <c r="M29" s="4" t="s">
        <v>74</v>
      </c>
      <c r="N29" s="4" t="s">
        <v>73</v>
      </c>
      <c r="O29" s="4" t="s">
        <v>101</v>
      </c>
      <c r="P29" s="4" t="s">
        <v>101</v>
      </c>
      <c r="Q29" s="4" t="s">
        <v>76</v>
      </c>
      <c r="R29" s="4" t="s">
        <v>125</v>
      </c>
      <c r="S29" s="4" t="s">
        <v>77</v>
      </c>
      <c r="T29" s="4" t="s">
        <v>76</v>
      </c>
      <c r="U29" s="4" t="s">
        <v>76</v>
      </c>
      <c r="V29" s="4" t="s">
        <v>125</v>
      </c>
      <c r="W29" s="4" t="s">
        <v>102</v>
      </c>
      <c r="X29" s="4" t="s">
        <v>80</v>
      </c>
      <c r="Y29" s="4" t="s">
        <v>102</v>
      </c>
      <c r="Z29" s="4" t="s">
        <v>81</v>
      </c>
      <c r="AA29" s="4" t="s">
        <v>102</v>
      </c>
      <c r="AB29" s="4" t="s">
        <v>80</v>
      </c>
      <c r="AC29" s="4" t="s">
        <v>107</v>
      </c>
      <c r="AD29" s="4" t="s">
        <v>109</v>
      </c>
      <c r="AE29" s="4" t="s">
        <v>85</v>
      </c>
      <c r="AF29" s="4" t="s">
        <v>86</v>
      </c>
      <c r="AG29" s="4" t="s">
        <v>85</v>
      </c>
      <c r="AH29" s="4" t="s">
        <v>85</v>
      </c>
      <c r="AI29" s="4" t="s">
        <v>86</v>
      </c>
      <c r="AJ29" s="4" t="s">
        <v>85</v>
      </c>
      <c r="AK29" s="4" t="s">
        <v>87</v>
      </c>
      <c r="AL29" s="4" t="s">
        <v>87</v>
      </c>
      <c r="AM29" s="4" t="s">
        <v>104</v>
      </c>
      <c r="AN29" s="4" t="s">
        <v>104</v>
      </c>
      <c r="AO29" s="4" t="s">
        <v>104</v>
      </c>
      <c r="AP29" s="4" t="s">
        <v>89</v>
      </c>
      <c r="AQ29" s="4" t="s">
        <v>122</v>
      </c>
      <c r="AR29" s="4" t="s">
        <v>149</v>
      </c>
      <c r="AS29" s="4" t="s">
        <v>92</v>
      </c>
      <c r="AT29" s="4" t="s">
        <v>113</v>
      </c>
      <c r="AU29" s="4" t="s">
        <v>94</v>
      </c>
      <c r="AV29" s="4">
        <v>4</v>
      </c>
      <c r="AW29" s="4">
        <v>4</v>
      </c>
      <c r="AX29" s="4">
        <v>4</v>
      </c>
      <c r="AY29" s="4">
        <v>3</v>
      </c>
      <c r="AZ29" s="4">
        <v>3</v>
      </c>
      <c r="BA29" s="4" t="s">
        <v>95</v>
      </c>
      <c r="BB29" s="4" t="s">
        <v>95</v>
      </c>
      <c r="BC29" s="4">
        <v>4</v>
      </c>
      <c r="BD29" s="4">
        <v>3</v>
      </c>
      <c r="BE29" s="4" t="s">
        <v>128</v>
      </c>
      <c r="BF29" s="4">
        <v>14</v>
      </c>
      <c r="BG29" s="4" t="s">
        <v>98</v>
      </c>
      <c r="BH29" s="4" t="s">
        <v>105</v>
      </c>
      <c r="BI29" s="4" t="s">
        <v>106</v>
      </c>
    </row>
    <row r="30" spans="1:69" ht="15.75" customHeight="1" x14ac:dyDescent="0.25">
      <c r="A30" s="3">
        <v>44660.9894728125</v>
      </c>
      <c r="B30" s="4">
        <f>IF(alap!B30=Sheet3!$A$4,Sheet3!$C$4,IF(alap!B30=Sheet3!$A$5,Sheet3!$C$5,IF(alap!B30=Sheet3!$A$6,Sheet3!$C$6,IF(alap!B30=Sheet3!$A$7,Sheet3!$C$7,99))))</f>
        <v>4</v>
      </c>
      <c r="C30" s="4">
        <f>IF(alap!C30=Sheet3!$A$4,Sheet3!$C$4,IF(alap!C30=Sheet3!$A$5,Sheet3!$C$5,IF(alap!C30=Sheet3!$A$6,Sheet3!$C$6,IF(alap!C30=Sheet3!$A$7,Sheet3!$C$7,99))))</f>
        <v>3</v>
      </c>
      <c r="D30" s="4">
        <f>IF(alap!D30=Sheet3!$A$4,Sheet3!$C$4,IF(alap!D30=Sheet3!$A$5,Sheet3!$C$5,IF(alap!D30=Sheet3!$A$6,Sheet3!$C$6,IF(alap!D30=Sheet3!$A$7,Sheet3!$C$7,99))))</f>
        <v>2</v>
      </c>
      <c r="E30" s="4">
        <f>IF(alap!E30=Sheet3!$A$4,Sheet3!$C$4,IF(alap!E30=Sheet3!$A$5,Sheet3!$C$5,IF(alap!E30=Sheet3!$A$6,Sheet3!$C$6,IF(alap!E30=Sheet3!$A$7,Sheet3!$C$7,99))))</f>
        <v>4</v>
      </c>
      <c r="F30" s="4">
        <f>IF(alap!F30=Sheet3!$A$4,Sheet3!$C$4,IF(alap!F30=Sheet3!$A$5,Sheet3!$C$5,IF(alap!F30=Sheet3!$A$6,Sheet3!$C$6,IF(alap!F30=Sheet3!$A$7,Sheet3!$C$7,99))))</f>
        <v>3</v>
      </c>
      <c r="G30" s="4">
        <f>IF(alap!G30=Sheet3!$A$4,Sheet3!$C$4,IF(alap!G30=Sheet3!$A$5,Sheet3!$C$5,IF(alap!G30=Sheet3!$A$6,Sheet3!$C$6,IF(alap!G30=Sheet3!$A$7,Sheet3!$C$7,99))))</f>
        <v>1</v>
      </c>
      <c r="H30" s="4">
        <f>IF(alap!H30=Sheet3!$A$4,Sheet3!$C$4,IF(alap!H30=Sheet3!$A$5,Sheet3!$C$5,IF(alap!H30=Sheet3!$A$6,Sheet3!$C$6,IF(alap!H30=Sheet3!$A$7,Sheet3!$C$7,99))))</f>
        <v>3</v>
      </c>
      <c r="I30" s="4">
        <f>IF(alap!I30=Sheet3!$A$4,Sheet3!$C$4,IF(alap!I30=Sheet3!$A$5,Sheet3!$C$5,IF(alap!I30=Sheet3!$A$6,Sheet3!$C$6,IF(alap!I30=Sheet3!$A$7,Sheet3!$C$7,99))))</f>
        <v>1</v>
      </c>
      <c r="J30" s="4">
        <f>IF(alap!J30=Sheet3!$A$4,Sheet3!$C$4,IF(alap!J30=Sheet3!$A$5,Sheet3!$C$5,IF(alap!J30=Sheet3!$A$6,Sheet3!$C$6,IF(alap!J30=Sheet3!$A$7,Sheet3!$C$7,99))))</f>
        <v>2</v>
      </c>
      <c r="K30" s="4">
        <f>IF(alap!K30=Sheet3!$A$4,Sheet3!$C$4,IF(alap!K30=Sheet3!$A$5,Sheet3!$C$5,IF(alap!K30=Sheet3!$A$6,Sheet3!$C$6,IF(alap!K30=Sheet3!$A$7,Sheet3!$C$7,99))))</f>
        <v>3</v>
      </c>
      <c r="L30" s="4">
        <v>3</v>
      </c>
      <c r="M30" s="4" t="s">
        <v>101</v>
      </c>
      <c r="N30" s="4" t="s">
        <v>73</v>
      </c>
      <c r="O30" s="4" t="s">
        <v>74</v>
      </c>
      <c r="P30" s="4" t="s">
        <v>101</v>
      </c>
      <c r="Q30" s="4" t="s">
        <v>78</v>
      </c>
      <c r="R30" s="4" t="s">
        <v>78</v>
      </c>
      <c r="S30" s="4" t="s">
        <v>125</v>
      </c>
      <c r="T30" s="4" t="s">
        <v>77</v>
      </c>
      <c r="U30" s="4" t="s">
        <v>78</v>
      </c>
      <c r="V30" s="4" t="s">
        <v>76</v>
      </c>
      <c r="W30" s="4" t="s">
        <v>80</v>
      </c>
      <c r="X30" s="4" t="s">
        <v>102</v>
      </c>
      <c r="Y30" s="4" t="s">
        <v>81</v>
      </c>
      <c r="Z30" s="4" t="s">
        <v>81</v>
      </c>
      <c r="AA30" s="4" t="s">
        <v>102</v>
      </c>
      <c r="AB30" s="4" t="s">
        <v>80</v>
      </c>
      <c r="AC30" s="4" t="s">
        <v>107</v>
      </c>
      <c r="AD30" s="4" t="s">
        <v>109</v>
      </c>
      <c r="AE30" s="4" t="s">
        <v>85</v>
      </c>
      <c r="AF30" s="4" t="s">
        <v>119</v>
      </c>
      <c r="AG30" s="4" t="s">
        <v>85</v>
      </c>
      <c r="AH30" s="4" t="s">
        <v>119</v>
      </c>
      <c r="AI30" s="4" t="s">
        <v>119</v>
      </c>
      <c r="AJ30" s="4" t="s">
        <v>119</v>
      </c>
      <c r="AK30" s="4" t="s">
        <v>87</v>
      </c>
      <c r="AL30" s="4" t="s">
        <v>87</v>
      </c>
      <c r="AM30" s="4" t="s">
        <v>104</v>
      </c>
      <c r="AN30" s="4" t="s">
        <v>110</v>
      </c>
      <c r="AO30" s="4" t="s">
        <v>110</v>
      </c>
      <c r="AP30" s="4" t="s">
        <v>87</v>
      </c>
      <c r="AQ30" s="4" t="s">
        <v>116</v>
      </c>
      <c r="AR30" s="4" t="s">
        <v>129</v>
      </c>
      <c r="AS30" s="4" t="s">
        <v>139</v>
      </c>
      <c r="AT30" s="4" t="s">
        <v>113</v>
      </c>
      <c r="AU30" s="4" t="s">
        <v>94</v>
      </c>
      <c r="AV30" s="4">
        <v>2</v>
      </c>
      <c r="AW30" s="4" t="s">
        <v>95</v>
      </c>
      <c r="AX30" s="4" t="s">
        <v>96</v>
      </c>
      <c r="AY30" s="4" t="s">
        <v>96</v>
      </c>
      <c r="AZ30" s="4" t="s">
        <v>96</v>
      </c>
      <c r="BA30" s="4">
        <v>3</v>
      </c>
      <c r="BB30" s="4" t="s">
        <v>96</v>
      </c>
      <c r="BC30" s="4">
        <v>3</v>
      </c>
      <c r="BD30" s="4" t="s">
        <v>96</v>
      </c>
      <c r="BE30" s="4" t="s">
        <v>128</v>
      </c>
      <c r="BF30" s="4">
        <v>19</v>
      </c>
      <c r="BG30" s="4" t="s">
        <v>98</v>
      </c>
      <c r="BH30" s="4" t="s">
        <v>115</v>
      </c>
      <c r="BI30" s="4" t="s">
        <v>106</v>
      </c>
    </row>
    <row r="31" spans="1:69" ht="15.75" customHeight="1" x14ac:dyDescent="0.25">
      <c r="A31" s="3">
        <v>44661.047410740735</v>
      </c>
      <c r="B31" s="4">
        <f>IF(alap!B31=Sheet3!$A$4,Sheet3!$C$4,IF(alap!B31=Sheet3!$A$5,Sheet3!$C$5,IF(alap!B31=Sheet3!$A$6,Sheet3!$C$6,IF(alap!B31=Sheet3!$A$7,Sheet3!$C$7,99))))</f>
        <v>2</v>
      </c>
      <c r="C31" s="4">
        <f>IF(alap!C31=Sheet3!$A$4,Sheet3!$C$4,IF(alap!C31=Sheet3!$A$5,Sheet3!$C$5,IF(alap!C31=Sheet3!$A$6,Sheet3!$C$6,IF(alap!C31=Sheet3!$A$7,Sheet3!$C$7,99))))</f>
        <v>2</v>
      </c>
      <c r="D31" s="4">
        <f>IF(alap!D31=Sheet3!$A$4,Sheet3!$C$4,IF(alap!D31=Sheet3!$A$5,Sheet3!$C$5,IF(alap!D31=Sheet3!$A$6,Sheet3!$C$6,IF(alap!D31=Sheet3!$A$7,Sheet3!$C$7,99))))</f>
        <v>4</v>
      </c>
      <c r="E31" s="4">
        <f>IF(alap!E31=Sheet3!$A$4,Sheet3!$C$4,IF(alap!E31=Sheet3!$A$5,Sheet3!$C$5,IF(alap!E31=Sheet3!$A$6,Sheet3!$C$6,IF(alap!E31=Sheet3!$A$7,Sheet3!$C$7,99))))</f>
        <v>3</v>
      </c>
      <c r="F31" s="4">
        <f>IF(alap!F31=Sheet3!$A$4,Sheet3!$C$4,IF(alap!F31=Sheet3!$A$5,Sheet3!$C$5,IF(alap!F31=Sheet3!$A$6,Sheet3!$C$6,IF(alap!F31=Sheet3!$A$7,Sheet3!$C$7,99))))</f>
        <v>2</v>
      </c>
      <c r="G31" s="4">
        <f>IF(alap!G31=Sheet3!$A$4,Sheet3!$C$4,IF(alap!G31=Sheet3!$A$5,Sheet3!$C$5,IF(alap!G31=Sheet3!$A$6,Sheet3!$C$6,IF(alap!G31=Sheet3!$A$7,Sheet3!$C$7,99))))</f>
        <v>3</v>
      </c>
      <c r="H31" s="4">
        <f>IF(alap!H31=Sheet3!$A$4,Sheet3!$C$4,IF(alap!H31=Sheet3!$A$5,Sheet3!$C$5,IF(alap!H31=Sheet3!$A$6,Sheet3!$C$6,IF(alap!H31=Sheet3!$A$7,Sheet3!$C$7,99))))</f>
        <v>3</v>
      </c>
      <c r="I31" s="4">
        <f>IF(alap!I31=Sheet3!$A$4,Sheet3!$C$4,IF(alap!I31=Sheet3!$A$5,Sheet3!$C$5,IF(alap!I31=Sheet3!$A$6,Sheet3!$C$6,IF(alap!I31=Sheet3!$A$7,Sheet3!$C$7,99))))</f>
        <v>3</v>
      </c>
      <c r="J31" s="4">
        <f>IF(alap!J31=Sheet3!$A$4,Sheet3!$C$4,IF(alap!J31=Sheet3!$A$5,Sheet3!$C$5,IF(alap!J31=Sheet3!$A$6,Sheet3!$C$6,IF(alap!J31=Sheet3!$A$7,Sheet3!$C$7,99))))</f>
        <v>4</v>
      </c>
      <c r="K31" s="4">
        <f>IF(alap!K31=Sheet3!$A$4,Sheet3!$C$4,IF(alap!K31=Sheet3!$A$5,Sheet3!$C$5,IF(alap!K31=Sheet3!$A$6,Sheet3!$C$6,IF(alap!K31=Sheet3!$A$7,Sheet3!$C$7,99))))</f>
        <v>2</v>
      </c>
      <c r="L31" s="4">
        <v>1</v>
      </c>
      <c r="M31" s="4" t="s">
        <v>74</v>
      </c>
      <c r="N31" s="4" t="s">
        <v>101</v>
      </c>
      <c r="O31" s="4" t="s">
        <v>73</v>
      </c>
      <c r="P31" s="4" t="s">
        <v>73</v>
      </c>
      <c r="Q31" s="4" t="s">
        <v>79</v>
      </c>
      <c r="R31" s="4" t="s">
        <v>79</v>
      </c>
      <c r="S31" s="4" t="s">
        <v>79</v>
      </c>
      <c r="T31" s="4" t="s">
        <v>79</v>
      </c>
      <c r="U31" s="4" t="s">
        <v>79</v>
      </c>
      <c r="V31" s="4" t="s">
        <v>79</v>
      </c>
      <c r="W31" s="4" t="s">
        <v>102</v>
      </c>
      <c r="X31" s="4" t="s">
        <v>102</v>
      </c>
      <c r="Y31" s="4" t="s">
        <v>82</v>
      </c>
      <c r="Z31" s="4" t="s">
        <v>80</v>
      </c>
      <c r="AA31" s="4" t="s">
        <v>102</v>
      </c>
      <c r="AB31" s="4" t="s">
        <v>80</v>
      </c>
      <c r="AC31" s="4" t="s">
        <v>107</v>
      </c>
      <c r="AD31" s="4" t="s">
        <v>85</v>
      </c>
      <c r="AE31" s="4" t="s">
        <v>108</v>
      </c>
      <c r="AF31" s="4" t="s">
        <v>109</v>
      </c>
      <c r="AG31" s="4" t="s">
        <v>85</v>
      </c>
      <c r="AH31" s="4" t="s">
        <v>85</v>
      </c>
      <c r="AI31" s="4" t="s">
        <v>109</v>
      </c>
      <c r="AJ31" s="4" t="s">
        <v>109</v>
      </c>
      <c r="AK31" s="4" t="s">
        <v>110</v>
      </c>
      <c r="AL31" s="4" t="s">
        <v>87</v>
      </c>
      <c r="AM31" s="4" t="s">
        <v>87</v>
      </c>
      <c r="AN31" s="4" t="s">
        <v>104</v>
      </c>
      <c r="AO31" s="4" t="s">
        <v>104</v>
      </c>
      <c r="AP31" s="4" t="s">
        <v>89</v>
      </c>
      <c r="AQ31" s="4" t="s">
        <v>130</v>
      </c>
      <c r="AR31" s="4" t="s">
        <v>138</v>
      </c>
      <c r="AS31" s="4" t="s">
        <v>112</v>
      </c>
      <c r="AT31" s="4" t="s">
        <v>113</v>
      </c>
      <c r="AU31" s="4" t="s">
        <v>94</v>
      </c>
      <c r="AV31" s="4" t="s">
        <v>95</v>
      </c>
      <c r="AW31" s="4" t="s">
        <v>95</v>
      </c>
      <c r="AX31" s="4">
        <v>4</v>
      </c>
      <c r="AY31" s="4">
        <v>2</v>
      </c>
      <c r="AZ31" s="4">
        <v>3</v>
      </c>
      <c r="BA31" s="4" t="s">
        <v>95</v>
      </c>
      <c r="BB31" s="4">
        <v>2</v>
      </c>
      <c r="BC31" s="4" t="s">
        <v>95</v>
      </c>
      <c r="BD31" s="4">
        <v>3</v>
      </c>
      <c r="BE31" s="4" t="s">
        <v>97</v>
      </c>
      <c r="BF31" s="4">
        <v>16</v>
      </c>
      <c r="BG31" s="4" t="s">
        <v>98</v>
      </c>
      <c r="BH31" s="4" t="s">
        <v>105</v>
      </c>
      <c r="BI31" s="4" t="s">
        <v>106</v>
      </c>
    </row>
    <row r="32" spans="1:69" ht="15.75" customHeight="1" x14ac:dyDescent="0.25">
      <c r="A32" s="3">
        <v>44661.329296863427</v>
      </c>
      <c r="B32" s="4">
        <f>IF(alap!B32=Sheet3!$A$4,Sheet3!$C$4,IF(alap!B32=Sheet3!$A$5,Sheet3!$C$5,IF(alap!B32=Sheet3!$A$6,Sheet3!$C$6,IF(alap!B32=Sheet3!$A$7,Sheet3!$C$7,99))))</f>
        <v>1</v>
      </c>
      <c r="C32" s="4">
        <f>IF(alap!C32=Sheet3!$A$4,Sheet3!$C$4,IF(alap!C32=Sheet3!$A$5,Sheet3!$C$5,IF(alap!C32=Sheet3!$A$6,Sheet3!$C$6,IF(alap!C32=Sheet3!$A$7,Sheet3!$C$7,99))))</f>
        <v>1</v>
      </c>
      <c r="D32" s="4">
        <f>IF(alap!D32=Sheet3!$A$4,Sheet3!$C$4,IF(alap!D32=Sheet3!$A$5,Sheet3!$C$5,IF(alap!D32=Sheet3!$A$6,Sheet3!$C$6,IF(alap!D32=Sheet3!$A$7,Sheet3!$C$7,99))))</f>
        <v>1</v>
      </c>
      <c r="E32" s="4">
        <f>IF(alap!E32=Sheet3!$A$4,Sheet3!$C$4,IF(alap!E32=Sheet3!$A$5,Sheet3!$C$5,IF(alap!E32=Sheet3!$A$6,Sheet3!$C$6,IF(alap!E32=Sheet3!$A$7,Sheet3!$C$7,99))))</f>
        <v>4</v>
      </c>
      <c r="F32" s="4">
        <f>IF(alap!F32=Sheet3!$A$4,Sheet3!$C$4,IF(alap!F32=Sheet3!$A$5,Sheet3!$C$5,IF(alap!F32=Sheet3!$A$6,Sheet3!$C$6,IF(alap!F32=Sheet3!$A$7,Sheet3!$C$7,99))))</f>
        <v>1</v>
      </c>
      <c r="G32" s="4">
        <f>IF(alap!G32=Sheet3!$A$4,Sheet3!$C$4,IF(alap!G32=Sheet3!$A$5,Sheet3!$C$5,IF(alap!G32=Sheet3!$A$6,Sheet3!$C$6,IF(alap!G32=Sheet3!$A$7,Sheet3!$C$7,99))))</f>
        <v>1</v>
      </c>
      <c r="H32" s="4">
        <f>IF(alap!H32=Sheet3!$A$4,Sheet3!$C$4,IF(alap!H32=Sheet3!$A$5,Sheet3!$C$5,IF(alap!H32=Sheet3!$A$6,Sheet3!$C$6,IF(alap!H32=Sheet3!$A$7,Sheet3!$C$7,99))))</f>
        <v>1</v>
      </c>
      <c r="I32" s="4">
        <f>IF(alap!I32=Sheet3!$A$4,Sheet3!$C$4,IF(alap!I32=Sheet3!$A$5,Sheet3!$C$5,IF(alap!I32=Sheet3!$A$6,Sheet3!$C$6,IF(alap!I32=Sheet3!$A$7,Sheet3!$C$7,99))))</f>
        <v>1</v>
      </c>
      <c r="J32" s="4">
        <f>IF(alap!J32=Sheet3!$A$4,Sheet3!$C$4,IF(alap!J32=Sheet3!$A$5,Sheet3!$C$5,IF(alap!J32=Sheet3!$A$6,Sheet3!$C$6,IF(alap!J32=Sheet3!$A$7,Sheet3!$C$7,99))))</f>
        <v>1</v>
      </c>
      <c r="K32" s="4">
        <f>IF(alap!K32=Sheet3!$A$4,Sheet3!$C$4,IF(alap!K32=Sheet3!$A$5,Sheet3!$C$5,IF(alap!K32=Sheet3!$A$6,Sheet3!$C$6,IF(alap!K32=Sheet3!$A$7,Sheet3!$C$7,99))))</f>
        <v>1</v>
      </c>
      <c r="L32" s="4">
        <v>5</v>
      </c>
      <c r="M32" s="4" t="s">
        <v>75</v>
      </c>
      <c r="N32" s="4" t="s">
        <v>75</v>
      </c>
      <c r="O32" s="4" t="s">
        <v>75</v>
      </c>
      <c r="P32" s="4" t="s">
        <v>75</v>
      </c>
      <c r="Q32" s="4" t="s">
        <v>76</v>
      </c>
      <c r="R32" s="4" t="s">
        <v>78</v>
      </c>
      <c r="S32" s="4" t="s">
        <v>77</v>
      </c>
      <c r="T32" s="4" t="s">
        <v>77</v>
      </c>
      <c r="U32" s="4" t="s">
        <v>77</v>
      </c>
      <c r="V32" s="4" t="s">
        <v>77</v>
      </c>
      <c r="W32" s="4" t="s">
        <v>80</v>
      </c>
      <c r="X32" s="4" t="s">
        <v>81</v>
      </c>
      <c r="Y32" s="4" t="s">
        <v>102</v>
      </c>
      <c r="Z32" s="4" t="s">
        <v>81</v>
      </c>
      <c r="AA32" s="4" t="s">
        <v>102</v>
      </c>
      <c r="AB32" s="4" t="s">
        <v>102</v>
      </c>
      <c r="AC32" s="4" t="s">
        <v>107</v>
      </c>
      <c r="AD32" s="4" t="s">
        <v>108</v>
      </c>
      <c r="AE32" s="4" t="s">
        <v>86</v>
      </c>
      <c r="AF32" s="4" t="s">
        <v>86</v>
      </c>
      <c r="AG32" s="4" t="s">
        <v>86</v>
      </c>
      <c r="AH32" s="4" t="s">
        <v>86</v>
      </c>
      <c r="AI32" s="4" t="s">
        <v>86</v>
      </c>
      <c r="AJ32" s="4" t="s">
        <v>86</v>
      </c>
      <c r="AK32" s="4" t="s">
        <v>104</v>
      </c>
      <c r="AL32" s="4" t="s">
        <v>87</v>
      </c>
      <c r="AM32" s="4" t="s">
        <v>87</v>
      </c>
      <c r="AN32" s="4" t="s">
        <v>104</v>
      </c>
      <c r="AO32" s="4" t="s">
        <v>104</v>
      </c>
      <c r="AP32" s="4" t="s">
        <v>87</v>
      </c>
      <c r="AQ32" s="4" t="s">
        <v>145</v>
      </c>
      <c r="AR32" s="4" t="s">
        <v>123</v>
      </c>
      <c r="AS32" s="4" t="s">
        <v>92</v>
      </c>
      <c r="AT32" s="4" t="s">
        <v>93</v>
      </c>
      <c r="AU32" s="4" t="s">
        <v>94</v>
      </c>
      <c r="AV32" s="4" t="s">
        <v>95</v>
      </c>
      <c r="AW32" s="4">
        <v>3</v>
      </c>
      <c r="AX32" s="4">
        <v>3</v>
      </c>
      <c r="AY32" s="4" t="s">
        <v>96</v>
      </c>
      <c r="AZ32" s="4" t="s">
        <v>96</v>
      </c>
      <c r="BA32" s="4" t="s">
        <v>96</v>
      </c>
      <c r="BB32" s="4">
        <v>4</v>
      </c>
      <c r="BC32" s="4">
        <v>4</v>
      </c>
      <c r="BD32" s="4">
        <v>4</v>
      </c>
      <c r="BE32" s="4" t="s">
        <v>128</v>
      </c>
      <c r="BF32" s="4">
        <v>40</v>
      </c>
      <c r="BG32" s="4" t="s">
        <v>98</v>
      </c>
      <c r="BH32" s="4" t="s">
        <v>99</v>
      </c>
      <c r="BP32" s="4" t="s">
        <v>127</v>
      </c>
      <c r="BQ32" s="4"/>
    </row>
    <row r="33" spans="1:67" ht="15.75" customHeight="1" x14ac:dyDescent="0.25">
      <c r="A33" s="3">
        <v>44661.371944004626</v>
      </c>
      <c r="B33" s="4">
        <f>IF(alap!B33=Sheet3!$A$4,Sheet3!$C$4,IF(alap!B33=Sheet3!$A$5,Sheet3!$C$5,IF(alap!B33=Sheet3!$A$6,Sheet3!$C$6,IF(alap!B33=Sheet3!$A$7,Sheet3!$C$7,99))))</f>
        <v>4</v>
      </c>
      <c r="C33" s="4">
        <f>IF(alap!C33=Sheet3!$A$4,Sheet3!$C$4,IF(alap!C33=Sheet3!$A$5,Sheet3!$C$5,IF(alap!C33=Sheet3!$A$6,Sheet3!$C$6,IF(alap!C33=Sheet3!$A$7,Sheet3!$C$7,99))))</f>
        <v>2</v>
      </c>
      <c r="D33" s="4">
        <f>IF(alap!D33=Sheet3!$A$4,Sheet3!$C$4,IF(alap!D33=Sheet3!$A$5,Sheet3!$C$5,IF(alap!D33=Sheet3!$A$6,Sheet3!$C$6,IF(alap!D33=Sheet3!$A$7,Sheet3!$C$7,99))))</f>
        <v>2</v>
      </c>
      <c r="E33" s="4">
        <f>IF(alap!E33=Sheet3!$A$4,Sheet3!$C$4,IF(alap!E33=Sheet3!$A$5,Sheet3!$C$5,IF(alap!E33=Sheet3!$A$6,Sheet3!$C$6,IF(alap!E33=Sheet3!$A$7,Sheet3!$C$7,99))))</f>
        <v>4</v>
      </c>
      <c r="F33" s="4">
        <f>IF(alap!F33=Sheet3!$A$4,Sheet3!$C$4,IF(alap!F33=Sheet3!$A$5,Sheet3!$C$5,IF(alap!F33=Sheet3!$A$6,Sheet3!$C$6,IF(alap!F33=Sheet3!$A$7,Sheet3!$C$7,99))))</f>
        <v>2</v>
      </c>
      <c r="G33" s="4">
        <f>IF(alap!G33=Sheet3!$A$4,Sheet3!$C$4,IF(alap!G33=Sheet3!$A$5,Sheet3!$C$5,IF(alap!G33=Sheet3!$A$6,Sheet3!$C$6,IF(alap!G33=Sheet3!$A$7,Sheet3!$C$7,99))))</f>
        <v>4</v>
      </c>
      <c r="H33" s="4">
        <f>IF(alap!H33=Sheet3!$A$4,Sheet3!$C$4,IF(alap!H33=Sheet3!$A$5,Sheet3!$C$5,IF(alap!H33=Sheet3!$A$6,Sheet3!$C$6,IF(alap!H33=Sheet3!$A$7,Sheet3!$C$7,99))))</f>
        <v>4</v>
      </c>
      <c r="I33" s="4">
        <f>IF(alap!I33=Sheet3!$A$4,Sheet3!$C$4,IF(alap!I33=Sheet3!$A$5,Sheet3!$C$5,IF(alap!I33=Sheet3!$A$6,Sheet3!$C$6,IF(alap!I33=Sheet3!$A$7,Sheet3!$C$7,99))))</f>
        <v>4</v>
      </c>
      <c r="J33" s="4">
        <f>IF(alap!J33=Sheet3!$A$4,Sheet3!$C$4,IF(alap!J33=Sheet3!$A$5,Sheet3!$C$5,IF(alap!J33=Sheet3!$A$6,Sheet3!$C$6,IF(alap!J33=Sheet3!$A$7,Sheet3!$C$7,99))))</f>
        <v>3</v>
      </c>
      <c r="K33" s="4">
        <f>IF(alap!K33=Sheet3!$A$4,Sheet3!$C$4,IF(alap!K33=Sheet3!$A$5,Sheet3!$C$5,IF(alap!K33=Sheet3!$A$6,Sheet3!$C$6,IF(alap!K33=Sheet3!$A$7,Sheet3!$C$7,99))))</f>
        <v>1</v>
      </c>
      <c r="L33" s="4">
        <v>1</v>
      </c>
      <c r="M33" s="4" t="s">
        <v>73</v>
      </c>
      <c r="N33" s="4" t="s">
        <v>74</v>
      </c>
      <c r="O33" s="4" t="s">
        <v>73</v>
      </c>
      <c r="P33" s="4" t="s">
        <v>75</v>
      </c>
      <c r="Q33" s="4" t="s">
        <v>78</v>
      </c>
      <c r="R33" s="4" t="s">
        <v>78</v>
      </c>
      <c r="S33" s="4" t="s">
        <v>79</v>
      </c>
      <c r="T33" s="4" t="s">
        <v>76</v>
      </c>
      <c r="U33" s="4" t="s">
        <v>77</v>
      </c>
      <c r="V33" s="4" t="s">
        <v>79</v>
      </c>
      <c r="W33" s="4" t="s">
        <v>102</v>
      </c>
      <c r="X33" s="4" t="s">
        <v>80</v>
      </c>
      <c r="Y33" s="4" t="s">
        <v>81</v>
      </c>
      <c r="Z33" s="4" t="s">
        <v>81</v>
      </c>
      <c r="AA33" s="4" t="s">
        <v>81</v>
      </c>
      <c r="AB33" s="4" t="s">
        <v>81</v>
      </c>
      <c r="AC33" s="4" t="s">
        <v>83</v>
      </c>
      <c r="AD33" s="4" t="s">
        <v>109</v>
      </c>
      <c r="AE33" s="4" t="s">
        <v>119</v>
      </c>
      <c r="AF33" s="4" t="s">
        <v>86</v>
      </c>
      <c r="AG33" s="4" t="s">
        <v>86</v>
      </c>
      <c r="AH33" s="4" t="s">
        <v>119</v>
      </c>
      <c r="AI33" s="4" t="s">
        <v>119</v>
      </c>
      <c r="AJ33" s="4" t="s">
        <v>119</v>
      </c>
      <c r="AK33" s="4" t="s">
        <v>87</v>
      </c>
      <c r="AL33" s="4" t="s">
        <v>110</v>
      </c>
      <c r="AM33" s="4" t="s">
        <v>87</v>
      </c>
      <c r="AN33" s="4" t="s">
        <v>87</v>
      </c>
      <c r="AO33" s="4" t="s">
        <v>87</v>
      </c>
      <c r="AP33" s="4" t="s">
        <v>85</v>
      </c>
      <c r="AQ33" s="4" t="s">
        <v>122</v>
      </c>
      <c r="AR33" s="4" t="s">
        <v>129</v>
      </c>
      <c r="AS33" s="4" t="s">
        <v>112</v>
      </c>
      <c r="AT33" s="4" t="s">
        <v>113</v>
      </c>
      <c r="AU33" s="4" t="s">
        <v>124</v>
      </c>
      <c r="AV33" s="4" t="s">
        <v>95</v>
      </c>
      <c r="AW33" s="4" t="s">
        <v>95</v>
      </c>
      <c r="AX33" s="4" t="s">
        <v>95</v>
      </c>
      <c r="AY33" s="4" t="s">
        <v>96</v>
      </c>
      <c r="AZ33" s="4" t="s">
        <v>96</v>
      </c>
      <c r="BA33" s="4" t="s">
        <v>95</v>
      </c>
      <c r="BB33" s="4" t="s">
        <v>95</v>
      </c>
      <c r="BC33" s="4">
        <v>3</v>
      </c>
      <c r="BD33" s="4" t="s">
        <v>95</v>
      </c>
      <c r="BE33" s="4" t="s">
        <v>97</v>
      </c>
      <c r="BF33" s="4">
        <v>41</v>
      </c>
      <c r="BG33" s="4" t="s">
        <v>98</v>
      </c>
      <c r="BH33" s="4" t="s">
        <v>150</v>
      </c>
      <c r="BO33" s="4" t="s">
        <v>106</v>
      </c>
    </row>
    <row r="34" spans="1:67" ht="15.75" customHeight="1" x14ac:dyDescent="0.25">
      <c r="A34" s="3">
        <v>44661.411764004632</v>
      </c>
      <c r="B34" s="4">
        <f>IF(alap!B34=Sheet3!$A$4,Sheet3!$C$4,IF(alap!B34=Sheet3!$A$5,Sheet3!$C$5,IF(alap!B34=Sheet3!$A$6,Sheet3!$C$6,IF(alap!B34=Sheet3!$A$7,Sheet3!$C$7,99))))</f>
        <v>4</v>
      </c>
      <c r="C34" s="4">
        <f>IF(alap!C34=Sheet3!$A$4,Sheet3!$C$4,IF(alap!C34=Sheet3!$A$5,Sheet3!$C$5,IF(alap!C34=Sheet3!$A$6,Sheet3!$C$6,IF(alap!C34=Sheet3!$A$7,Sheet3!$C$7,99))))</f>
        <v>3</v>
      </c>
      <c r="D34" s="4">
        <f>IF(alap!D34=Sheet3!$A$4,Sheet3!$C$4,IF(alap!D34=Sheet3!$A$5,Sheet3!$C$5,IF(alap!D34=Sheet3!$A$6,Sheet3!$C$6,IF(alap!D34=Sheet3!$A$7,Sheet3!$C$7,99))))</f>
        <v>2</v>
      </c>
      <c r="E34" s="4">
        <f>IF(alap!E34=Sheet3!$A$4,Sheet3!$C$4,IF(alap!E34=Sheet3!$A$5,Sheet3!$C$5,IF(alap!E34=Sheet3!$A$6,Sheet3!$C$6,IF(alap!E34=Sheet3!$A$7,Sheet3!$C$7,99))))</f>
        <v>1</v>
      </c>
      <c r="F34" s="4">
        <f>IF(alap!F34=Sheet3!$A$4,Sheet3!$C$4,IF(alap!F34=Sheet3!$A$5,Sheet3!$C$5,IF(alap!F34=Sheet3!$A$6,Sheet3!$C$6,IF(alap!F34=Sheet3!$A$7,Sheet3!$C$7,99))))</f>
        <v>3</v>
      </c>
      <c r="G34" s="4">
        <f>IF(alap!G34=Sheet3!$A$4,Sheet3!$C$4,IF(alap!G34=Sheet3!$A$5,Sheet3!$C$5,IF(alap!G34=Sheet3!$A$6,Sheet3!$C$6,IF(alap!G34=Sheet3!$A$7,Sheet3!$C$7,99))))</f>
        <v>2</v>
      </c>
      <c r="H34" s="4">
        <f>IF(alap!H34=Sheet3!$A$4,Sheet3!$C$4,IF(alap!H34=Sheet3!$A$5,Sheet3!$C$5,IF(alap!H34=Sheet3!$A$6,Sheet3!$C$6,IF(alap!H34=Sheet3!$A$7,Sheet3!$C$7,99))))</f>
        <v>3</v>
      </c>
      <c r="I34" s="4">
        <f>IF(alap!I34=Sheet3!$A$4,Sheet3!$C$4,IF(alap!I34=Sheet3!$A$5,Sheet3!$C$5,IF(alap!I34=Sheet3!$A$6,Sheet3!$C$6,IF(alap!I34=Sheet3!$A$7,Sheet3!$C$7,99))))</f>
        <v>3</v>
      </c>
      <c r="J34" s="4">
        <f>IF(alap!J34=Sheet3!$A$4,Sheet3!$C$4,IF(alap!J34=Sheet3!$A$5,Sheet3!$C$5,IF(alap!J34=Sheet3!$A$6,Sheet3!$C$6,IF(alap!J34=Sheet3!$A$7,Sheet3!$C$7,99))))</f>
        <v>1</v>
      </c>
      <c r="K34" s="4">
        <f>IF(alap!K34=Sheet3!$A$4,Sheet3!$C$4,IF(alap!K34=Sheet3!$A$5,Sheet3!$C$5,IF(alap!K34=Sheet3!$A$6,Sheet3!$C$6,IF(alap!K34=Sheet3!$A$7,Sheet3!$C$7,99))))</f>
        <v>2</v>
      </c>
      <c r="L34" s="4">
        <v>1</v>
      </c>
      <c r="M34" s="4" t="s">
        <v>75</v>
      </c>
      <c r="N34" s="4" t="s">
        <v>75</v>
      </c>
      <c r="O34" s="4" t="s">
        <v>75</v>
      </c>
      <c r="P34" s="4" t="s">
        <v>75</v>
      </c>
      <c r="Q34" s="4" t="s">
        <v>76</v>
      </c>
      <c r="R34" s="4" t="s">
        <v>76</v>
      </c>
      <c r="S34" s="4" t="s">
        <v>76</v>
      </c>
      <c r="T34" s="4" t="s">
        <v>76</v>
      </c>
      <c r="U34" s="4" t="s">
        <v>76</v>
      </c>
      <c r="V34" s="4" t="s">
        <v>76</v>
      </c>
      <c r="W34" s="4" t="s">
        <v>102</v>
      </c>
      <c r="X34" s="4" t="s">
        <v>80</v>
      </c>
      <c r="Y34" s="4" t="s">
        <v>102</v>
      </c>
      <c r="Z34" s="4" t="s">
        <v>82</v>
      </c>
      <c r="AA34" s="4" t="s">
        <v>81</v>
      </c>
      <c r="AB34" s="4" t="s">
        <v>80</v>
      </c>
      <c r="AC34" s="4" t="s">
        <v>103</v>
      </c>
      <c r="AD34" s="4" t="s">
        <v>86</v>
      </c>
      <c r="AE34" s="4" t="s">
        <v>85</v>
      </c>
      <c r="AF34" s="4" t="s">
        <v>86</v>
      </c>
      <c r="AG34" s="4" t="s">
        <v>85</v>
      </c>
      <c r="AH34" s="4" t="s">
        <v>109</v>
      </c>
      <c r="AI34" s="4" t="s">
        <v>86</v>
      </c>
      <c r="AJ34" s="4" t="s">
        <v>85</v>
      </c>
      <c r="AK34" s="4" t="s">
        <v>110</v>
      </c>
      <c r="AL34" s="4" t="s">
        <v>104</v>
      </c>
      <c r="AM34" s="4" t="s">
        <v>104</v>
      </c>
      <c r="AN34" s="4" t="s">
        <v>104</v>
      </c>
      <c r="AO34" s="4" t="s">
        <v>104</v>
      </c>
      <c r="AP34" s="4" t="s">
        <v>104</v>
      </c>
      <c r="AQ34" s="4" t="s">
        <v>130</v>
      </c>
      <c r="AR34" s="4" t="s">
        <v>151</v>
      </c>
      <c r="AS34" s="4" t="s">
        <v>139</v>
      </c>
      <c r="AT34" s="4" t="s">
        <v>113</v>
      </c>
      <c r="AU34" s="4" t="s">
        <v>124</v>
      </c>
      <c r="AV34" s="4" t="s">
        <v>96</v>
      </c>
      <c r="AW34" s="4">
        <v>3</v>
      </c>
      <c r="AX34" s="4">
        <v>3</v>
      </c>
      <c r="AY34" s="4">
        <v>3</v>
      </c>
      <c r="AZ34" s="4">
        <v>3</v>
      </c>
      <c r="BA34" s="4">
        <v>4</v>
      </c>
      <c r="BB34" s="4">
        <v>2</v>
      </c>
      <c r="BC34" s="4">
        <v>2</v>
      </c>
      <c r="BD34" s="4">
        <v>4</v>
      </c>
      <c r="BE34" s="4" t="s">
        <v>97</v>
      </c>
      <c r="BF34" s="4">
        <v>19</v>
      </c>
      <c r="BG34" s="4" t="s">
        <v>114</v>
      </c>
      <c r="BH34" s="4" t="s">
        <v>105</v>
      </c>
      <c r="BI34" s="4" t="s">
        <v>106</v>
      </c>
    </row>
    <row r="35" spans="1:67" ht="15.75" customHeight="1" x14ac:dyDescent="0.25">
      <c r="A35" s="3">
        <v>44661.426212604165</v>
      </c>
      <c r="B35" s="4">
        <f>IF(alap!B35=Sheet3!$A$4,Sheet3!$C$4,IF(alap!B35=Sheet3!$A$5,Sheet3!$C$5,IF(alap!B35=Sheet3!$A$6,Sheet3!$C$6,IF(alap!B35=Sheet3!$A$7,Sheet3!$C$7,99))))</f>
        <v>3</v>
      </c>
      <c r="C35" s="4">
        <f>IF(alap!C35=Sheet3!$A$4,Sheet3!$C$4,IF(alap!C35=Sheet3!$A$5,Sheet3!$C$5,IF(alap!C35=Sheet3!$A$6,Sheet3!$C$6,IF(alap!C35=Sheet3!$A$7,Sheet3!$C$7,99))))</f>
        <v>3</v>
      </c>
      <c r="D35" s="4">
        <f>IF(alap!D35=Sheet3!$A$4,Sheet3!$C$4,IF(alap!D35=Sheet3!$A$5,Sheet3!$C$5,IF(alap!D35=Sheet3!$A$6,Sheet3!$C$6,IF(alap!D35=Sheet3!$A$7,Sheet3!$C$7,99))))</f>
        <v>2</v>
      </c>
      <c r="E35" s="4">
        <f>IF(alap!E35=Sheet3!$A$4,Sheet3!$C$4,IF(alap!E35=Sheet3!$A$5,Sheet3!$C$5,IF(alap!E35=Sheet3!$A$6,Sheet3!$C$6,IF(alap!E35=Sheet3!$A$7,Sheet3!$C$7,99))))</f>
        <v>1</v>
      </c>
      <c r="F35" s="4">
        <f>IF(alap!F35=Sheet3!$A$4,Sheet3!$C$4,IF(alap!F35=Sheet3!$A$5,Sheet3!$C$5,IF(alap!F35=Sheet3!$A$6,Sheet3!$C$6,IF(alap!F35=Sheet3!$A$7,Sheet3!$C$7,99))))</f>
        <v>1</v>
      </c>
      <c r="G35" s="4">
        <f>IF(alap!G35=Sheet3!$A$4,Sheet3!$C$4,IF(alap!G35=Sheet3!$A$5,Sheet3!$C$5,IF(alap!G35=Sheet3!$A$6,Sheet3!$C$6,IF(alap!G35=Sheet3!$A$7,Sheet3!$C$7,99))))</f>
        <v>3</v>
      </c>
      <c r="H35" s="4">
        <f>IF(alap!H35=Sheet3!$A$4,Sheet3!$C$4,IF(alap!H35=Sheet3!$A$5,Sheet3!$C$5,IF(alap!H35=Sheet3!$A$6,Sheet3!$C$6,IF(alap!H35=Sheet3!$A$7,Sheet3!$C$7,99))))</f>
        <v>1</v>
      </c>
      <c r="I35" s="4">
        <f>IF(alap!I35=Sheet3!$A$4,Sheet3!$C$4,IF(alap!I35=Sheet3!$A$5,Sheet3!$C$5,IF(alap!I35=Sheet3!$A$6,Sheet3!$C$6,IF(alap!I35=Sheet3!$A$7,Sheet3!$C$7,99))))</f>
        <v>1</v>
      </c>
      <c r="J35" s="4">
        <f>IF(alap!J35=Sheet3!$A$4,Sheet3!$C$4,IF(alap!J35=Sheet3!$A$5,Sheet3!$C$5,IF(alap!J35=Sheet3!$A$6,Sheet3!$C$6,IF(alap!J35=Sheet3!$A$7,Sheet3!$C$7,99))))</f>
        <v>3</v>
      </c>
      <c r="K35" s="4">
        <f>IF(alap!K35=Sheet3!$A$4,Sheet3!$C$4,IF(alap!K35=Sheet3!$A$5,Sheet3!$C$5,IF(alap!K35=Sheet3!$A$6,Sheet3!$C$6,IF(alap!K35=Sheet3!$A$7,Sheet3!$C$7,99))))</f>
        <v>3</v>
      </c>
      <c r="L35" s="4" t="s">
        <v>152</v>
      </c>
      <c r="M35" s="4" t="s">
        <v>75</v>
      </c>
      <c r="N35" s="4" t="s">
        <v>75</v>
      </c>
      <c r="O35" s="4" t="s">
        <v>75</v>
      </c>
      <c r="P35" s="4" t="s">
        <v>75</v>
      </c>
      <c r="Q35" s="4" t="s">
        <v>76</v>
      </c>
      <c r="R35" s="4" t="s">
        <v>78</v>
      </c>
      <c r="S35" s="4" t="s">
        <v>77</v>
      </c>
      <c r="T35" s="4" t="s">
        <v>79</v>
      </c>
      <c r="U35" s="4" t="s">
        <v>79</v>
      </c>
      <c r="V35" s="4" t="s">
        <v>78</v>
      </c>
      <c r="W35" s="4" t="s">
        <v>80</v>
      </c>
      <c r="X35" s="4" t="s">
        <v>81</v>
      </c>
      <c r="Y35" s="4" t="s">
        <v>102</v>
      </c>
      <c r="Z35" s="4" t="s">
        <v>80</v>
      </c>
      <c r="AA35" s="4" t="s">
        <v>102</v>
      </c>
      <c r="AB35" s="4" t="s">
        <v>82</v>
      </c>
      <c r="AC35" s="4" t="s">
        <v>107</v>
      </c>
      <c r="AD35" s="4" t="s">
        <v>108</v>
      </c>
      <c r="AE35" s="4" t="s">
        <v>86</v>
      </c>
      <c r="AF35" s="4" t="s">
        <v>85</v>
      </c>
      <c r="AG35" s="4" t="s">
        <v>86</v>
      </c>
      <c r="AH35" s="4" t="s">
        <v>86</v>
      </c>
      <c r="AI35" s="4" t="s">
        <v>119</v>
      </c>
      <c r="AJ35" s="4" t="s">
        <v>119</v>
      </c>
      <c r="AK35" s="4" t="s">
        <v>87</v>
      </c>
      <c r="AL35" s="4" t="s">
        <v>87</v>
      </c>
      <c r="AM35" s="4" t="s">
        <v>110</v>
      </c>
      <c r="AN35" s="4" t="s">
        <v>110</v>
      </c>
      <c r="AO35" s="4" t="s">
        <v>110</v>
      </c>
      <c r="AP35" s="4" t="s">
        <v>87</v>
      </c>
      <c r="AQ35" s="4" t="s">
        <v>120</v>
      </c>
      <c r="AR35" s="4" t="s">
        <v>129</v>
      </c>
      <c r="AS35" s="4" t="s">
        <v>139</v>
      </c>
      <c r="AT35" s="4" t="s">
        <v>113</v>
      </c>
      <c r="AU35" s="4" t="s">
        <v>124</v>
      </c>
      <c r="AV35" s="4">
        <v>4</v>
      </c>
      <c r="AW35" s="4">
        <v>3</v>
      </c>
      <c r="AX35" s="4">
        <v>3</v>
      </c>
      <c r="AY35" s="4" t="s">
        <v>96</v>
      </c>
      <c r="AZ35" s="4">
        <v>2</v>
      </c>
      <c r="BA35" s="4" t="s">
        <v>95</v>
      </c>
      <c r="BB35" s="4">
        <v>2</v>
      </c>
      <c r="BC35" s="4" t="s">
        <v>95</v>
      </c>
      <c r="BD35" s="4">
        <v>2</v>
      </c>
      <c r="BE35" s="4" t="s">
        <v>128</v>
      </c>
      <c r="BF35" s="4">
        <v>16</v>
      </c>
      <c r="BG35" s="4" t="s">
        <v>98</v>
      </c>
      <c r="BH35" s="4" t="s">
        <v>105</v>
      </c>
      <c r="BI35" s="4" t="s">
        <v>106</v>
      </c>
    </row>
    <row r="36" spans="1:67" ht="15.75" customHeight="1" x14ac:dyDescent="0.25">
      <c r="A36" s="3">
        <v>44661.438693344906</v>
      </c>
      <c r="B36" s="4">
        <f>IF(alap!B36=Sheet3!$A$4,Sheet3!$C$4,IF(alap!B36=Sheet3!$A$5,Sheet3!$C$5,IF(alap!B36=Sheet3!$A$6,Sheet3!$C$6,IF(alap!B36=Sheet3!$A$7,Sheet3!$C$7,99))))</f>
        <v>3</v>
      </c>
      <c r="C36" s="4">
        <f>IF(alap!C36=Sheet3!$A$4,Sheet3!$C$4,IF(alap!C36=Sheet3!$A$5,Sheet3!$C$5,IF(alap!C36=Sheet3!$A$6,Sheet3!$C$6,IF(alap!C36=Sheet3!$A$7,Sheet3!$C$7,99))))</f>
        <v>1</v>
      </c>
      <c r="D36" s="4">
        <f>IF(alap!D36=Sheet3!$A$4,Sheet3!$C$4,IF(alap!D36=Sheet3!$A$5,Sheet3!$C$5,IF(alap!D36=Sheet3!$A$6,Sheet3!$C$6,IF(alap!D36=Sheet3!$A$7,Sheet3!$C$7,99))))</f>
        <v>4</v>
      </c>
      <c r="E36" s="4">
        <f>IF(alap!E36=Sheet3!$A$4,Sheet3!$C$4,IF(alap!E36=Sheet3!$A$5,Sheet3!$C$5,IF(alap!E36=Sheet3!$A$6,Sheet3!$C$6,IF(alap!E36=Sheet3!$A$7,Sheet3!$C$7,99))))</f>
        <v>3</v>
      </c>
      <c r="F36" s="4">
        <f>IF(alap!F36=Sheet3!$A$4,Sheet3!$C$4,IF(alap!F36=Sheet3!$A$5,Sheet3!$C$5,IF(alap!F36=Sheet3!$A$6,Sheet3!$C$6,IF(alap!F36=Sheet3!$A$7,Sheet3!$C$7,99))))</f>
        <v>2</v>
      </c>
      <c r="G36" s="4">
        <f>IF(alap!G36=Sheet3!$A$4,Sheet3!$C$4,IF(alap!G36=Sheet3!$A$5,Sheet3!$C$5,IF(alap!G36=Sheet3!$A$6,Sheet3!$C$6,IF(alap!G36=Sheet3!$A$7,Sheet3!$C$7,99))))</f>
        <v>4</v>
      </c>
      <c r="H36" s="4">
        <f>IF(alap!H36=Sheet3!$A$4,Sheet3!$C$4,IF(alap!H36=Sheet3!$A$5,Sheet3!$C$5,IF(alap!H36=Sheet3!$A$6,Sheet3!$C$6,IF(alap!H36=Sheet3!$A$7,Sheet3!$C$7,99))))</f>
        <v>4</v>
      </c>
      <c r="I36" s="4">
        <f>IF(alap!I36=Sheet3!$A$4,Sheet3!$C$4,IF(alap!I36=Sheet3!$A$5,Sheet3!$C$5,IF(alap!I36=Sheet3!$A$6,Sheet3!$C$6,IF(alap!I36=Sheet3!$A$7,Sheet3!$C$7,99))))</f>
        <v>4</v>
      </c>
      <c r="J36" s="4">
        <f>IF(alap!J36=Sheet3!$A$4,Sheet3!$C$4,IF(alap!J36=Sheet3!$A$5,Sheet3!$C$5,IF(alap!J36=Sheet3!$A$6,Sheet3!$C$6,IF(alap!J36=Sheet3!$A$7,Sheet3!$C$7,99))))</f>
        <v>1</v>
      </c>
      <c r="K36" s="4">
        <f>IF(alap!K36=Sheet3!$A$4,Sheet3!$C$4,IF(alap!K36=Sheet3!$A$5,Sheet3!$C$5,IF(alap!K36=Sheet3!$A$6,Sheet3!$C$6,IF(alap!K36=Sheet3!$A$7,Sheet3!$C$7,99))))</f>
        <v>3</v>
      </c>
      <c r="L36" s="4">
        <v>3</v>
      </c>
      <c r="M36" s="4" t="s">
        <v>73</v>
      </c>
      <c r="N36" s="4" t="s">
        <v>101</v>
      </c>
      <c r="O36" s="4" t="s">
        <v>74</v>
      </c>
      <c r="P36" s="4" t="s">
        <v>101</v>
      </c>
      <c r="Q36" s="4" t="s">
        <v>76</v>
      </c>
      <c r="R36" s="4" t="s">
        <v>78</v>
      </c>
      <c r="S36" s="4" t="s">
        <v>125</v>
      </c>
      <c r="T36" s="4" t="s">
        <v>78</v>
      </c>
      <c r="U36" s="4" t="s">
        <v>79</v>
      </c>
      <c r="V36" s="4" t="s">
        <v>76</v>
      </c>
      <c r="W36" s="4" t="s">
        <v>80</v>
      </c>
      <c r="X36" s="4" t="s">
        <v>102</v>
      </c>
      <c r="Y36" s="4" t="s">
        <v>80</v>
      </c>
      <c r="Z36" s="4" t="s">
        <v>82</v>
      </c>
      <c r="AA36" s="4" t="s">
        <v>81</v>
      </c>
      <c r="AB36" s="4" t="s">
        <v>102</v>
      </c>
      <c r="AC36" s="4" t="s">
        <v>107</v>
      </c>
      <c r="AD36" s="4" t="s">
        <v>86</v>
      </c>
      <c r="AE36" s="4" t="s">
        <v>108</v>
      </c>
      <c r="AF36" s="4" t="s">
        <v>85</v>
      </c>
      <c r="AG36" s="4" t="s">
        <v>109</v>
      </c>
      <c r="AH36" s="4" t="s">
        <v>86</v>
      </c>
      <c r="AI36" s="4" t="s">
        <v>85</v>
      </c>
      <c r="AJ36" s="4" t="s">
        <v>85</v>
      </c>
      <c r="AK36" s="4" t="s">
        <v>85</v>
      </c>
      <c r="AL36" s="4" t="s">
        <v>87</v>
      </c>
      <c r="AM36" s="4" t="s">
        <v>87</v>
      </c>
      <c r="AN36" s="4" t="s">
        <v>104</v>
      </c>
      <c r="AO36" s="4" t="s">
        <v>104</v>
      </c>
      <c r="AP36" s="4" t="s">
        <v>89</v>
      </c>
      <c r="AQ36" s="4" t="s">
        <v>90</v>
      </c>
      <c r="AR36" s="4" t="s">
        <v>153</v>
      </c>
      <c r="AS36" s="4" t="s">
        <v>139</v>
      </c>
      <c r="AT36" s="4" t="s">
        <v>93</v>
      </c>
      <c r="AU36" s="4" t="s">
        <v>124</v>
      </c>
      <c r="AV36" s="4">
        <v>4</v>
      </c>
      <c r="AW36" s="4" t="s">
        <v>95</v>
      </c>
      <c r="AX36" s="4">
        <v>4</v>
      </c>
      <c r="AY36" s="4">
        <v>2</v>
      </c>
      <c r="AZ36" s="4">
        <v>4</v>
      </c>
      <c r="BA36" s="4" t="s">
        <v>95</v>
      </c>
      <c r="BB36" s="4">
        <v>4</v>
      </c>
      <c r="BC36" s="4">
        <v>3</v>
      </c>
      <c r="BD36" s="4">
        <v>4</v>
      </c>
      <c r="BE36" s="4" t="s">
        <v>97</v>
      </c>
      <c r="BF36" s="4">
        <v>17</v>
      </c>
      <c r="BG36" s="4" t="s">
        <v>98</v>
      </c>
      <c r="BH36" s="4" t="s">
        <v>115</v>
      </c>
      <c r="BI36" s="4" t="s">
        <v>106</v>
      </c>
    </row>
    <row r="37" spans="1:67" ht="15.75" customHeight="1" x14ac:dyDescent="0.25">
      <c r="A37" s="3">
        <v>44661.445900833336</v>
      </c>
      <c r="B37" s="4">
        <f>IF(alap!B37=Sheet3!$A$4,Sheet3!$C$4,IF(alap!B37=Sheet3!$A$5,Sheet3!$C$5,IF(alap!B37=Sheet3!$A$6,Sheet3!$C$6,IF(alap!B37=Sheet3!$A$7,Sheet3!$C$7,99))))</f>
        <v>1</v>
      </c>
      <c r="C37" s="4">
        <f>IF(alap!C37=Sheet3!$A$4,Sheet3!$C$4,IF(alap!C37=Sheet3!$A$5,Sheet3!$C$5,IF(alap!C37=Sheet3!$A$6,Sheet3!$C$6,IF(alap!C37=Sheet3!$A$7,Sheet3!$C$7,99))))</f>
        <v>1</v>
      </c>
      <c r="D37" s="4">
        <f>IF(alap!D37=Sheet3!$A$4,Sheet3!$C$4,IF(alap!D37=Sheet3!$A$5,Sheet3!$C$5,IF(alap!D37=Sheet3!$A$6,Sheet3!$C$6,IF(alap!D37=Sheet3!$A$7,Sheet3!$C$7,99))))</f>
        <v>2</v>
      </c>
      <c r="E37" s="4">
        <f>IF(alap!E37=Sheet3!$A$4,Sheet3!$C$4,IF(alap!E37=Sheet3!$A$5,Sheet3!$C$5,IF(alap!E37=Sheet3!$A$6,Sheet3!$C$6,IF(alap!E37=Sheet3!$A$7,Sheet3!$C$7,99))))</f>
        <v>3</v>
      </c>
      <c r="F37" s="4">
        <f>IF(alap!F37=Sheet3!$A$4,Sheet3!$C$4,IF(alap!F37=Sheet3!$A$5,Sheet3!$C$5,IF(alap!F37=Sheet3!$A$6,Sheet3!$C$6,IF(alap!F37=Sheet3!$A$7,Sheet3!$C$7,99))))</f>
        <v>1</v>
      </c>
      <c r="G37" s="4">
        <f>IF(alap!G37=Sheet3!$A$4,Sheet3!$C$4,IF(alap!G37=Sheet3!$A$5,Sheet3!$C$5,IF(alap!G37=Sheet3!$A$6,Sheet3!$C$6,IF(alap!G37=Sheet3!$A$7,Sheet3!$C$7,99))))</f>
        <v>1</v>
      </c>
      <c r="H37" s="4">
        <f>IF(alap!H37=Sheet3!$A$4,Sheet3!$C$4,IF(alap!H37=Sheet3!$A$5,Sheet3!$C$5,IF(alap!H37=Sheet3!$A$6,Sheet3!$C$6,IF(alap!H37=Sheet3!$A$7,Sheet3!$C$7,99))))</f>
        <v>1</v>
      </c>
      <c r="I37" s="4">
        <f>IF(alap!I37=Sheet3!$A$4,Sheet3!$C$4,IF(alap!I37=Sheet3!$A$5,Sheet3!$C$5,IF(alap!I37=Sheet3!$A$6,Sheet3!$C$6,IF(alap!I37=Sheet3!$A$7,Sheet3!$C$7,99))))</f>
        <v>1</v>
      </c>
      <c r="J37" s="4">
        <f>IF(alap!J37=Sheet3!$A$4,Sheet3!$C$4,IF(alap!J37=Sheet3!$A$5,Sheet3!$C$5,IF(alap!J37=Sheet3!$A$6,Sheet3!$C$6,IF(alap!J37=Sheet3!$A$7,Sheet3!$C$7,99))))</f>
        <v>1</v>
      </c>
      <c r="K37" s="4">
        <f>IF(alap!K37=Sheet3!$A$4,Sheet3!$C$4,IF(alap!K37=Sheet3!$A$5,Sheet3!$C$5,IF(alap!K37=Sheet3!$A$6,Sheet3!$C$6,IF(alap!K37=Sheet3!$A$7,Sheet3!$C$7,99))))</f>
        <v>1</v>
      </c>
      <c r="L37" s="4">
        <v>2</v>
      </c>
      <c r="M37" s="4" t="s">
        <v>75</v>
      </c>
      <c r="N37" s="4" t="s">
        <v>75</v>
      </c>
      <c r="O37" s="4" t="s">
        <v>75</v>
      </c>
      <c r="P37" s="4" t="s">
        <v>74</v>
      </c>
      <c r="Q37" s="4" t="s">
        <v>76</v>
      </c>
      <c r="R37" s="4" t="s">
        <v>79</v>
      </c>
      <c r="S37" s="4" t="s">
        <v>76</v>
      </c>
      <c r="T37" s="4" t="s">
        <v>79</v>
      </c>
      <c r="U37" s="4" t="s">
        <v>79</v>
      </c>
      <c r="V37" s="4" t="s">
        <v>79</v>
      </c>
      <c r="W37" s="4" t="s">
        <v>80</v>
      </c>
      <c r="X37" s="4" t="s">
        <v>81</v>
      </c>
      <c r="Y37" s="4" t="s">
        <v>82</v>
      </c>
      <c r="Z37" s="4" t="s">
        <v>82</v>
      </c>
      <c r="AA37" s="4" t="s">
        <v>102</v>
      </c>
      <c r="AB37" s="4" t="s">
        <v>80</v>
      </c>
      <c r="AC37" s="4" t="s">
        <v>107</v>
      </c>
      <c r="AD37" s="4" t="s">
        <v>85</v>
      </c>
      <c r="AE37" s="4" t="s">
        <v>85</v>
      </c>
      <c r="AF37" s="4" t="s">
        <v>119</v>
      </c>
      <c r="AG37" s="4" t="s">
        <v>85</v>
      </c>
      <c r="AH37" s="4" t="s">
        <v>86</v>
      </c>
      <c r="AI37" s="4" t="s">
        <v>86</v>
      </c>
      <c r="AJ37" s="4" t="s">
        <v>86</v>
      </c>
      <c r="AK37" s="4" t="s">
        <v>85</v>
      </c>
      <c r="AL37" s="4" t="s">
        <v>87</v>
      </c>
      <c r="AM37" s="4" t="s">
        <v>110</v>
      </c>
      <c r="AN37" s="4" t="s">
        <v>110</v>
      </c>
      <c r="AO37" s="4" t="s">
        <v>110</v>
      </c>
      <c r="AP37" s="4" t="s">
        <v>110</v>
      </c>
      <c r="AQ37" s="4" t="s">
        <v>120</v>
      </c>
      <c r="AR37" s="4" t="s">
        <v>129</v>
      </c>
      <c r="AS37" s="4" t="s">
        <v>112</v>
      </c>
      <c r="AT37" s="4" t="s">
        <v>113</v>
      </c>
      <c r="AU37" s="4" t="s">
        <v>124</v>
      </c>
      <c r="AV37" s="4">
        <v>3</v>
      </c>
      <c r="AW37" s="4">
        <v>3</v>
      </c>
      <c r="AX37" s="4">
        <v>3</v>
      </c>
      <c r="AY37" s="4" t="s">
        <v>96</v>
      </c>
      <c r="AZ37" s="4">
        <v>2</v>
      </c>
      <c r="BA37" s="4">
        <v>4</v>
      </c>
      <c r="BB37" s="4" t="s">
        <v>96</v>
      </c>
      <c r="BC37" s="4" t="s">
        <v>96</v>
      </c>
      <c r="BD37" s="4" t="s">
        <v>96</v>
      </c>
      <c r="BE37" s="4" t="s">
        <v>97</v>
      </c>
      <c r="BF37" s="4">
        <v>15</v>
      </c>
      <c r="BG37" s="4" t="s">
        <v>98</v>
      </c>
      <c r="BH37" s="4" t="s">
        <v>105</v>
      </c>
      <c r="BI37" s="4" t="s">
        <v>106</v>
      </c>
    </row>
    <row r="38" spans="1:67" ht="15.75" customHeight="1" x14ac:dyDescent="0.25">
      <c r="A38" s="3">
        <v>44661.448109120371</v>
      </c>
      <c r="B38" s="4">
        <f>IF(alap!B38=Sheet3!$A$4,Sheet3!$C$4,IF(alap!B38=Sheet3!$A$5,Sheet3!$C$5,IF(alap!B38=Sheet3!$A$6,Sheet3!$C$6,IF(alap!B38=Sheet3!$A$7,Sheet3!$C$7,99))))</f>
        <v>2</v>
      </c>
      <c r="C38" s="4">
        <f>IF(alap!C38=Sheet3!$A$4,Sheet3!$C$4,IF(alap!C38=Sheet3!$A$5,Sheet3!$C$5,IF(alap!C38=Sheet3!$A$6,Sheet3!$C$6,IF(alap!C38=Sheet3!$A$7,Sheet3!$C$7,99))))</f>
        <v>1</v>
      </c>
      <c r="D38" s="4">
        <f>IF(alap!D38=Sheet3!$A$4,Sheet3!$C$4,IF(alap!D38=Sheet3!$A$5,Sheet3!$C$5,IF(alap!D38=Sheet3!$A$6,Sheet3!$C$6,IF(alap!D38=Sheet3!$A$7,Sheet3!$C$7,99))))</f>
        <v>4</v>
      </c>
      <c r="E38" s="4">
        <f>IF(alap!E38=Sheet3!$A$4,Sheet3!$C$4,IF(alap!E38=Sheet3!$A$5,Sheet3!$C$5,IF(alap!E38=Sheet3!$A$6,Sheet3!$C$6,IF(alap!E38=Sheet3!$A$7,Sheet3!$C$7,99))))</f>
        <v>2</v>
      </c>
      <c r="F38" s="4">
        <f>IF(alap!F38=Sheet3!$A$4,Sheet3!$C$4,IF(alap!F38=Sheet3!$A$5,Sheet3!$C$5,IF(alap!F38=Sheet3!$A$6,Sheet3!$C$6,IF(alap!F38=Sheet3!$A$7,Sheet3!$C$7,99))))</f>
        <v>1</v>
      </c>
      <c r="G38" s="4">
        <f>IF(alap!G38=Sheet3!$A$4,Sheet3!$C$4,IF(alap!G38=Sheet3!$A$5,Sheet3!$C$5,IF(alap!G38=Sheet3!$A$6,Sheet3!$C$6,IF(alap!G38=Sheet3!$A$7,Sheet3!$C$7,99))))</f>
        <v>2</v>
      </c>
      <c r="H38" s="4">
        <f>IF(alap!H38=Sheet3!$A$4,Sheet3!$C$4,IF(alap!H38=Sheet3!$A$5,Sheet3!$C$5,IF(alap!H38=Sheet3!$A$6,Sheet3!$C$6,IF(alap!H38=Sheet3!$A$7,Sheet3!$C$7,99))))</f>
        <v>2</v>
      </c>
      <c r="I38" s="4">
        <f>IF(alap!I38=Sheet3!$A$4,Sheet3!$C$4,IF(alap!I38=Sheet3!$A$5,Sheet3!$C$5,IF(alap!I38=Sheet3!$A$6,Sheet3!$C$6,IF(alap!I38=Sheet3!$A$7,Sheet3!$C$7,99))))</f>
        <v>3</v>
      </c>
      <c r="J38" s="4">
        <f>IF(alap!J38=Sheet3!$A$4,Sheet3!$C$4,IF(alap!J38=Sheet3!$A$5,Sheet3!$C$5,IF(alap!J38=Sheet3!$A$6,Sheet3!$C$6,IF(alap!J38=Sheet3!$A$7,Sheet3!$C$7,99))))</f>
        <v>3</v>
      </c>
      <c r="K38" s="4">
        <f>IF(alap!K38=Sheet3!$A$4,Sheet3!$C$4,IF(alap!K38=Sheet3!$A$5,Sheet3!$C$5,IF(alap!K38=Sheet3!$A$6,Sheet3!$C$6,IF(alap!K38=Sheet3!$A$7,Sheet3!$C$7,99))))</f>
        <v>3</v>
      </c>
      <c r="L38" s="4">
        <v>2</v>
      </c>
      <c r="M38" s="4" t="s">
        <v>73</v>
      </c>
      <c r="N38" s="4" t="s">
        <v>73</v>
      </c>
      <c r="O38" s="4" t="s">
        <v>74</v>
      </c>
      <c r="P38" s="4" t="s">
        <v>74</v>
      </c>
      <c r="Q38" s="4" t="s">
        <v>76</v>
      </c>
      <c r="R38" s="4" t="s">
        <v>76</v>
      </c>
      <c r="S38" s="4" t="s">
        <v>77</v>
      </c>
      <c r="T38" s="4" t="s">
        <v>78</v>
      </c>
      <c r="U38" s="4" t="s">
        <v>78</v>
      </c>
      <c r="V38" s="4" t="s">
        <v>78</v>
      </c>
      <c r="W38" s="4" t="s">
        <v>80</v>
      </c>
      <c r="X38" s="4" t="s">
        <v>81</v>
      </c>
      <c r="Y38" s="4" t="s">
        <v>82</v>
      </c>
      <c r="Z38" s="4" t="s">
        <v>80</v>
      </c>
      <c r="AA38" s="4" t="s">
        <v>80</v>
      </c>
      <c r="AB38" s="4" t="s">
        <v>80</v>
      </c>
      <c r="AC38" s="4" t="s">
        <v>83</v>
      </c>
      <c r="AD38" s="4" t="s">
        <v>86</v>
      </c>
      <c r="AE38" s="4" t="s">
        <v>109</v>
      </c>
      <c r="AF38" s="4" t="s">
        <v>109</v>
      </c>
      <c r="AG38" s="4" t="s">
        <v>109</v>
      </c>
      <c r="AH38" s="4" t="s">
        <v>108</v>
      </c>
      <c r="AI38" s="4" t="s">
        <v>86</v>
      </c>
      <c r="AJ38" s="4" t="s">
        <v>85</v>
      </c>
      <c r="AK38" s="4" t="s">
        <v>87</v>
      </c>
      <c r="AL38" s="4" t="s">
        <v>110</v>
      </c>
      <c r="AM38" s="4" t="s">
        <v>85</v>
      </c>
      <c r="AN38" s="4" t="s">
        <v>85</v>
      </c>
      <c r="AO38" s="4" t="s">
        <v>104</v>
      </c>
      <c r="AP38" s="4" t="s">
        <v>89</v>
      </c>
      <c r="AQ38" s="4" t="s">
        <v>130</v>
      </c>
      <c r="AR38" s="4" t="s">
        <v>154</v>
      </c>
      <c r="AS38" s="4" t="s">
        <v>92</v>
      </c>
      <c r="AT38" s="4" t="s">
        <v>93</v>
      </c>
      <c r="AU38" s="4" t="s">
        <v>94</v>
      </c>
      <c r="AV38" s="4" t="s">
        <v>95</v>
      </c>
      <c r="AW38" s="4">
        <v>4</v>
      </c>
      <c r="AX38" s="4">
        <v>3</v>
      </c>
      <c r="AY38" s="4">
        <v>2</v>
      </c>
      <c r="AZ38" s="4">
        <v>4</v>
      </c>
      <c r="BA38" s="4">
        <v>4</v>
      </c>
      <c r="BB38" s="4">
        <v>3</v>
      </c>
      <c r="BC38" s="4" t="s">
        <v>95</v>
      </c>
      <c r="BD38" s="4">
        <v>4</v>
      </c>
      <c r="BE38" s="4" t="s">
        <v>128</v>
      </c>
      <c r="BF38" s="4">
        <v>22</v>
      </c>
      <c r="BG38" s="4" t="s">
        <v>134</v>
      </c>
      <c r="BH38" s="4" t="s">
        <v>115</v>
      </c>
      <c r="BL38" s="4" t="s">
        <v>127</v>
      </c>
    </row>
    <row r="39" spans="1:67" ht="15.75" customHeight="1" x14ac:dyDescent="0.25">
      <c r="A39" s="3">
        <v>44661.448591319444</v>
      </c>
      <c r="B39" s="4">
        <f>IF(alap!B39=Sheet3!$A$4,Sheet3!$C$4,IF(alap!B39=Sheet3!$A$5,Sheet3!$C$5,IF(alap!B39=Sheet3!$A$6,Sheet3!$C$6,IF(alap!B39=Sheet3!$A$7,Sheet3!$C$7,99))))</f>
        <v>3</v>
      </c>
      <c r="C39" s="4">
        <f>IF(alap!C39=Sheet3!$A$4,Sheet3!$C$4,IF(alap!C39=Sheet3!$A$5,Sheet3!$C$5,IF(alap!C39=Sheet3!$A$6,Sheet3!$C$6,IF(alap!C39=Sheet3!$A$7,Sheet3!$C$7,99))))</f>
        <v>1</v>
      </c>
      <c r="D39" s="4">
        <f>IF(alap!D39=Sheet3!$A$4,Sheet3!$C$4,IF(alap!D39=Sheet3!$A$5,Sheet3!$C$5,IF(alap!D39=Sheet3!$A$6,Sheet3!$C$6,IF(alap!D39=Sheet3!$A$7,Sheet3!$C$7,99))))</f>
        <v>2</v>
      </c>
      <c r="E39" s="4">
        <f>IF(alap!E39=Sheet3!$A$4,Sheet3!$C$4,IF(alap!E39=Sheet3!$A$5,Sheet3!$C$5,IF(alap!E39=Sheet3!$A$6,Sheet3!$C$6,IF(alap!E39=Sheet3!$A$7,Sheet3!$C$7,99))))</f>
        <v>3</v>
      </c>
      <c r="F39" s="4">
        <f>IF(alap!F39=Sheet3!$A$4,Sheet3!$C$4,IF(alap!F39=Sheet3!$A$5,Sheet3!$C$5,IF(alap!F39=Sheet3!$A$6,Sheet3!$C$6,IF(alap!F39=Sheet3!$A$7,Sheet3!$C$7,99))))</f>
        <v>4</v>
      </c>
      <c r="G39" s="4">
        <f>IF(alap!G39=Sheet3!$A$4,Sheet3!$C$4,IF(alap!G39=Sheet3!$A$5,Sheet3!$C$5,IF(alap!G39=Sheet3!$A$6,Sheet3!$C$6,IF(alap!G39=Sheet3!$A$7,Sheet3!$C$7,99))))</f>
        <v>4</v>
      </c>
      <c r="H39" s="4">
        <f>IF(alap!H39=Sheet3!$A$4,Sheet3!$C$4,IF(alap!H39=Sheet3!$A$5,Sheet3!$C$5,IF(alap!H39=Sheet3!$A$6,Sheet3!$C$6,IF(alap!H39=Sheet3!$A$7,Sheet3!$C$7,99))))</f>
        <v>2</v>
      </c>
      <c r="I39" s="4">
        <f>IF(alap!I39=Sheet3!$A$4,Sheet3!$C$4,IF(alap!I39=Sheet3!$A$5,Sheet3!$C$5,IF(alap!I39=Sheet3!$A$6,Sheet3!$C$6,IF(alap!I39=Sheet3!$A$7,Sheet3!$C$7,99))))</f>
        <v>2</v>
      </c>
      <c r="J39" s="4">
        <f>IF(alap!J39=Sheet3!$A$4,Sheet3!$C$4,IF(alap!J39=Sheet3!$A$5,Sheet3!$C$5,IF(alap!J39=Sheet3!$A$6,Sheet3!$C$6,IF(alap!J39=Sheet3!$A$7,Sheet3!$C$7,99))))</f>
        <v>1</v>
      </c>
      <c r="K39" s="4">
        <f>IF(alap!K39=Sheet3!$A$4,Sheet3!$C$4,IF(alap!K39=Sheet3!$A$5,Sheet3!$C$5,IF(alap!K39=Sheet3!$A$6,Sheet3!$C$6,IF(alap!K39=Sheet3!$A$7,Sheet3!$C$7,99))))</f>
        <v>3</v>
      </c>
      <c r="L39" s="4">
        <v>3</v>
      </c>
      <c r="M39" s="4" t="s">
        <v>73</v>
      </c>
      <c r="N39" s="4" t="s">
        <v>74</v>
      </c>
      <c r="O39" s="4" t="s">
        <v>74</v>
      </c>
      <c r="P39" s="4" t="s">
        <v>101</v>
      </c>
      <c r="Q39" s="4" t="s">
        <v>76</v>
      </c>
      <c r="R39" s="4" t="s">
        <v>76</v>
      </c>
      <c r="S39" s="4" t="s">
        <v>78</v>
      </c>
      <c r="T39" s="4" t="s">
        <v>76</v>
      </c>
      <c r="U39" s="4" t="s">
        <v>76</v>
      </c>
      <c r="V39" s="4" t="s">
        <v>78</v>
      </c>
      <c r="W39" s="4" t="s">
        <v>102</v>
      </c>
      <c r="X39" s="4" t="s">
        <v>81</v>
      </c>
      <c r="Y39" s="4" t="s">
        <v>80</v>
      </c>
      <c r="Z39" s="4" t="s">
        <v>82</v>
      </c>
      <c r="AA39" s="4" t="s">
        <v>102</v>
      </c>
      <c r="AB39" s="4" t="s">
        <v>102</v>
      </c>
      <c r="AC39" s="4" t="s">
        <v>107</v>
      </c>
      <c r="AD39" s="4" t="s">
        <v>108</v>
      </c>
      <c r="AE39" s="4" t="s">
        <v>108</v>
      </c>
      <c r="AF39" s="4" t="s">
        <v>109</v>
      </c>
      <c r="AG39" s="4" t="s">
        <v>108</v>
      </c>
      <c r="AH39" s="4" t="s">
        <v>108</v>
      </c>
      <c r="AI39" s="4" t="s">
        <v>108</v>
      </c>
      <c r="AJ39" s="4" t="s">
        <v>109</v>
      </c>
      <c r="AK39" s="4" t="s">
        <v>110</v>
      </c>
      <c r="AL39" s="4" t="s">
        <v>85</v>
      </c>
      <c r="AM39" s="4" t="s">
        <v>85</v>
      </c>
      <c r="AN39" s="4" t="s">
        <v>85</v>
      </c>
      <c r="AO39" s="4" t="s">
        <v>104</v>
      </c>
      <c r="AP39" s="4" t="s">
        <v>89</v>
      </c>
      <c r="AQ39" s="4" t="s">
        <v>122</v>
      </c>
      <c r="AR39" s="4" t="s">
        <v>117</v>
      </c>
      <c r="AS39" s="4" t="s">
        <v>92</v>
      </c>
      <c r="AT39" s="4" t="s">
        <v>113</v>
      </c>
      <c r="AU39" s="4" t="s">
        <v>121</v>
      </c>
      <c r="AV39" s="4" t="s">
        <v>95</v>
      </c>
      <c r="AW39" s="4" t="s">
        <v>95</v>
      </c>
      <c r="AX39" s="4">
        <v>4</v>
      </c>
      <c r="AY39" s="4">
        <v>4</v>
      </c>
      <c r="AZ39" s="4">
        <v>3</v>
      </c>
      <c r="BA39" s="4" t="s">
        <v>95</v>
      </c>
      <c r="BB39" s="4">
        <v>4</v>
      </c>
      <c r="BC39" s="4">
        <v>3</v>
      </c>
      <c r="BD39" s="4">
        <v>4</v>
      </c>
      <c r="BE39" s="4" t="s">
        <v>97</v>
      </c>
      <c r="BF39" s="4">
        <v>19</v>
      </c>
      <c r="BG39" s="4" t="s">
        <v>141</v>
      </c>
      <c r="BH39" s="4" t="s">
        <v>115</v>
      </c>
      <c r="BK39" s="4" t="s">
        <v>127</v>
      </c>
    </row>
    <row r="40" spans="1:67" ht="15.75" customHeight="1" x14ac:dyDescent="0.25">
      <c r="A40" s="3">
        <v>44661.448712256941</v>
      </c>
      <c r="B40" s="4">
        <f>IF(alap!B40=Sheet3!$A$4,Sheet3!$C$4,IF(alap!B40=Sheet3!$A$5,Sheet3!$C$5,IF(alap!B40=Sheet3!$A$6,Sheet3!$C$6,IF(alap!B40=Sheet3!$A$7,Sheet3!$C$7,99))))</f>
        <v>1</v>
      </c>
      <c r="C40" s="4">
        <f>IF(alap!C40=Sheet3!$A$4,Sheet3!$C$4,IF(alap!C40=Sheet3!$A$5,Sheet3!$C$5,IF(alap!C40=Sheet3!$A$6,Sheet3!$C$6,IF(alap!C40=Sheet3!$A$7,Sheet3!$C$7,99))))</f>
        <v>3</v>
      </c>
      <c r="D40" s="4">
        <f>IF(alap!D40=Sheet3!$A$4,Sheet3!$C$4,IF(alap!D40=Sheet3!$A$5,Sheet3!$C$5,IF(alap!D40=Sheet3!$A$6,Sheet3!$C$6,IF(alap!D40=Sheet3!$A$7,Sheet3!$C$7,99))))</f>
        <v>3</v>
      </c>
      <c r="E40" s="4">
        <f>IF(alap!E40=Sheet3!$A$4,Sheet3!$C$4,IF(alap!E40=Sheet3!$A$5,Sheet3!$C$5,IF(alap!E40=Sheet3!$A$6,Sheet3!$C$6,IF(alap!E40=Sheet3!$A$7,Sheet3!$C$7,99))))</f>
        <v>3</v>
      </c>
      <c r="F40" s="4">
        <f>IF(alap!F40=Sheet3!$A$4,Sheet3!$C$4,IF(alap!F40=Sheet3!$A$5,Sheet3!$C$5,IF(alap!F40=Sheet3!$A$6,Sheet3!$C$6,IF(alap!F40=Sheet3!$A$7,Sheet3!$C$7,99))))</f>
        <v>3</v>
      </c>
      <c r="G40" s="4">
        <f>IF(alap!G40=Sheet3!$A$4,Sheet3!$C$4,IF(alap!G40=Sheet3!$A$5,Sheet3!$C$5,IF(alap!G40=Sheet3!$A$6,Sheet3!$C$6,IF(alap!G40=Sheet3!$A$7,Sheet3!$C$7,99))))</f>
        <v>3</v>
      </c>
      <c r="H40" s="4">
        <f>IF(alap!H40=Sheet3!$A$4,Sheet3!$C$4,IF(alap!H40=Sheet3!$A$5,Sheet3!$C$5,IF(alap!H40=Sheet3!$A$6,Sheet3!$C$6,IF(alap!H40=Sheet3!$A$7,Sheet3!$C$7,99))))</f>
        <v>1</v>
      </c>
      <c r="I40" s="4">
        <f>IF(alap!I40=Sheet3!$A$4,Sheet3!$C$4,IF(alap!I40=Sheet3!$A$5,Sheet3!$C$5,IF(alap!I40=Sheet3!$A$6,Sheet3!$C$6,IF(alap!I40=Sheet3!$A$7,Sheet3!$C$7,99))))</f>
        <v>2</v>
      </c>
      <c r="J40" s="4">
        <f>IF(alap!J40=Sheet3!$A$4,Sheet3!$C$4,IF(alap!J40=Sheet3!$A$5,Sheet3!$C$5,IF(alap!J40=Sheet3!$A$6,Sheet3!$C$6,IF(alap!J40=Sheet3!$A$7,Sheet3!$C$7,99))))</f>
        <v>1</v>
      </c>
      <c r="K40" s="4">
        <f>IF(alap!K40=Sheet3!$A$4,Sheet3!$C$4,IF(alap!K40=Sheet3!$A$5,Sheet3!$C$5,IF(alap!K40=Sheet3!$A$6,Sheet3!$C$6,IF(alap!K40=Sheet3!$A$7,Sheet3!$C$7,99))))</f>
        <v>1</v>
      </c>
      <c r="L40" s="4">
        <v>1</v>
      </c>
      <c r="M40" s="4" t="s">
        <v>74</v>
      </c>
      <c r="N40" s="4" t="s">
        <v>73</v>
      </c>
      <c r="O40" s="4" t="s">
        <v>73</v>
      </c>
      <c r="P40" s="4" t="s">
        <v>73</v>
      </c>
      <c r="Q40" s="4" t="s">
        <v>76</v>
      </c>
      <c r="R40" s="4" t="s">
        <v>78</v>
      </c>
      <c r="S40" s="4" t="s">
        <v>76</v>
      </c>
      <c r="T40" s="4" t="s">
        <v>78</v>
      </c>
      <c r="U40" s="4" t="s">
        <v>76</v>
      </c>
      <c r="V40" s="4" t="s">
        <v>76</v>
      </c>
      <c r="W40" s="4" t="s">
        <v>102</v>
      </c>
      <c r="X40" s="4" t="s">
        <v>80</v>
      </c>
      <c r="Y40" s="4" t="s">
        <v>102</v>
      </c>
      <c r="Z40" s="4" t="s">
        <v>102</v>
      </c>
      <c r="AA40" s="4" t="s">
        <v>80</v>
      </c>
      <c r="AB40" s="4" t="s">
        <v>81</v>
      </c>
      <c r="AC40" s="4" t="s">
        <v>107</v>
      </c>
      <c r="AD40" s="4" t="s">
        <v>109</v>
      </c>
      <c r="AE40" s="4" t="s">
        <v>85</v>
      </c>
      <c r="AF40" s="4" t="s">
        <v>85</v>
      </c>
      <c r="AG40" s="4" t="s">
        <v>86</v>
      </c>
      <c r="AH40" s="4" t="s">
        <v>85</v>
      </c>
      <c r="AI40" s="4" t="s">
        <v>119</v>
      </c>
      <c r="AJ40" s="4" t="s">
        <v>85</v>
      </c>
      <c r="AK40" s="4" t="s">
        <v>85</v>
      </c>
      <c r="AL40" s="4" t="s">
        <v>87</v>
      </c>
      <c r="AM40" s="4" t="s">
        <v>110</v>
      </c>
      <c r="AN40" s="4" t="s">
        <v>87</v>
      </c>
      <c r="AO40" s="4" t="s">
        <v>87</v>
      </c>
      <c r="AP40" s="4" t="s">
        <v>85</v>
      </c>
      <c r="AQ40" s="4" t="s">
        <v>122</v>
      </c>
      <c r="AR40" s="4" t="s">
        <v>155</v>
      </c>
      <c r="AS40" s="4" t="s">
        <v>139</v>
      </c>
      <c r="AT40" s="4" t="s">
        <v>113</v>
      </c>
      <c r="AU40" s="4" t="s">
        <v>124</v>
      </c>
      <c r="AV40" s="4">
        <v>4</v>
      </c>
      <c r="AW40" s="4">
        <v>4</v>
      </c>
      <c r="AX40" s="4">
        <v>4</v>
      </c>
      <c r="AY40" s="4">
        <v>2</v>
      </c>
      <c r="AZ40" s="4">
        <v>2</v>
      </c>
      <c r="BA40" s="4">
        <v>4</v>
      </c>
      <c r="BB40" s="4">
        <v>3</v>
      </c>
      <c r="BC40" s="4">
        <v>2</v>
      </c>
      <c r="BD40" s="4">
        <v>4</v>
      </c>
      <c r="BE40" s="4" t="s">
        <v>128</v>
      </c>
      <c r="BF40" s="4">
        <v>15</v>
      </c>
      <c r="BG40" s="4" t="s">
        <v>141</v>
      </c>
      <c r="BH40" s="4" t="s">
        <v>105</v>
      </c>
      <c r="BI40" s="4" t="s">
        <v>106</v>
      </c>
    </row>
    <row r="41" spans="1:67" ht="15.75" customHeight="1" x14ac:dyDescent="0.25">
      <c r="A41" s="3">
        <v>44661.449509351849</v>
      </c>
      <c r="B41" s="4">
        <f>IF(alap!B41=Sheet3!$A$4,Sheet3!$C$4,IF(alap!B41=Sheet3!$A$5,Sheet3!$C$5,IF(alap!B41=Sheet3!$A$6,Sheet3!$C$6,IF(alap!B41=Sheet3!$A$7,Sheet3!$C$7,99))))</f>
        <v>1</v>
      </c>
      <c r="C41" s="4">
        <f>IF(alap!C41=Sheet3!$A$4,Sheet3!$C$4,IF(alap!C41=Sheet3!$A$5,Sheet3!$C$5,IF(alap!C41=Sheet3!$A$6,Sheet3!$C$6,IF(alap!C41=Sheet3!$A$7,Sheet3!$C$7,99))))</f>
        <v>1</v>
      </c>
      <c r="D41" s="4">
        <f>IF(alap!D41=Sheet3!$A$4,Sheet3!$C$4,IF(alap!D41=Sheet3!$A$5,Sheet3!$C$5,IF(alap!D41=Sheet3!$A$6,Sheet3!$C$6,IF(alap!D41=Sheet3!$A$7,Sheet3!$C$7,99))))</f>
        <v>2</v>
      </c>
      <c r="E41" s="4">
        <f>IF(alap!E41=Sheet3!$A$4,Sheet3!$C$4,IF(alap!E41=Sheet3!$A$5,Sheet3!$C$5,IF(alap!E41=Sheet3!$A$6,Sheet3!$C$6,IF(alap!E41=Sheet3!$A$7,Sheet3!$C$7,99))))</f>
        <v>1</v>
      </c>
      <c r="F41" s="4">
        <f>IF(alap!F41=Sheet3!$A$4,Sheet3!$C$4,IF(alap!F41=Sheet3!$A$5,Sheet3!$C$5,IF(alap!F41=Sheet3!$A$6,Sheet3!$C$6,IF(alap!F41=Sheet3!$A$7,Sheet3!$C$7,99))))</f>
        <v>3</v>
      </c>
      <c r="G41" s="4">
        <f>IF(alap!G41=Sheet3!$A$4,Sheet3!$C$4,IF(alap!G41=Sheet3!$A$5,Sheet3!$C$5,IF(alap!G41=Sheet3!$A$6,Sheet3!$C$6,IF(alap!G41=Sheet3!$A$7,Sheet3!$C$7,99))))</f>
        <v>3</v>
      </c>
      <c r="H41" s="4">
        <f>IF(alap!H41=Sheet3!$A$4,Sheet3!$C$4,IF(alap!H41=Sheet3!$A$5,Sheet3!$C$5,IF(alap!H41=Sheet3!$A$6,Sheet3!$C$6,IF(alap!H41=Sheet3!$A$7,Sheet3!$C$7,99))))</f>
        <v>1</v>
      </c>
      <c r="I41" s="4">
        <f>IF(alap!I41=Sheet3!$A$4,Sheet3!$C$4,IF(alap!I41=Sheet3!$A$5,Sheet3!$C$5,IF(alap!I41=Sheet3!$A$6,Sheet3!$C$6,IF(alap!I41=Sheet3!$A$7,Sheet3!$C$7,99))))</f>
        <v>4</v>
      </c>
      <c r="J41" s="4">
        <f>IF(alap!J41=Sheet3!$A$4,Sheet3!$C$4,IF(alap!J41=Sheet3!$A$5,Sheet3!$C$5,IF(alap!J41=Sheet3!$A$6,Sheet3!$C$6,IF(alap!J41=Sheet3!$A$7,Sheet3!$C$7,99))))</f>
        <v>1</v>
      </c>
      <c r="K41" s="4">
        <f>IF(alap!K41=Sheet3!$A$4,Sheet3!$C$4,IF(alap!K41=Sheet3!$A$5,Sheet3!$C$5,IF(alap!K41=Sheet3!$A$6,Sheet3!$C$6,IF(alap!K41=Sheet3!$A$7,Sheet3!$C$7,99))))</f>
        <v>2</v>
      </c>
      <c r="L41" s="4">
        <v>2</v>
      </c>
      <c r="M41" s="4" t="s">
        <v>75</v>
      </c>
      <c r="N41" s="4" t="s">
        <v>75</v>
      </c>
      <c r="O41" s="4" t="s">
        <v>74</v>
      </c>
      <c r="P41" s="4" t="s">
        <v>74</v>
      </c>
      <c r="Q41" s="4" t="s">
        <v>76</v>
      </c>
      <c r="R41" s="4" t="s">
        <v>76</v>
      </c>
      <c r="S41" s="4" t="s">
        <v>77</v>
      </c>
      <c r="T41" s="4" t="s">
        <v>78</v>
      </c>
      <c r="U41" s="4" t="s">
        <v>76</v>
      </c>
      <c r="V41" s="4" t="s">
        <v>79</v>
      </c>
      <c r="W41" s="4" t="s">
        <v>80</v>
      </c>
      <c r="X41" s="4" t="s">
        <v>102</v>
      </c>
      <c r="Y41" s="4" t="s">
        <v>80</v>
      </c>
      <c r="Z41" s="4" t="s">
        <v>102</v>
      </c>
      <c r="AA41" s="4" t="s">
        <v>102</v>
      </c>
      <c r="AB41" s="4" t="s">
        <v>80</v>
      </c>
      <c r="AC41" s="4" t="s">
        <v>83</v>
      </c>
      <c r="AD41" s="4" t="s">
        <v>119</v>
      </c>
      <c r="AE41" s="4" t="s">
        <v>108</v>
      </c>
      <c r="AF41" s="4" t="s">
        <v>85</v>
      </c>
      <c r="AG41" s="4" t="s">
        <v>86</v>
      </c>
      <c r="AH41" s="4" t="s">
        <v>109</v>
      </c>
      <c r="AI41" s="4" t="s">
        <v>108</v>
      </c>
      <c r="AJ41" s="4" t="s">
        <v>109</v>
      </c>
      <c r="AK41" s="4" t="s">
        <v>110</v>
      </c>
      <c r="AL41" s="4" t="s">
        <v>87</v>
      </c>
      <c r="AM41" s="4" t="s">
        <v>104</v>
      </c>
      <c r="AN41" s="4" t="s">
        <v>104</v>
      </c>
      <c r="AO41" s="4" t="s">
        <v>89</v>
      </c>
      <c r="AP41" s="4" t="s">
        <v>89</v>
      </c>
      <c r="AQ41" s="4" t="s">
        <v>90</v>
      </c>
      <c r="AR41" s="4" t="s">
        <v>129</v>
      </c>
      <c r="AS41" s="4" t="s">
        <v>112</v>
      </c>
      <c r="AT41" s="4" t="s">
        <v>113</v>
      </c>
      <c r="AU41" s="4" t="s">
        <v>94</v>
      </c>
      <c r="AV41" s="4" t="s">
        <v>95</v>
      </c>
      <c r="AW41" s="4">
        <v>4</v>
      </c>
      <c r="AX41" s="4" t="s">
        <v>95</v>
      </c>
      <c r="AY41" s="4">
        <v>3</v>
      </c>
      <c r="AZ41" s="4" t="s">
        <v>96</v>
      </c>
      <c r="BA41" s="4" t="s">
        <v>95</v>
      </c>
      <c r="BB41" s="4">
        <v>3</v>
      </c>
      <c r="BC41" s="4" t="s">
        <v>95</v>
      </c>
      <c r="BD41" s="4" t="s">
        <v>95</v>
      </c>
      <c r="BE41" s="4" t="s">
        <v>128</v>
      </c>
      <c r="BF41" s="4">
        <v>25</v>
      </c>
      <c r="BG41" s="4" t="s">
        <v>98</v>
      </c>
      <c r="BH41" s="4" t="s">
        <v>156</v>
      </c>
      <c r="BL41" s="4" t="s">
        <v>127</v>
      </c>
    </row>
    <row r="42" spans="1:67" ht="15.75" customHeight="1" x14ac:dyDescent="0.25">
      <c r="A42" s="3">
        <v>44661.449533784718</v>
      </c>
      <c r="B42" s="4">
        <f>IF(alap!B42=Sheet3!$A$4,Sheet3!$C$4,IF(alap!B42=Sheet3!$A$5,Sheet3!$C$5,IF(alap!B42=Sheet3!$A$6,Sheet3!$C$6,IF(alap!B42=Sheet3!$A$7,Sheet3!$C$7,99))))</f>
        <v>3</v>
      </c>
      <c r="C42" s="4">
        <f>IF(alap!C42=Sheet3!$A$4,Sheet3!$C$4,IF(alap!C42=Sheet3!$A$5,Sheet3!$C$5,IF(alap!C42=Sheet3!$A$6,Sheet3!$C$6,IF(alap!C42=Sheet3!$A$7,Sheet3!$C$7,99))))</f>
        <v>1</v>
      </c>
      <c r="D42" s="4">
        <f>IF(alap!D42=Sheet3!$A$4,Sheet3!$C$4,IF(alap!D42=Sheet3!$A$5,Sheet3!$C$5,IF(alap!D42=Sheet3!$A$6,Sheet3!$C$6,IF(alap!D42=Sheet3!$A$7,Sheet3!$C$7,99))))</f>
        <v>2</v>
      </c>
      <c r="E42" s="4">
        <f>IF(alap!E42=Sheet3!$A$4,Sheet3!$C$4,IF(alap!E42=Sheet3!$A$5,Sheet3!$C$5,IF(alap!E42=Sheet3!$A$6,Sheet3!$C$6,IF(alap!E42=Sheet3!$A$7,Sheet3!$C$7,99))))</f>
        <v>2</v>
      </c>
      <c r="F42" s="4">
        <f>IF(alap!F42=Sheet3!$A$4,Sheet3!$C$4,IF(alap!F42=Sheet3!$A$5,Sheet3!$C$5,IF(alap!F42=Sheet3!$A$6,Sheet3!$C$6,IF(alap!F42=Sheet3!$A$7,Sheet3!$C$7,99))))</f>
        <v>1</v>
      </c>
      <c r="G42" s="4">
        <f>IF(alap!G42=Sheet3!$A$4,Sheet3!$C$4,IF(alap!G42=Sheet3!$A$5,Sheet3!$C$5,IF(alap!G42=Sheet3!$A$6,Sheet3!$C$6,IF(alap!G42=Sheet3!$A$7,Sheet3!$C$7,99))))</f>
        <v>1</v>
      </c>
      <c r="H42" s="4">
        <f>IF(alap!H42=Sheet3!$A$4,Sheet3!$C$4,IF(alap!H42=Sheet3!$A$5,Sheet3!$C$5,IF(alap!H42=Sheet3!$A$6,Sheet3!$C$6,IF(alap!H42=Sheet3!$A$7,Sheet3!$C$7,99))))</f>
        <v>3</v>
      </c>
      <c r="I42" s="4">
        <f>IF(alap!I42=Sheet3!$A$4,Sheet3!$C$4,IF(alap!I42=Sheet3!$A$5,Sheet3!$C$5,IF(alap!I42=Sheet3!$A$6,Sheet3!$C$6,IF(alap!I42=Sheet3!$A$7,Sheet3!$C$7,99))))</f>
        <v>3</v>
      </c>
      <c r="J42" s="4">
        <f>IF(alap!J42=Sheet3!$A$4,Sheet3!$C$4,IF(alap!J42=Sheet3!$A$5,Sheet3!$C$5,IF(alap!J42=Sheet3!$A$6,Sheet3!$C$6,IF(alap!J42=Sheet3!$A$7,Sheet3!$C$7,99))))</f>
        <v>1</v>
      </c>
      <c r="K42" s="4">
        <f>IF(alap!K42=Sheet3!$A$4,Sheet3!$C$4,IF(alap!K42=Sheet3!$A$5,Sheet3!$C$5,IF(alap!K42=Sheet3!$A$6,Sheet3!$C$6,IF(alap!K42=Sheet3!$A$7,Sheet3!$C$7,99))))</f>
        <v>1</v>
      </c>
      <c r="L42" s="4">
        <v>2</v>
      </c>
      <c r="M42" s="4" t="s">
        <v>75</v>
      </c>
      <c r="N42" s="4" t="s">
        <v>75</v>
      </c>
      <c r="O42" s="4" t="s">
        <v>75</v>
      </c>
      <c r="P42" s="4" t="s">
        <v>75</v>
      </c>
      <c r="Q42" s="4" t="s">
        <v>78</v>
      </c>
      <c r="R42" s="4" t="s">
        <v>76</v>
      </c>
      <c r="S42" s="4" t="s">
        <v>76</v>
      </c>
      <c r="T42" s="4" t="s">
        <v>76</v>
      </c>
      <c r="U42" s="4" t="s">
        <v>125</v>
      </c>
      <c r="V42" s="4" t="s">
        <v>76</v>
      </c>
      <c r="W42" s="4" t="s">
        <v>82</v>
      </c>
      <c r="X42" s="4" t="s">
        <v>81</v>
      </c>
      <c r="Y42" s="4" t="s">
        <v>102</v>
      </c>
      <c r="Z42" s="4" t="s">
        <v>102</v>
      </c>
      <c r="AA42" s="4" t="s">
        <v>82</v>
      </c>
      <c r="AB42" s="4" t="s">
        <v>82</v>
      </c>
      <c r="AC42" s="4" t="s">
        <v>83</v>
      </c>
      <c r="AD42" s="4" t="s">
        <v>108</v>
      </c>
      <c r="AE42" s="4" t="s">
        <v>85</v>
      </c>
      <c r="AF42" s="4" t="s">
        <v>119</v>
      </c>
      <c r="AG42" s="4" t="s">
        <v>119</v>
      </c>
      <c r="AH42" s="4" t="s">
        <v>119</v>
      </c>
      <c r="AI42" s="4" t="s">
        <v>119</v>
      </c>
      <c r="AJ42" s="4" t="s">
        <v>119</v>
      </c>
      <c r="AK42" s="4" t="s">
        <v>87</v>
      </c>
      <c r="AL42" s="4" t="s">
        <v>104</v>
      </c>
      <c r="AM42" s="4" t="s">
        <v>110</v>
      </c>
      <c r="AN42" s="4" t="s">
        <v>110</v>
      </c>
      <c r="AO42" s="4" t="s">
        <v>104</v>
      </c>
      <c r="AP42" s="4" t="s">
        <v>87</v>
      </c>
      <c r="AQ42" s="4" t="s">
        <v>120</v>
      </c>
      <c r="AR42" s="4" t="s">
        <v>157</v>
      </c>
      <c r="AS42" s="4" t="s">
        <v>92</v>
      </c>
      <c r="AT42" s="4" t="s">
        <v>113</v>
      </c>
      <c r="AU42" s="4" t="s">
        <v>124</v>
      </c>
      <c r="AV42" s="4">
        <v>4</v>
      </c>
      <c r="AW42" s="4">
        <v>2</v>
      </c>
      <c r="AX42" s="4">
        <v>3</v>
      </c>
      <c r="AY42" s="4" t="s">
        <v>96</v>
      </c>
      <c r="AZ42" s="4" t="s">
        <v>96</v>
      </c>
      <c r="BA42" s="4">
        <v>2</v>
      </c>
      <c r="BB42" s="4" t="s">
        <v>96</v>
      </c>
      <c r="BC42" s="4">
        <v>2</v>
      </c>
      <c r="BD42" s="4">
        <v>2</v>
      </c>
      <c r="BE42" s="4" t="s">
        <v>128</v>
      </c>
      <c r="BF42" s="4">
        <v>20</v>
      </c>
      <c r="BG42" s="4" t="s">
        <v>98</v>
      </c>
      <c r="BH42" s="4" t="s">
        <v>156</v>
      </c>
      <c r="BL42" s="4" t="s">
        <v>106</v>
      </c>
    </row>
    <row r="43" spans="1:67" ht="15.75" customHeight="1" x14ac:dyDescent="0.25">
      <c r="A43" s="3">
        <v>44661.450439583336</v>
      </c>
      <c r="B43" s="4">
        <f>IF(alap!B43=Sheet3!$A$4,Sheet3!$C$4,IF(alap!B43=Sheet3!$A$5,Sheet3!$C$5,IF(alap!B43=Sheet3!$A$6,Sheet3!$C$6,IF(alap!B43=Sheet3!$A$7,Sheet3!$C$7,99))))</f>
        <v>1</v>
      </c>
      <c r="C43" s="4">
        <f>IF(alap!C43=Sheet3!$A$4,Sheet3!$C$4,IF(alap!C43=Sheet3!$A$5,Sheet3!$C$5,IF(alap!C43=Sheet3!$A$6,Sheet3!$C$6,IF(alap!C43=Sheet3!$A$7,Sheet3!$C$7,99))))</f>
        <v>1</v>
      </c>
      <c r="D43" s="4">
        <f>IF(alap!D43=Sheet3!$A$4,Sheet3!$C$4,IF(alap!D43=Sheet3!$A$5,Sheet3!$C$5,IF(alap!D43=Sheet3!$A$6,Sheet3!$C$6,IF(alap!D43=Sheet3!$A$7,Sheet3!$C$7,99))))</f>
        <v>4</v>
      </c>
      <c r="E43" s="4">
        <f>IF(alap!E43=Sheet3!$A$4,Sheet3!$C$4,IF(alap!E43=Sheet3!$A$5,Sheet3!$C$5,IF(alap!E43=Sheet3!$A$6,Sheet3!$C$6,IF(alap!E43=Sheet3!$A$7,Sheet3!$C$7,99))))</f>
        <v>2</v>
      </c>
      <c r="F43" s="4">
        <f>IF(alap!F43=Sheet3!$A$4,Sheet3!$C$4,IF(alap!F43=Sheet3!$A$5,Sheet3!$C$5,IF(alap!F43=Sheet3!$A$6,Sheet3!$C$6,IF(alap!F43=Sheet3!$A$7,Sheet3!$C$7,99))))</f>
        <v>3</v>
      </c>
      <c r="G43" s="4">
        <f>IF(alap!G43=Sheet3!$A$4,Sheet3!$C$4,IF(alap!G43=Sheet3!$A$5,Sheet3!$C$5,IF(alap!G43=Sheet3!$A$6,Sheet3!$C$6,IF(alap!G43=Sheet3!$A$7,Sheet3!$C$7,99))))</f>
        <v>1</v>
      </c>
      <c r="H43" s="4">
        <f>IF(alap!H43=Sheet3!$A$4,Sheet3!$C$4,IF(alap!H43=Sheet3!$A$5,Sheet3!$C$5,IF(alap!H43=Sheet3!$A$6,Sheet3!$C$6,IF(alap!H43=Sheet3!$A$7,Sheet3!$C$7,99))))</f>
        <v>1</v>
      </c>
      <c r="I43" s="4">
        <f>IF(alap!I43=Sheet3!$A$4,Sheet3!$C$4,IF(alap!I43=Sheet3!$A$5,Sheet3!$C$5,IF(alap!I43=Sheet3!$A$6,Sheet3!$C$6,IF(alap!I43=Sheet3!$A$7,Sheet3!$C$7,99))))</f>
        <v>2</v>
      </c>
      <c r="J43" s="4">
        <f>IF(alap!J43=Sheet3!$A$4,Sheet3!$C$4,IF(alap!J43=Sheet3!$A$5,Sheet3!$C$5,IF(alap!J43=Sheet3!$A$6,Sheet3!$C$6,IF(alap!J43=Sheet3!$A$7,Sheet3!$C$7,99))))</f>
        <v>4</v>
      </c>
      <c r="K43" s="4">
        <f>IF(alap!K43=Sheet3!$A$4,Sheet3!$C$4,IF(alap!K43=Sheet3!$A$5,Sheet3!$C$5,IF(alap!K43=Sheet3!$A$6,Sheet3!$C$6,IF(alap!K43=Sheet3!$A$7,Sheet3!$C$7,99))))</f>
        <v>3</v>
      </c>
      <c r="L43" s="4">
        <v>2</v>
      </c>
      <c r="M43" s="4" t="s">
        <v>74</v>
      </c>
      <c r="N43" s="4" t="s">
        <v>75</v>
      </c>
      <c r="O43" s="4" t="s">
        <v>74</v>
      </c>
      <c r="P43" s="4" t="s">
        <v>101</v>
      </c>
      <c r="Q43" s="4" t="s">
        <v>78</v>
      </c>
      <c r="R43" s="4" t="s">
        <v>76</v>
      </c>
      <c r="S43" s="4" t="s">
        <v>77</v>
      </c>
      <c r="T43" s="4" t="s">
        <v>79</v>
      </c>
      <c r="U43" s="4" t="s">
        <v>79</v>
      </c>
      <c r="V43" s="4" t="s">
        <v>79</v>
      </c>
      <c r="W43" s="4" t="s">
        <v>102</v>
      </c>
      <c r="X43" s="4" t="s">
        <v>80</v>
      </c>
      <c r="Y43" s="4" t="s">
        <v>82</v>
      </c>
      <c r="Z43" s="4" t="s">
        <v>102</v>
      </c>
      <c r="AA43" s="4" t="s">
        <v>81</v>
      </c>
      <c r="AB43" s="4" t="s">
        <v>102</v>
      </c>
      <c r="AC43" s="4" t="s">
        <v>83</v>
      </c>
      <c r="AD43" s="4" t="s">
        <v>85</v>
      </c>
      <c r="AE43" s="4" t="s">
        <v>108</v>
      </c>
      <c r="AF43" s="4" t="s">
        <v>85</v>
      </c>
      <c r="AG43" s="4" t="s">
        <v>85</v>
      </c>
      <c r="AH43" s="4" t="s">
        <v>86</v>
      </c>
      <c r="AI43" s="4" t="s">
        <v>86</v>
      </c>
      <c r="AJ43" s="4" t="s">
        <v>85</v>
      </c>
      <c r="AK43" s="4" t="s">
        <v>87</v>
      </c>
      <c r="AL43" s="4" t="s">
        <v>110</v>
      </c>
      <c r="AM43" s="4" t="s">
        <v>104</v>
      </c>
      <c r="AN43" s="4" t="s">
        <v>85</v>
      </c>
      <c r="AO43" s="4" t="s">
        <v>104</v>
      </c>
      <c r="AP43" s="4" t="s">
        <v>89</v>
      </c>
      <c r="AQ43" s="4" t="s">
        <v>90</v>
      </c>
      <c r="AR43" s="4" t="s">
        <v>143</v>
      </c>
      <c r="AS43" s="4" t="s">
        <v>92</v>
      </c>
      <c r="AT43" s="4" t="s">
        <v>93</v>
      </c>
      <c r="AU43" s="4" t="s">
        <v>94</v>
      </c>
      <c r="AV43" s="4" t="s">
        <v>96</v>
      </c>
      <c r="AW43" s="4" t="s">
        <v>95</v>
      </c>
      <c r="AX43" s="4" t="s">
        <v>95</v>
      </c>
      <c r="AY43" s="4">
        <v>3</v>
      </c>
      <c r="AZ43" s="4">
        <v>4</v>
      </c>
      <c r="BA43" s="4">
        <v>4</v>
      </c>
      <c r="BB43" s="4" t="s">
        <v>95</v>
      </c>
      <c r="BC43" s="4" t="s">
        <v>95</v>
      </c>
      <c r="BD43" s="4" t="s">
        <v>96</v>
      </c>
      <c r="BE43" s="4" t="s">
        <v>128</v>
      </c>
      <c r="BF43" s="4">
        <v>21</v>
      </c>
      <c r="BG43" s="4" t="s">
        <v>98</v>
      </c>
      <c r="BH43" s="4" t="s">
        <v>115</v>
      </c>
      <c r="BL43" s="4" t="s">
        <v>106</v>
      </c>
    </row>
    <row r="44" spans="1:67" ht="15.75" customHeight="1" x14ac:dyDescent="0.25">
      <c r="A44" s="3">
        <v>44661.452397233792</v>
      </c>
      <c r="B44" s="4">
        <f>IF(alap!B44=Sheet3!$A$4,Sheet3!$C$4,IF(alap!B44=Sheet3!$A$5,Sheet3!$C$5,IF(alap!B44=Sheet3!$A$6,Sheet3!$C$6,IF(alap!B44=Sheet3!$A$7,Sheet3!$C$7,99))))</f>
        <v>3</v>
      </c>
      <c r="C44" s="4">
        <f>IF(alap!C44=Sheet3!$A$4,Sheet3!$C$4,IF(alap!C44=Sheet3!$A$5,Sheet3!$C$5,IF(alap!C44=Sheet3!$A$6,Sheet3!$C$6,IF(alap!C44=Sheet3!$A$7,Sheet3!$C$7,99))))</f>
        <v>1</v>
      </c>
      <c r="D44" s="4">
        <f>IF(alap!D44=Sheet3!$A$4,Sheet3!$C$4,IF(alap!D44=Sheet3!$A$5,Sheet3!$C$5,IF(alap!D44=Sheet3!$A$6,Sheet3!$C$6,IF(alap!D44=Sheet3!$A$7,Sheet3!$C$7,99))))</f>
        <v>4</v>
      </c>
      <c r="E44" s="4">
        <f>IF(alap!E44=Sheet3!$A$4,Sheet3!$C$4,IF(alap!E44=Sheet3!$A$5,Sheet3!$C$5,IF(alap!E44=Sheet3!$A$6,Sheet3!$C$6,IF(alap!E44=Sheet3!$A$7,Sheet3!$C$7,99))))</f>
        <v>1</v>
      </c>
      <c r="F44" s="4">
        <f>IF(alap!F44=Sheet3!$A$4,Sheet3!$C$4,IF(alap!F44=Sheet3!$A$5,Sheet3!$C$5,IF(alap!F44=Sheet3!$A$6,Sheet3!$C$6,IF(alap!F44=Sheet3!$A$7,Sheet3!$C$7,99))))</f>
        <v>2</v>
      </c>
      <c r="G44" s="4">
        <f>IF(alap!G44=Sheet3!$A$4,Sheet3!$C$4,IF(alap!G44=Sheet3!$A$5,Sheet3!$C$5,IF(alap!G44=Sheet3!$A$6,Sheet3!$C$6,IF(alap!G44=Sheet3!$A$7,Sheet3!$C$7,99))))</f>
        <v>4</v>
      </c>
      <c r="H44" s="4">
        <f>IF(alap!H44=Sheet3!$A$4,Sheet3!$C$4,IF(alap!H44=Sheet3!$A$5,Sheet3!$C$5,IF(alap!H44=Sheet3!$A$6,Sheet3!$C$6,IF(alap!H44=Sheet3!$A$7,Sheet3!$C$7,99))))</f>
        <v>4</v>
      </c>
      <c r="I44" s="4">
        <f>IF(alap!I44=Sheet3!$A$4,Sheet3!$C$4,IF(alap!I44=Sheet3!$A$5,Sheet3!$C$5,IF(alap!I44=Sheet3!$A$6,Sheet3!$C$6,IF(alap!I44=Sheet3!$A$7,Sheet3!$C$7,99))))</f>
        <v>4</v>
      </c>
      <c r="J44" s="4">
        <f>IF(alap!J44=Sheet3!$A$4,Sheet3!$C$4,IF(alap!J44=Sheet3!$A$5,Sheet3!$C$5,IF(alap!J44=Sheet3!$A$6,Sheet3!$C$6,IF(alap!J44=Sheet3!$A$7,Sheet3!$C$7,99))))</f>
        <v>2</v>
      </c>
      <c r="K44" s="4">
        <f>IF(alap!K44=Sheet3!$A$4,Sheet3!$C$4,IF(alap!K44=Sheet3!$A$5,Sheet3!$C$5,IF(alap!K44=Sheet3!$A$6,Sheet3!$C$6,IF(alap!K44=Sheet3!$A$7,Sheet3!$C$7,99))))</f>
        <v>3</v>
      </c>
      <c r="L44" s="4">
        <v>4</v>
      </c>
      <c r="M44" s="4" t="s">
        <v>74</v>
      </c>
      <c r="N44" s="4" t="s">
        <v>101</v>
      </c>
      <c r="O44" s="4" t="s">
        <v>74</v>
      </c>
      <c r="P44" s="4" t="s">
        <v>74</v>
      </c>
      <c r="Q44" s="4" t="s">
        <v>78</v>
      </c>
      <c r="R44" s="4" t="s">
        <v>76</v>
      </c>
      <c r="S44" s="4" t="s">
        <v>78</v>
      </c>
      <c r="T44" s="4" t="s">
        <v>125</v>
      </c>
      <c r="U44" s="4" t="s">
        <v>125</v>
      </c>
      <c r="V44" s="4" t="s">
        <v>78</v>
      </c>
      <c r="W44" s="4" t="s">
        <v>102</v>
      </c>
      <c r="X44" s="4" t="s">
        <v>80</v>
      </c>
      <c r="Y44" s="4" t="s">
        <v>102</v>
      </c>
      <c r="Z44" s="4" t="s">
        <v>102</v>
      </c>
      <c r="AA44" s="4" t="s">
        <v>102</v>
      </c>
      <c r="AB44" s="4" t="s">
        <v>80</v>
      </c>
      <c r="AC44" s="4" t="s">
        <v>83</v>
      </c>
      <c r="AD44" s="4" t="s">
        <v>119</v>
      </c>
      <c r="AE44" s="4" t="s">
        <v>85</v>
      </c>
      <c r="AF44" s="4" t="s">
        <v>85</v>
      </c>
      <c r="AG44" s="4" t="s">
        <v>108</v>
      </c>
      <c r="AH44" s="4" t="s">
        <v>108</v>
      </c>
      <c r="AI44" s="4" t="s">
        <v>86</v>
      </c>
      <c r="AJ44" s="4" t="s">
        <v>85</v>
      </c>
      <c r="AK44" s="4" t="s">
        <v>87</v>
      </c>
      <c r="AL44" s="4" t="s">
        <v>85</v>
      </c>
      <c r="AM44" s="4" t="s">
        <v>87</v>
      </c>
      <c r="AN44" s="4" t="s">
        <v>85</v>
      </c>
      <c r="AO44" s="4" t="s">
        <v>87</v>
      </c>
      <c r="AP44" s="4" t="s">
        <v>104</v>
      </c>
      <c r="AQ44" s="4" t="s">
        <v>122</v>
      </c>
      <c r="AR44" s="4" t="s">
        <v>129</v>
      </c>
      <c r="AS44" s="4" t="s">
        <v>139</v>
      </c>
      <c r="AT44" s="4" t="s">
        <v>113</v>
      </c>
      <c r="AU44" s="4" t="s">
        <v>124</v>
      </c>
      <c r="AV44" s="4" t="s">
        <v>95</v>
      </c>
      <c r="AW44" s="4" t="s">
        <v>95</v>
      </c>
      <c r="AX44" s="4" t="s">
        <v>95</v>
      </c>
      <c r="AY44" s="4" t="s">
        <v>95</v>
      </c>
      <c r="AZ44" s="4" t="s">
        <v>95</v>
      </c>
      <c r="BA44" s="4" t="s">
        <v>95</v>
      </c>
      <c r="BB44" s="4">
        <v>3</v>
      </c>
      <c r="BC44" s="4" t="s">
        <v>95</v>
      </c>
      <c r="BD44" s="4" t="s">
        <v>95</v>
      </c>
      <c r="BE44" s="4" t="s">
        <v>128</v>
      </c>
      <c r="BF44" s="4">
        <v>28</v>
      </c>
      <c r="BG44" s="4" t="s">
        <v>114</v>
      </c>
      <c r="BH44" s="4" t="s">
        <v>156</v>
      </c>
      <c r="BL44" s="4" t="s">
        <v>127</v>
      </c>
    </row>
    <row r="45" spans="1:67" ht="15.75" customHeight="1" x14ac:dyDescent="0.25">
      <c r="A45" s="3">
        <v>44661.454519004634</v>
      </c>
      <c r="B45" s="4">
        <f>IF(alap!B45=Sheet3!$A$4,Sheet3!$C$4,IF(alap!B45=Sheet3!$A$5,Sheet3!$C$5,IF(alap!B45=Sheet3!$A$6,Sheet3!$C$6,IF(alap!B45=Sheet3!$A$7,Sheet3!$C$7,99))))</f>
        <v>2</v>
      </c>
      <c r="C45" s="4">
        <f>IF(alap!C45=Sheet3!$A$4,Sheet3!$C$4,IF(alap!C45=Sheet3!$A$5,Sheet3!$C$5,IF(alap!C45=Sheet3!$A$6,Sheet3!$C$6,IF(alap!C45=Sheet3!$A$7,Sheet3!$C$7,99))))</f>
        <v>3</v>
      </c>
      <c r="D45" s="4">
        <f>IF(alap!D45=Sheet3!$A$4,Sheet3!$C$4,IF(alap!D45=Sheet3!$A$5,Sheet3!$C$5,IF(alap!D45=Sheet3!$A$6,Sheet3!$C$6,IF(alap!D45=Sheet3!$A$7,Sheet3!$C$7,99))))</f>
        <v>4</v>
      </c>
      <c r="E45" s="4">
        <f>IF(alap!E45=Sheet3!$A$4,Sheet3!$C$4,IF(alap!E45=Sheet3!$A$5,Sheet3!$C$5,IF(alap!E45=Sheet3!$A$6,Sheet3!$C$6,IF(alap!E45=Sheet3!$A$7,Sheet3!$C$7,99))))</f>
        <v>1</v>
      </c>
      <c r="F45" s="4">
        <f>IF(alap!F45=Sheet3!$A$4,Sheet3!$C$4,IF(alap!F45=Sheet3!$A$5,Sheet3!$C$5,IF(alap!F45=Sheet3!$A$6,Sheet3!$C$6,IF(alap!F45=Sheet3!$A$7,Sheet3!$C$7,99))))</f>
        <v>1</v>
      </c>
      <c r="G45" s="4">
        <f>IF(alap!G45=Sheet3!$A$4,Sheet3!$C$4,IF(alap!G45=Sheet3!$A$5,Sheet3!$C$5,IF(alap!G45=Sheet3!$A$6,Sheet3!$C$6,IF(alap!G45=Sheet3!$A$7,Sheet3!$C$7,99))))</f>
        <v>1</v>
      </c>
      <c r="H45" s="4">
        <f>IF(alap!H45=Sheet3!$A$4,Sheet3!$C$4,IF(alap!H45=Sheet3!$A$5,Sheet3!$C$5,IF(alap!H45=Sheet3!$A$6,Sheet3!$C$6,IF(alap!H45=Sheet3!$A$7,Sheet3!$C$7,99))))</f>
        <v>1</v>
      </c>
      <c r="I45" s="4">
        <f>IF(alap!I45=Sheet3!$A$4,Sheet3!$C$4,IF(alap!I45=Sheet3!$A$5,Sheet3!$C$5,IF(alap!I45=Sheet3!$A$6,Sheet3!$C$6,IF(alap!I45=Sheet3!$A$7,Sheet3!$C$7,99))))</f>
        <v>1</v>
      </c>
      <c r="J45" s="4">
        <f>IF(alap!J45=Sheet3!$A$4,Sheet3!$C$4,IF(alap!J45=Sheet3!$A$5,Sheet3!$C$5,IF(alap!J45=Sheet3!$A$6,Sheet3!$C$6,IF(alap!J45=Sheet3!$A$7,Sheet3!$C$7,99))))</f>
        <v>3</v>
      </c>
      <c r="K45" s="4">
        <f>IF(alap!K45=Sheet3!$A$4,Sheet3!$C$4,IF(alap!K45=Sheet3!$A$5,Sheet3!$C$5,IF(alap!K45=Sheet3!$A$6,Sheet3!$C$6,IF(alap!K45=Sheet3!$A$7,Sheet3!$C$7,99))))</f>
        <v>4</v>
      </c>
      <c r="L45" s="4">
        <v>2</v>
      </c>
      <c r="M45" s="4" t="s">
        <v>144</v>
      </c>
      <c r="N45" s="4" t="s">
        <v>144</v>
      </c>
      <c r="O45" s="4" t="s">
        <v>74</v>
      </c>
      <c r="P45" s="4" t="s">
        <v>74</v>
      </c>
      <c r="Q45" s="4" t="s">
        <v>77</v>
      </c>
      <c r="R45" s="4" t="s">
        <v>76</v>
      </c>
      <c r="S45" s="4" t="s">
        <v>79</v>
      </c>
      <c r="T45" s="4" t="s">
        <v>76</v>
      </c>
      <c r="U45" s="4" t="s">
        <v>77</v>
      </c>
      <c r="V45" s="4" t="s">
        <v>77</v>
      </c>
      <c r="W45" s="4" t="s">
        <v>80</v>
      </c>
      <c r="X45" s="4" t="s">
        <v>81</v>
      </c>
      <c r="Y45" s="4" t="s">
        <v>81</v>
      </c>
      <c r="Z45" s="4" t="s">
        <v>80</v>
      </c>
      <c r="AA45" s="4" t="s">
        <v>81</v>
      </c>
      <c r="AB45" s="4" t="s">
        <v>81</v>
      </c>
      <c r="AC45" s="4" t="s">
        <v>107</v>
      </c>
      <c r="AD45" s="4" t="s">
        <v>108</v>
      </c>
      <c r="AE45" s="4" t="s">
        <v>108</v>
      </c>
      <c r="AF45" s="4" t="s">
        <v>109</v>
      </c>
      <c r="AG45" s="4" t="s">
        <v>108</v>
      </c>
      <c r="AH45" s="4" t="s">
        <v>109</v>
      </c>
      <c r="AI45" s="4" t="s">
        <v>109</v>
      </c>
      <c r="AJ45" s="4" t="s">
        <v>109</v>
      </c>
      <c r="AK45" s="4" t="s">
        <v>87</v>
      </c>
      <c r="AL45" s="4" t="s">
        <v>85</v>
      </c>
      <c r="AM45" s="4" t="s">
        <v>87</v>
      </c>
      <c r="AN45" s="4" t="s">
        <v>87</v>
      </c>
      <c r="AO45" s="4" t="s">
        <v>85</v>
      </c>
      <c r="AP45" s="4" t="s">
        <v>89</v>
      </c>
      <c r="AQ45" s="4" t="s">
        <v>116</v>
      </c>
      <c r="AR45" s="4" t="s">
        <v>138</v>
      </c>
      <c r="AS45" s="4" t="s">
        <v>92</v>
      </c>
      <c r="AT45" s="4" t="s">
        <v>113</v>
      </c>
      <c r="AU45" s="4" t="s">
        <v>94</v>
      </c>
      <c r="AV45" s="4" t="s">
        <v>96</v>
      </c>
      <c r="AW45" s="4" t="s">
        <v>95</v>
      </c>
      <c r="AX45" s="4" t="s">
        <v>95</v>
      </c>
      <c r="AY45" s="4" t="s">
        <v>96</v>
      </c>
      <c r="AZ45" s="4">
        <v>3</v>
      </c>
      <c r="BA45" s="4" t="s">
        <v>95</v>
      </c>
      <c r="BB45" s="4">
        <v>3</v>
      </c>
      <c r="BC45" s="4">
        <v>3</v>
      </c>
      <c r="BD45" s="4">
        <v>3</v>
      </c>
      <c r="BE45" s="4" t="s">
        <v>97</v>
      </c>
      <c r="BF45" s="4">
        <v>17</v>
      </c>
      <c r="BG45" s="4" t="s">
        <v>134</v>
      </c>
      <c r="BH45" s="4" t="s">
        <v>105</v>
      </c>
      <c r="BI45" s="4" t="s">
        <v>106</v>
      </c>
    </row>
    <row r="46" spans="1:67" ht="15.75" customHeight="1" x14ac:dyDescent="0.25">
      <c r="A46" s="3">
        <v>44661.454598738426</v>
      </c>
      <c r="B46" s="4">
        <f>IF(alap!B46=Sheet3!$A$4,Sheet3!$C$4,IF(alap!B46=Sheet3!$A$5,Sheet3!$C$5,IF(alap!B46=Sheet3!$A$6,Sheet3!$C$6,IF(alap!B46=Sheet3!$A$7,Sheet3!$C$7,99))))</f>
        <v>4</v>
      </c>
      <c r="C46" s="4">
        <f>IF(alap!C46=Sheet3!$A$4,Sheet3!$C$4,IF(alap!C46=Sheet3!$A$5,Sheet3!$C$5,IF(alap!C46=Sheet3!$A$6,Sheet3!$C$6,IF(alap!C46=Sheet3!$A$7,Sheet3!$C$7,99))))</f>
        <v>3</v>
      </c>
      <c r="D46" s="4">
        <f>IF(alap!D46=Sheet3!$A$4,Sheet3!$C$4,IF(alap!D46=Sheet3!$A$5,Sheet3!$C$5,IF(alap!D46=Sheet3!$A$6,Sheet3!$C$6,IF(alap!D46=Sheet3!$A$7,Sheet3!$C$7,99))))</f>
        <v>2</v>
      </c>
      <c r="E46" s="4">
        <f>IF(alap!E46=Sheet3!$A$4,Sheet3!$C$4,IF(alap!E46=Sheet3!$A$5,Sheet3!$C$5,IF(alap!E46=Sheet3!$A$6,Sheet3!$C$6,IF(alap!E46=Sheet3!$A$7,Sheet3!$C$7,99))))</f>
        <v>1</v>
      </c>
      <c r="F46" s="4">
        <f>IF(alap!F46=Sheet3!$A$4,Sheet3!$C$4,IF(alap!F46=Sheet3!$A$5,Sheet3!$C$5,IF(alap!F46=Sheet3!$A$6,Sheet3!$C$6,IF(alap!F46=Sheet3!$A$7,Sheet3!$C$7,99))))</f>
        <v>3</v>
      </c>
      <c r="G46" s="4">
        <f>IF(alap!G46=Sheet3!$A$4,Sheet3!$C$4,IF(alap!G46=Sheet3!$A$5,Sheet3!$C$5,IF(alap!G46=Sheet3!$A$6,Sheet3!$C$6,IF(alap!G46=Sheet3!$A$7,Sheet3!$C$7,99))))</f>
        <v>1</v>
      </c>
      <c r="H46" s="4">
        <f>IF(alap!H46=Sheet3!$A$4,Sheet3!$C$4,IF(alap!H46=Sheet3!$A$5,Sheet3!$C$5,IF(alap!H46=Sheet3!$A$6,Sheet3!$C$6,IF(alap!H46=Sheet3!$A$7,Sheet3!$C$7,99))))</f>
        <v>1</v>
      </c>
      <c r="I46" s="4">
        <f>IF(alap!I46=Sheet3!$A$4,Sheet3!$C$4,IF(alap!I46=Sheet3!$A$5,Sheet3!$C$5,IF(alap!I46=Sheet3!$A$6,Sheet3!$C$6,IF(alap!I46=Sheet3!$A$7,Sheet3!$C$7,99))))</f>
        <v>3</v>
      </c>
      <c r="J46" s="4">
        <f>IF(alap!J46=Sheet3!$A$4,Sheet3!$C$4,IF(alap!J46=Sheet3!$A$5,Sheet3!$C$5,IF(alap!J46=Sheet3!$A$6,Sheet3!$C$6,IF(alap!J46=Sheet3!$A$7,Sheet3!$C$7,99))))</f>
        <v>1</v>
      </c>
      <c r="K46" s="4">
        <f>IF(alap!K46=Sheet3!$A$4,Sheet3!$C$4,IF(alap!K46=Sheet3!$A$5,Sheet3!$C$5,IF(alap!K46=Sheet3!$A$6,Sheet3!$C$6,IF(alap!K46=Sheet3!$A$7,Sheet3!$C$7,99))))</f>
        <v>1</v>
      </c>
      <c r="L46" s="4">
        <v>3</v>
      </c>
      <c r="M46" s="4" t="s">
        <v>73</v>
      </c>
      <c r="N46" s="4" t="s">
        <v>73</v>
      </c>
      <c r="O46" s="4" t="s">
        <v>73</v>
      </c>
      <c r="P46" s="4" t="s">
        <v>73</v>
      </c>
      <c r="Q46" s="4" t="s">
        <v>76</v>
      </c>
      <c r="R46" s="4" t="s">
        <v>78</v>
      </c>
      <c r="S46" s="4" t="s">
        <v>125</v>
      </c>
      <c r="T46" s="4" t="s">
        <v>76</v>
      </c>
      <c r="U46" s="4" t="s">
        <v>125</v>
      </c>
      <c r="V46" s="4" t="s">
        <v>78</v>
      </c>
      <c r="W46" s="4" t="s">
        <v>102</v>
      </c>
      <c r="X46" s="4" t="s">
        <v>102</v>
      </c>
      <c r="Y46" s="4" t="s">
        <v>81</v>
      </c>
      <c r="Z46" s="4" t="s">
        <v>81</v>
      </c>
      <c r="AA46" s="4" t="s">
        <v>80</v>
      </c>
      <c r="AB46" s="4" t="s">
        <v>82</v>
      </c>
      <c r="AC46" s="4" t="s">
        <v>107</v>
      </c>
      <c r="AD46" s="4" t="s">
        <v>86</v>
      </c>
      <c r="AE46" s="4" t="s">
        <v>108</v>
      </c>
      <c r="AF46" s="4" t="s">
        <v>85</v>
      </c>
      <c r="AG46" s="4" t="s">
        <v>109</v>
      </c>
      <c r="AH46" s="4" t="s">
        <v>109</v>
      </c>
      <c r="AI46" s="4" t="s">
        <v>86</v>
      </c>
      <c r="AJ46" s="4" t="s">
        <v>109</v>
      </c>
      <c r="AK46" s="4" t="s">
        <v>87</v>
      </c>
      <c r="AL46" s="4" t="s">
        <v>87</v>
      </c>
      <c r="AM46" s="4" t="s">
        <v>87</v>
      </c>
      <c r="AN46" s="4" t="s">
        <v>104</v>
      </c>
      <c r="AO46" s="4" t="s">
        <v>104</v>
      </c>
      <c r="AP46" s="4" t="s">
        <v>89</v>
      </c>
      <c r="AQ46" s="4" t="s">
        <v>122</v>
      </c>
      <c r="AR46" s="4" t="s">
        <v>147</v>
      </c>
      <c r="AS46" s="4" t="s">
        <v>92</v>
      </c>
      <c r="AT46" s="4" t="s">
        <v>113</v>
      </c>
      <c r="AU46" s="4" t="s">
        <v>124</v>
      </c>
      <c r="AV46" s="4">
        <v>4</v>
      </c>
      <c r="AW46" s="4" t="s">
        <v>95</v>
      </c>
      <c r="AX46" s="4" t="s">
        <v>95</v>
      </c>
      <c r="AY46" s="4">
        <v>4</v>
      </c>
      <c r="AZ46" s="4">
        <v>3</v>
      </c>
      <c r="BA46" s="4">
        <v>4</v>
      </c>
      <c r="BB46" s="4">
        <v>4</v>
      </c>
      <c r="BC46" s="4">
        <v>2</v>
      </c>
      <c r="BD46" s="4">
        <v>3</v>
      </c>
      <c r="BE46" s="4" t="s">
        <v>97</v>
      </c>
      <c r="BF46" s="4">
        <v>16</v>
      </c>
      <c r="BG46" s="4" t="s">
        <v>158</v>
      </c>
      <c r="BH46" s="4" t="s">
        <v>105</v>
      </c>
      <c r="BI46" s="4" t="s">
        <v>106</v>
      </c>
    </row>
    <row r="47" spans="1:67" ht="15.75" customHeight="1" x14ac:dyDescent="0.25">
      <c r="A47" s="3">
        <v>44661.454606585648</v>
      </c>
      <c r="B47" s="4">
        <f>IF(alap!B47=Sheet3!$A$4,Sheet3!$C$4,IF(alap!B47=Sheet3!$A$5,Sheet3!$C$5,IF(alap!B47=Sheet3!$A$6,Sheet3!$C$6,IF(alap!B47=Sheet3!$A$7,Sheet3!$C$7,99))))</f>
        <v>2</v>
      </c>
      <c r="C47" s="4">
        <f>IF(alap!C47=Sheet3!$A$4,Sheet3!$C$4,IF(alap!C47=Sheet3!$A$5,Sheet3!$C$5,IF(alap!C47=Sheet3!$A$6,Sheet3!$C$6,IF(alap!C47=Sheet3!$A$7,Sheet3!$C$7,99))))</f>
        <v>3</v>
      </c>
      <c r="D47" s="4">
        <f>IF(alap!D47=Sheet3!$A$4,Sheet3!$C$4,IF(alap!D47=Sheet3!$A$5,Sheet3!$C$5,IF(alap!D47=Sheet3!$A$6,Sheet3!$C$6,IF(alap!D47=Sheet3!$A$7,Sheet3!$C$7,99))))</f>
        <v>4</v>
      </c>
      <c r="E47" s="4">
        <f>IF(alap!E47=Sheet3!$A$4,Sheet3!$C$4,IF(alap!E47=Sheet3!$A$5,Sheet3!$C$5,IF(alap!E47=Sheet3!$A$6,Sheet3!$C$6,IF(alap!E47=Sheet3!$A$7,Sheet3!$C$7,99))))</f>
        <v>3</v>
      </c>
      <c r="F47" s="4">
        <f>IF(alap!F47=Sheet3!$A$4,Sheet3!$C$4,IF(alap!F47=Sheet3!$A$5,Sheet3!$C$5,IF(alap!F47=Sheet3!$A$6,Sheet3!$C$6,IF(alap!F47=Sheet3!$A$7,Sheet3!$C$7,99))))</f>
        <v>3</v>
      </c>
      <c r="G47" s="4">
        <f>IF(alap!G47=Sheet3!$A$4,Sheet3!$C$4,IF(alap!G47=Sheet3!$A$5,Sheet3!$C$5,IF(alap!G47=Sheet3!$A$6,Sheet3!$C$6,IF(alap!G47=Sheet3!$A$7,Sheet3!$C$7,99))))</f>
        <v>4</v>
      </c>
      <c r="H47" s="4">
        <f>IF(alap!H47=Sheet3!$A$4,Sheet3!$C$4,IF(alap!H47=Sheet3!$A$5,Sheet3!$C$5,IF(alap!H47=Sheet3!$A$6,Sheet3!$C$6,IF(alap!H47=Sheet3!$A$7,Sheet3!$C$7,99))))</f>
        <v>3</v>
      </c>
      <c r="I47" s="4">
        <f>IF(alap!I47=Sheet3!$A$4,Sheet3!$C$4,IF(alap!I47=Sheet3!$A$5,Sheet3!$C$5,IF(alap!I47=Sheet3!$A$6,Sheet3!$C$6,IF(alap!I47=Sheet3!$A$7,Sheet3!$C$7,99))))</f>
        <v>2</v>
      </c>
      <c r="J47" s="4">
        <f>IF(alap!J47=Sheet3!$A$4,Sheet3!$C$4,IF(alap!J47=Sheet3!$A$5,Sheet3!$C$5,IF(alap!J47=Sheet3!$A$6,Sheet3!$C$6,IF(alap!J47=Sheet3!$A$7,Sheet3!$C$7,99))))</f>
        <v>2</v>
      </c>
      <c r="K47" s="4">
        <f>IF(alap!K47=Sheet3!$A$4,Sheet3!$C$4,IF(alap!K47=Sheet3!$A$5,Sheet3!$C$5,IF(alap!K47=Sheet3!$A$6,Sheet3!$C$6,IF(alap!K47=Sheet3!$A$7,Sheet3!$C$7,99))))</f>
        <v>3</v>
      </c>
      <c r="L47" s="4">
        <v>2</v>
      </c>
      <c r="M47" s="4" t="s">
        <v>101</v>
      </c>
      <c r="N47" s="4" t="s">
        <v>101</v>
      </c>
      <c r="O47" s="4" t="s">
        <v>101</v>
      </c>
      <c r="P47" s="4" t="s">
        <v>101</v>
      </c>
      <c r="Q47" s="4" t="s">
        <v>78</v>
      </c>
      <c r="R47" s="4" t="s">
        <v>78</v>
      </c>
      <c r="S47" s="4" t="s">
        <v>125</v>
      </c>
      <c r="T47" s="4" t="s">
        <v>125</v>
      </c>
      <c r="U47" s="4" t="s">
        <v>77</v>
      </c>
      <c r="V47" s="4" t="s">
        <v>78</v>
      </c>
      <c r="W47" s="4" t="s">
        <v>102</v>
      </c>
      <c r="X47" s="4" t="s">
        <v>102</v>
      </c>
      <c r="Y47" s="4" t="s">
        <v>80</v>
      </c>
      <c r="Z47" s="4" t="s">
        <v>81</v>
      </c>
      <c r="AA47" s="4" t="s">
        <v>102</v>
      </c>
      <c r="AB47" s="4" t="s">
        <v>82</v>
      </c>
      <c r="AC47" s="4" t="s">
        <v>83</v>
      </c>
      <c r="AD47" s="4" t="s">
        <v>109</v>
      </c>
      <c r="AE47" s="4" t="s">
        <v>86</v>
      </c>
      <c r="AF47" s="4" t="s">
        <v>119</v>
      </c>
      <c r="AG47" s="4" t="s">
        <v>119</v>
      </c>
      <c r="AH47" s="4" t="s">
        <v>119</v>
      </c>
      <c r="AI47" s="4" t="s">
        <v>119</v>
      </c>
      <c r="AJ47" s="4" t="s">
        <v>119</v>
      </c>
      <c r="AK47" s="4" t="s">
        <v>85</v>
      </c>
      <c r="AL47" s="4" t="s">
        <v>110</v>
      </c>
      <c r="AM47" s="4" t="s">
        <v>110</v>
      </c>
      <c r="AN47" s="4" t="s">
        <v>110</v>
      </c>
      <c r="AO47" s="4" t="s">
        <v>110</v>
      </c>
      <c r="AP47" s="4" t="s">
        <v>110</v>
      </c>
      <c r="AQ47" s="4" t="s">
        <v>116</v>
      </c>
      <c r="AR47" s="4" t="s">
        <v>129</v>
      </c>
      <c r="AS47" s="4" t="s">
        <v>139</v>
      </c>
      <c r="AT47" s="4" t="s">
        <v>113</v>
      </c>
      <c r="AU47" s="4" t="s">
        <v>124</v>
      </c>
      <c r="AV47" s="4" t="s">
        <v>95</v>
      </c>
      <c r="AW47" s="4">
        <v>4</v>
      </c>
      <c r="AX47" s="4" t="s">
        <v>95</v>
      </c>
      <c r="AY47" s="4" t="s">
        <v>96</v>
      </c>
      <c r="AZ47" s="4">
        <v>2</v>
      </c>
      <c r="BA47" s="4">
        <v>3</v>
      </c>
      <c r="BB47" s="4" t="s">
        <v>95</v>
      </c>
      <c r="BC47" s="4" t="s">
        <v>95</v>
      </c>
      <c r="BD47" s="4" t="s">
        <v>95</v>
      </c>
      <c r="BE47" s="4" t="s">
        <v>128</v>
      </c>
      <c r="BF47" s="4">
        <v>23</v>
      </c>
      <c r="BG47" s="4" t="s">
        <v>98</v>
      </c>
      <c r="BH47" s="4" t="s">
        <v>115</v>
      </c>
      <c r="BL47" s="4" t="s">
        <v>106</v>
      </c>
    </row>
    <row r="48" spans="1:67" ht="15.75" customHeight="1" x14ac:dyDescent="0.25">
      <c r="A48" s="3">
        <v>44661.454681041665</v>
      </c>
      <c r="B48" s="4">
        <f>IF(alap!B48=Sheet3!$A$4,Sheet3!$C$4,IF(alap!B48=Sheet3!$A$5,Sheet3!$C$5,IF(alap!B48=Sheet3!$A$6,Sheet3!$C$6,IF(alap!B48=Sheet3!$A$7,Sheet3!$C$7,99))))</f>
        <v>2</v>
      </c>
      <c r="C48" s="4">
        <f>IF(alap!C48=Sheet3!$A$4,Sheet3!$C$4,IF(alap!C48=Sheet3!$A$5,Sheet3!$C$5,IF(alap!C48=Sheet3!$A$6,Sheet3!$C$6,IF(alap!C48=Sheet3!$A$7,Sheet3!$C$7,99))))</f>
        <v>1</v>
      </c>
      <c r="D48" s="4">
        <f>IF(alap!D48=Sheet3!$A$4,Sheet3!$C$4,IF(alap!D48=Sheet3!$A$5,Sheet3!$C$5,IF(alap!D48=Sheet3!$A$6,Sheet3!$C$6,IF(alap!D48=Sheet3!$A$7,Sheet3!$C$7,99))))</f>
        <v>4</v>
      </c>
      <c r="E48" s="4">
        <f>IF(alap!E48=Sheet3!$A$4,Sheet3!$C$4,IF(alap!E48=Sheet3!$A$5,Sheet3!$C$5,IF(alap!E48=Sheet3!$A$6,Sheet3!$C$6,IF(alap!E48=Sheet3!$A$7,Sheet3!$C$7,99))))</f>
        <v>3</v>
      </c>
      <c r="F48" s="4">
        <f>IF(alap!F48=Sheet3!$A$4,Sheet3!$C$4,IF(alap!F48=Sheet3!$A$5,Sheet3!$C$5,IF(alap!F48=Sheet3!$A$6,Sheet3!$C$6,IF(alap!F48=Sheet3!$A$7,Sheet3!$C$7,99))))</f>
        <v>3</v>
      </c>
      <c r="G48" s="4">
        <f>IF(alap!G48=Sheet3!$A$4,Sheet3!$C$4,IF(alap!G48=Sheet3!$A$5,Sheet3!$C$5,IF(alap!G48=Sheet3!$A$6,Sheet3!$C$6,IF(alap!G48=Sheet3!$A$7,Sheet3!$C$7,99))))</f>
        <v>4</v>
      </c>
      <c r="H48" s="4">
        <f>IF(alap!H48=Sheet3!$A$4,Sheet3!$C$4,IF(alap!H48=Sheet3!$A$5,Sheet3!$C$5,IF(alap!H48=Sheet3!$A$6,Sheet3!$C$6,IF(alap!H48=Sheet3!$A$7,Sheet3!$C$7,99))))</f>
        <v>2</v>
      </c>
      <c r="I48" s="4">
        <f>IF(alap!I48=Sheet3!$A$4,Sheet3!$C$4,IF(alap!I48=Sheet3!$A$5,Sheet3!$C$5,IF(alap!I48=Sheet3!$A$6,Sheet3!$C$6,IF(alap!I48=Sheet3!$A$7,Sheet3!$C$7,99))))</f>
        <v>3</v>
      </c>
      <c r="J48" s="4">
        <f>IF(alap!J48=Sheet3!$A$4,Sheet3!$C$4,IF(alap!J48=Sheet3!$A$5,Sheet3!$C$5,IF(alap!J48=Sheet3!$A$6,Sheet3!$C$6,IF(alap!J48=Sheet3!$A$7,Sheet3!$C$7,99))))</f>
        <v>3</v>
      </c>
      <c r="K48" s="4">
        <f>IF(alap!K48=Sheet3!$A$4,Sheet3!$C$4,IF(alap!K48=Sheet3!$A$5,Sheet3!$C$5,IF(alap!K48=Sheet3!$A$6,Sheet3!$C$6,IF(alap!K48=Sheet3!$A$7,Sheet3!$C$7,99))))</f>
        <v>1</v>
      </c>
      <c r="L48" s="4">
        <v>2</v>
      </c>
      <c r="M48" s="4" t="s">
        <v>73</v>
      </c>
      <c r="N48" s="4" t="s">
        <v>73</v>
      </c>
      <c r="O48" s="4" t="s">
        <v>75</v>
      </c>
      <c r="P48" s="4" t="s">
        <v>74</v>
      </c>
      <c r="Q48" s="4" t="s">
        <v>76</v>
      </c>
      <c r="R48" s="4" t="s">
        <v>78</v>
      </c>
      <c r="S48" s="4" t="s">
        <v>79</v>
      </c>
      <c r="T48" s="4" t="s">
        <v>77</v>
      </c>
      <c r="U48" s="4" t="s">
        <v>78</v>
      </c>
      <c r="V48" s="4" t="s">
        <v>79</v>
      </c>
      <c r="W48" s="4" t="s">
        <v>102</v>
      </c>
      <c r="X48" s="4" t="s">
        <v>81</v>
      </c>
      <c r="Y48" s="4" t="s">
        <v>102</v>
      </c>
      <c r="Z48" s="4" t="s">
        <v>80</v>
      </c>
      <c r="AA48" s="4" t="s">
        <v>81</v>
      </c>
      <c r="AB48" s="4" t="s">
        <v>80</v>
      </c>
      <c r="AC48" s="4" t="s">
        <v>83</v>
      </c>
      <c r="AD48" s="4" t="s">
        <v>86</v>
      </c>
      <c r="AE48" s="4" t="s">
        <v>86</v>
      </c>
      <c r="AF48" s="4" t="s">
        <v>85</v>
      </c>
      <c r="AG48" s="4" t="s">
        <v>109</v>
      </c>
      <c r="AH48" s="4" t="s">
        <v>85</v>
      </c>
      <c r="AI48" s="4" t="s">
        <v>86</v>
      </c>
      <c r="AJ48" s="4" t="s">
        <v>85</v>
      </c>
      <c r="AK48" s="4" t="s">
        <v>87</v>
      </c>
      <c r="AL48" s="4" t="s">
        <v>87</v>
      </c>
      <c r="AM48" s="4" t="s">
        <v>104</v>
      </c>
      <c r="AN48" s="4" t="s">
        <v>104</v>
      </c>
      <c r="AO48" s="4" t="s">
        <v>87</v>
      </c>
      <c r="AP48" s="4" t="s">
        <v>104</v>
      </c>
      <c r="AQ48" s="4" t="s">
        <v>90</v>
      </c>
      <c r="AR48" s="4" t="s">
        <v>131</v>
      </c>
      <c r="AS48" s="4" t="s">
        <v>112</v>
      </c>
      <c r="AT48" s="4" t="s">
        <v>113</v>
      </c>
      <c r="AU48" s="4" t="s">
        <v>94</v>
      </c>
      <c r="AV48" s="4">
        <v>4</v>
      </c>
      <c r="AW48" s="4" t="s">
        <v>95</v>
      </c>
      <c r="AX48" s="4" t="s">
        <v>95</v>
      </c>
      <c r="AY48" s="4">
        <v>4</v>
      </c>
      <c r="AZ48" s="4">
        <v>3</v>
      </c>
      <c r="BA48" s="4" t="s">
        <v>95</v>
      </c>
      <c r="BB48" s="4">
        <v>3</v>
      </c>
      <c r="BC48" s="4" t="s">
        <v>95</v>
      </c>
      <c r="BD48" s="4">
        <v>3</v>
      </c>
      <c r="BE48" s="4" t="s">
        <v>97</v>
      </c>
      <c r="BF48" s="4">
        <v>19</v>
      </c>
      <c r="BG48" s="4" t="s">
        <v>158</v>
      </c>
      <c r="BH48" s="4" t="s">
        <v>115</v>
      </c>
      <c r="BK48" s="4" t="s">
        <v>106</v>
      </c>
    </row>
    <row r="49" spans="1:67" ht="15.75" customHeight="1" x14ac:dyDescent="0.25">
      <c r="A49" s="3">
        <v>44661.454746250005</v>
      </c>
      <c r="B49" s="4">
        <f>IF(alap!B49=Sheet3!$A$4,Sheet3!$C$4,IF(alap!B49=Sheet3!$A$5,Sheet3!$C$5,IF(alap!B49=Sheet3!$A$6,Sheet3!$C$6,IF(alap!B49=Sheet3!$A$7,Sheet3!$C$7,99))))</f>
        <v>3</v>
      </c>
      <c r="C49" s="4">
        <f>IF(alap!C49=Sheet3!$A$4,Sheet3!$C$4,IF(alap!C49=Sheet3!$A$5,Sheet3!$C$5,IF(alap!C49=Sheet3!$A$6,Sheet3!$C$6,IF(alap!C49=Sheet3!$A$7,Sheet3!$C$7,99))))</f>
        <v>1</v>
      </c>
      <c r="D49" s="4">
        <f>IF(alap!D49=Sheet3!$A$4,Sheet3!$C$4,IF(alap!D49=Sheet3!$A$5,Sheet3!$C$5,IF(alap!D49=Sheet3!$A$6,Sheet3!$C$6,IF(alap!D49=Sheet3!$A$7,Sheet3!$C$7,99))))</f>
        <v>4</v>
      </c>
      <c r="E49" s="4">
        <f>IF(alap!E49=Sheet3!$A$4,Sheet3!$C$4,IF(alap!E49=Sheet3!$A$5,Sheet3!$C$5,IF(alap!E49=Sheet3!$A$6,Sheet3!$C$6,IF(alap!E49=Sheet3!$A$7,Sheet3!$C$7,99))))</f>
        <v>2</v>
      </c>
      <c r="F49" s="4">
        <f>IF(alap!F49=Sheet3!$A$4,Sheet3!$C$4,IF(alap!F49=Sheet3!$A$5,Sheet3!$C$5,IF(alap!F49=Sheet3!$A$6,Sheet3!$C$6,IF(alap!F49=Sheet3!$A$7,Sheet3!$C$7,99))))</f>
        <v>2</v>
      </c>
      <c r="G49" s="4">
        <f>IF(alap!G49=Sheet3!$A$4,Sheet3!$C$4,IF(alap!G49=Sheet3!$A$5,Sheet3!$C$5,IF(alap!G49=Sheet3!$A$6,Sheet3!$C$6,IF(alap!G49=Sheet3!$A$7,Sheet3!$C$7,99))))</f>
        <v>2</v>
      </c>
      <c r="H49" s="4">
        <f>IF(alap!H49=Sheet3!$A$4,Sheet3!$C$4,IF(alap!H49=Sheet3!$A$5,Sheet3!$C$5,IF(alap!H49=Sheet3!$A$6,Sheet3!$C$6,IF(alap!H49=Sheet3!$A$7,Sheet3!$C$7,99))))</f>
        <v>4</v>
      </c>
      <c r="I49" s="4">
        <f>IF(alap!I49=Sheet3!$A$4,Sheet3!$C$4,IF(alap!I49=Sheet3!$A$5,Sheet3!$C$5,IF(alap!I49=Sheet3!$A$6,Sheet3!$C$6,IF(alap!I49=Sheet3!$A$7,Sheet3!$C$7,99))))</f>
        <v>4</v>
      </c>
      <c r="J49" s="4">
        <f>IF(alap!J49=Sheet3!$A$4,Sheet3!$C$4,IF(alap!J49=Sheet3!$A$5,Sheet3!$C$5,IF(alap!J49=Sheet3!$A$6,Sheet3!$C$6,IF(alap!J49=Sheet3!$A$7,Sheet3!$C$7,99))))</f>
        <v>3</v>
      </c>
      <c r="K49" s="4">
        <f>IF(alap!K49=Sheet3!$A$4,Sheet3!$C$4,IF(alap!K49=Sheet3!$A$5,Sheet3!$C$5,IF(alap!K49=Sheet3!$A$6,Sheet3!$C$6,IF(alap!K49=Sheet3!$A$7,Sheet3!$C$7,99))))</f>
        <v>3</v>
      </c>
      <c r="L49" s="4">
        <v>1</v>
      </c>
      <c r="M49" s="4" t="s">
        <v>74</v>
      </c>
      <c r="N49" s="4" t="s">
        <v>74</v>
      </c>
      <c r="O49" s="4" t="s">
        <v>74</v>
      </c>
      <c r="P49" s="4" t="s">
        <v>74</v>
      </c>
      <c r="Q49" s="4" t="s">
        <v>76</v>
      </c>
      <c r="R49" s="4" t="s">
        <v>125</v>
      </c>
      <c r="S49" s="4" t="s">
        <v>78</v>
      </c>
      <c r="T49" s="4" t="s">
        <v>79</v>
      </c>
      <c r="U49" s="4" t="s">
        <v>78</v>
      </c>
      <c r="V49" s="4" t="s">
        <v>78</v>
      </c>
      <c r="W49" s="4" t="s">
        <v>102</v>
      </c>
      <c r="X49" s="4" t="s">
        <v>102</v>
      </c>
      <c r="Y49" s="4" t="s">
        <v>102</v>
      </c>
      <c r="Z49" s="4" t="s">
        <v>80</v>
      </c>
      <c r="AA49" s="4" t="s">
        <v>80</v>
      </c>
      <c r="AB49" s="4" t="s">
        <v>102</v>
      </c>
      <c r="AC49" s="4" t="s">
        <v>83</v>
      </c>
      <c r="AD49" s="4" t="s">
        <v>108</v>
      </c>
      <c r="AE49" s="4" t="s">
        <v>86</v>
      </c>
      <c r="AF49" s="4" t="s">
        <v>119</v>
      </c>
      <c r="AG49" s="4" t="s">
        <v>119</v>
      </c>
      <c r="AH49" s="4" t="s">
        <v>119</v>
      </c>
      <c r="AI49" s="4" t="s">
        <v>119</v>
      </c>
      <c r="AJ49" s="4" t="s">
        <v>119</v>
      </c>
      <c r="AK49" s="4" t="s">
        <v>104</v>
      </c>
      <c r="AL49" s="4" t="s">
        <v>87</v>
      </c>
      <c r="AM49" s="4" t="s">
        <v>87</v>
      </c>
      <c r="AN49" s="4" t="s">
        <v>87</v>
      </c>
      <c r="AO49" s="4" t="s">
        <v>87</v>
      </c>
      <c r="AP49" s="4" t="s">
        <v>85</v>
      </c>
      <c r="AQ49" s="4" t="s">
        <v>122</v>
      </c>
      <c r="AR49" s="4" t="s">
        <v>143</v>
      </c>
      <c r="AS49" s="4" t="s">
        <v>112</v>
      </c>
      <c r="AT49" s="4" t="s">
        <v>113</v>
      </c>
      <c r="AU49" s="4" t="s">
        <v>94</v>
      </c>
      <c r="AV49" s="4">
        <v>3</v>
      </c>
      <c r="AW49" s="4">
        <v>3</v>
      </c>
      <c r="AX49" s="4">
        <v>3</v>
      </c>
      <c r="AY49" s="4">
        <v>3</v>
      </c>
      <c r="AZ49" s="4">
        <v>3</v>
      </c>
      <c r="BA49" s="4">
        <v>3</v>
      </c>
      <c r="BB49" s="4">
        <v>3</v>
      </c>
      <c r="BC49" s="4">
        <v>3</v>
      </c>
      <c r="BD49" s="4">
        <v>3</v>
      </c>
      <c r="BE49" s="4" t="s">
        <v>128</v>
      </c>
      <c r="BF49" s="4">
        <v>33</v>
      </c>
      <c r="BG49" s="4" t="s">
        <v>134</v>
      </c>
      <c r="BH49" s="4" t="s">
        <v>150</v>
      </c>
      <c r="BL49" s="4" t="s">
        <v>127</v>
      </c>
    </row>
    <row r="50" spans="1:67" ht="15.75" customHeight="1" x14ac:dyDescent="0.25">
      <c r="A50" s="3">
        <v>44661.456497789353</v>
      </c>
      <c r="B50" s="4">
        <f>IF(alap!B50=Sheet3!$A$4,Sheet3!$C$4,IF(alap!B50=Sheet3!$A$5,Sheet3!$C$5,IF(alap!B50=Sheet3!$A$6,Sheet3!$C$6,IF(alap!B50=Sheet3!$A$7,Sheet3!$C$7,99))))</f>
        <v>2</v>
      </c>
      <c r="C50" s="4">
        <f>IF(alap!C50=Sheet3!$A$4,Sheet3!$C$4,IF(alap!C50=Sheet3!$A$5,Sheet3!$C$5,IF(alap!C50=Sheet3!$A$6,Sheet3!$C$6,IF(alap!C50=Sheet3!$A$7,Sheet3!$C$7,99))))</f>
        <v>1</v>
      </c>
      <c r="D50" s="4">
        <f>IF(alap!D50=Sheet3!$A$4,Sheet3!$C$4,IF(alap!D50=Sheet3!$A$5,Sheet3!$C$5,IF(alap!D50=Sheet3!$A$6,Sheet3!$C$6,IF(alap!D50=Sheet3!$A$7,Sheet3!$C$7,99))))</f>
        <v>2</v>
      </c>
      <c r="E50" s="4">
        <f>IF(alap!E50=Sheet3!$A$4,Sheet3!$C$4,IF(alap!E50=Sheet3!$A$5,Sheet3!$C$5,IF(alap!E50=Sheet3!$A$6,Sheet3!$C$6,IF(alap!E50=Sheet3!$A$7,Sheet3!$C$7,99))))</f>
        <v>1</v>
      </c>
      <c r="F50" s="4">
        <f>IF(alap!F50=Sheet3!$A$4,Sheet3!$C$4,IF(alap!F50=Sheet3!$A$5,Sheet3!$C$5,IF(alap!F50=Sheet3!$A$6,Sheet3!$C$6,IF(alap!F50=Sheet3!$A$7,Sheet3!$C$7,99))))</f>
        <v>2</v>
      </c>
      <c r="G50" s="4">
        <f>IF(alap!G50=Sheet3!$A$4,Sheet3!$C$4,IF(alap!G50=Sheet3!$A$5,Sheet3!$C$5,IF(alap!G50=Sheet3!$A$6,Sheet3!$C$6,IF(alap!G50=Sheet3!$A$7,Sheet3!$C$7,99))))</f>
        <v>1</v>
      </c>
      <c r="H50" s="4">
        <f>IF(alap!H50=Sheet3!$A$4,Sheet3!$C$4,IF(alap!H50=Sheet3!$A$5,Sheet3!$C$5,IF(alap!H50=Sheet3!$A$6,Sheet3!$C$6,IF(alap!H50=Sheet3!$A$7,Sheet3!$C$7,99))))</f>
        <v>1</v>
      </c>
      <c r="I50" s="4">
        <f>IF(alap!I50=Sheet3!$A$4,Sheet3!$C$4,IF(alap!I50=Sheet3!$A$5,Sheet3!$C$5,IF(alap!I50=Sheet3!$A$6,Sheet3!$C$6,IF(alap!I50=Sheet3!$A$7,Sheet3!$C$7,99))))</f>
        <v>4</v>
      </c>
      <c r="J50" s="4">
        <f>IF(alap!J50=Sheet3!$A$4,Sheet3!$C$4,IF(alap!J50=Sheet3!$A$5,Sheet3!$C$5,IF(alap!J50=Sheet3!$A$6,Sheet3!$C$6,IF(alap!J50=Sheet3!$A$7,Sheet3!$C$7,99))))</f>
        <v>3</v>
      </c>
      <c r="K50" s="4">
        <f>IF(alap!K50=Sheet3!$A$4,Sheet3!$C$4,IF(alap!K50=Sheet3!$A$5,Sheet3!$C$5,IF(alap!K50=Sheet3!$A$6,Sheet3!$C$6,IF(alap!K50=Sheet3!$A$7,Sheet3!$C$7,99))))</f>
        <v>1</v>
      </c>
      <c r="L50" s="4">
        <v>3</v>
      </c>
      <c r="M50" s="4" t="s">
        <v>75</v>
      </c>
      <c r="N50" s="4" t="s">
        <v>75</v>
      </c>
      <c r="O50" s="4" t="s">
        <v>75</v>
      </c>
      <c r="P50" s="4" t="s">
        <v>75</v>
      </c>
      <c r="Q50" s="4" t="s">
        <v>76</v>
      </c>
      <c r="R50" s="4" t="s">
        <v>125</v>
      </c>
      <c r="S50" s="4" t="s">
        <v>79</v>
      </c>
      <c r="T50" s="4" t="s">
        <v>125</v>
      </c>
      <c r="U50" s="4" t="s">
        <v>125</v>
      </c>
      <c r="V50" s="4" t="s">
        <v>76</v>
      </c>
      <c r="W50" s="4" t="s">
        <v>102</v>
      </c>
      <c r="X50" s="4" t="s">
        <v>80</v>
      </c>
      <c r="Y50" s="4" t="s">
        <v>81</v>
      </c>
      <c r="Z50" s="4" t="s">
        <v>102</v>
      </c>
      <c r="AA50" s="4" t="s">
        <v>102</v>
      </c>
      <c r="AB50" s="4" t="s">
        <v>82</v>
      </c>
      <c r="AC50" s="4" t="s">
        <v>83</v>
      </c>
      <c r="AD50" s="4" t="s">
        <v>85</v>
      </c>
      <c r="AE50" s="4" t="s">
        <v>119</v>
      </c>
      <c r="AF50" s="4" t="s">
        <v>86</v>
      </c>
      <c r="AG50" s="4" t="s">
        <v>119</v>
      </c>
      <c r="AH50" s="4" t="s">
        <v>119</v>
      </c>
      <c r="AI50" s="4" t="s">
        <v>119</v>
      </c>
      <c r="AJ50" s="4" t="s">
        <v>119</v>
      </c>
      <c r="AK50" s="4" t="s">
        <v>85</v>
      </c>
      <c r="AL50" s="4" t="s">
        <v>85</v>
      </c>
      <c r="AM50" s="4" t="s">
        <v>87</v>
      </c>
      <c r="AN50" s="4" t="s">
        <v>110</v>
      </c>
      <c r="AO50" s="4" t="s">
        <v>110</v>
      </c>
      <c r="AP50" s="4" t="s">
        <v>85</v>
      </c>
      <c r="AQ50" s="4" t="s">
        <v>120</v>
      </c>
      <c r="AR50" s="4" t="s">
        <v>159</v>
      </c>
      <c r="AS50" s="4" t="s">
        <v>92</v>
      </c>
      <c r="AT50" s="4" t="s">
        <v>93</v>
      </c>
      <c r="AU50" s="4" t="s">
        <v>94</v>
      </c>
      <c r="AV50" s="4">
        <v>2</v>
      </c>
      <c r="AW50" s="4">
        <v>3</v>
      </c>
      <c r="AX50" s="4">
        <v>3</v>
      </c>
      <c r="AY50" s="4">
        <v>2</v>
      </c>
      <c r="AZ50" s="4">
        <v>2</v>
      </c>
      <c r="BA50" s="4">
        <v>4</v>
      </c>
      <c r="BB50" s="4">
        <v>3</v>
      </c>
      <c r="BC50" s="4">
        <v>2</v>
      </c>
      <c r="BD50" s="4">
        <v>2</v>
      </c>
      <c r="BE50" s="4" t="s">
        <v>128</v>
      </c>
      <c r="BF50" s="4">
        <v>25</v>
      </c>
      <c r="BG50" s="4" t="s">
        <v>114</v>
      </c>
      <c r="BH50" s="4" t="s">
        <v>156</v>
      </c>
      <c r="BL50" s="4" t="s">
        <v>106</v>
      </c>
    </row>
    <row r="51" spans="1:67" ht="15.75" customHeight="1" x14ac:dyDescent="0.25">
      <c r="A51" s="3">
        <v>44661.456508518517</v>
      </c>
      <c r="B51" s="4">
        <f>IF(alap!B51=Sheet3!$A$4,Sheet3!$C$4,IF(alap!B51=Sheet3!$A$5,Sheet3!$C$5,IF(alap!B51=Sheet3!$A$6,Sheet3!$C$6,IF(alap!B51=Sheet3!$A$7,Sheet3!$C$7,99))))</f>
        <v>3</v>
      </c>
      <c r="C51" s="4">
        <f>IF(alap!C51=Sheet3!$A$4,Sheet3!$C$4,IF(alap!C51=Sheet3!$A$5,Sheet3!$C$5,IF(alap!C51=Sheet3!$A$6,Sheet3!$C$6,IF(alap!C51=Sheet3!$A$7,Sheet3!$C$7,99))))</f>
        <v>1</v>
      </c>
      <c r="D51" s="4">
        <f>IF(alap!D51=Sheet3!$A$4,Sheet3!$C$4,IF(alap!D51=Sheet3!$A$5,Sheet3!$C$5,IF(alap!D51=Sheet3!$A$6,Sheet3!$C$6,IF(alap!D51=Sheet3!$A$7,Sheet3!$C$7,99))))</f>
        <v>2</v>
      </c>
      <c r="E51" s="4">
        <f>IF(alap!E51=Sheet3!$A$4,Sheet3!$C$4,IF(alap!E51=Sheet3!$A$5,Sheet3!$C$5,IF(alap!E51=Sheet3!$A$6,Sheet3!$C$6,IF(alap!E51=Sheet3!$A$7,Sheet3!$C$7,99))))</f>
        <v>2</v>
      </c>
      <c r="F51" s="4">
        <f>IF(alap!F51=Sheet3!$A$4,Sheet3!$C$4,IF(alap!F51=Sheet3!$A$5,Sheet3!$C$5,IF(alap!F51=Sheet3!$A$6,Sheet3!$C$6,IF(alap!F51=Sheet3!$A$7,Sheet3!$C$7,99))))</f>
        <v>1</v>
      </c>
      <c r="G51" s="4">
        <f>IF(alap!G51=Sheet3!$A$4,Sheet3!$C$4,IF(alap!G51=Sheet3!$A$5,Sheet3!$C$5,IF(alap!G51=Sheet3!$A$6,Sheet3!$C$6,IF(alap!G51=Sheet3!$A$7,Sheet3!$C$7,99))))</f>
        <v>3</v>
      </c>
      <c r="H51" s="4">
        <f>IF(alap!H51=Sheet3!$A$4,Sheet3!$C$4,IF(alap!H51=Sheet3!$A$5,Sheet3!$C$5,IF(alap!H51=Sheet3!$A$6,Sheet3!$C$6,IF(alap!H51=Sheet3!$A$7,Sheet3!$C$7,99))))</f>
        <v>3</v>
      </c>
      <c r="I51" s="4">
        <f>IF(alap!I51=Sheet3!$A$4,Sheet3!$C$4,IF(alap!I51=Sheet3!$A$5,Sheet3!$C$5,IF(alap!I51=Sheet3!$A$6,Sheet3!$C$6,IF(alap!I51=Sheet3!$A$7,Sheet3!$C$7,99))))</f>
        <v>4</v>
      </c>
      <c r="J51" s="4">
        <f>IF(alap!J51=Sheet3!$A$4,Sheet3!$C$4,IF(alap!J51=Sheet3!$A$5,Sheet3!$C$5,IF(alap!J51=Sheet3!$A$6,Sheet3!$C$6,IF(alap!J51=Sheet3!$A$7,Sheet3!$C$7,99))))</f>
        <v>3</v>
      </c>
      <c r="K51" s="4">
        <f>IF(alap!K51=Sheet3!$A$4,Sheet3!$C$4,IF(alap!K51=Sheet3!$A$5,Sheet3!$C$5,IF(alap!K51=Sheet3!$A$6,Sheet3!$C$6,IF(alap!K51=Sheet3!$A$7,Sheet3!$C$7,99))))</f>
        <v>3</v>
      </c>
      <c r="L51" s="4">
        <v>2</v>
      </c>
      <c r="M51" s="4" t="s">
        <v>144</v>
      </c>
      <c r="N51" s="4" t="s">
        <v>144</v>
      </c>
      <c r="O51" s="4" t="s">
        <v>144</v>
      </c>
      <c r="P51" s="4" t="s">
        <v>144</v>
      </c>
      <c r="Q51" s="4" t="s">
        <v>78</v>
      </c>
      <c r="R51" s="4" t="s">
        <v>78</v>
      </c>
      <c r="S51" s="4" t="s">
        <v>78</v>
      </c>
      <c r="T51" s="4" t="s">
        <v>78</v>
      </c>
      <c r="U51" s="4" t="s">
        <v>78</v>
      </c>
      <c r="V51" s="4" t="s">
        <v>78</v>
      </c>
      <c r="W51" s="4" t="s">
        <v>80</v>
      </c>
      <c r="X51" s="4" t="s">
        <v>81</v>
      </c>
      <c r="Y51" s="4" t="s">
        <v>82</v>
      </c>
      <c r="Z51" s="4" t="s">
        <v>102</v>
      </c>
      <c r="AA51" s="4" t="s">
        <v>80</v>
      </c>
      <c r="AB51" s="4" t="s">
        <v>80</v>
      </c>
      <c r="AC51" s="4" t="s">
        <v>83</v>
      </c>
      <c r="AD51" s="4" t="s">
        <v>108</v>
      </c>
      <c r="AE51" s="4" t="s">
        <v>108</v>
      </c>
      <c r="AF51" s="4" t="s">
        <v>108</v>
      </c>
      <c r="AG51" s="4" t="s">
        <v>86</v>
      </c>
      <c r="AH51" s="4" t="s">
        <v>85</v>
      </c>
      <c r="AI51" s="4" t="s">
        <v>85</v>
      </c>
      <c r="AJ51" s="4" t="s">
        <v>109</v>
      </c>
      <c r="AK51" s="4" t="s">
        <v>85</v>
      </c>
      <c r="AL51" s="4" t="s">
        <v>87</v>
      </c>
      <c r="AM51" s="4" t="s">
        <v>87</v>
      </c>
      <c r="AN51" s="4" t="s">
        <v>85</v>
      </c>
      <c r="AO51" s="4" t="s">
        <v>85</v>
      </c>
      <c r="AP51" s="4" t="s">
        <v>104</v>
      </c>
      <c r="AQ51" s="4" t="s">
        <v>90</v>
      </c>
      <c r="AR51" s="4" t="s">
        <v>160</v>
      </c>
      <c r="AS51" s="4" t="s">
        <v>112</v>
      </c>
      <c r="AT51" s="4" t="s">
        <v>113</v>
      </c>
      <c r="AU51" s="4" t="s">
        <v>94</v>
      </c>
      <c r="AV51" s="4">
        <v>4</v>
      </c>
      <c r="AW51" s="4">
        <v>4</v>
      </c>
      <c r="AX51" s="4">
        <v>4</v>
      </c>
      <c r="AY51" s="4" t="s">
        <v>96</v>
      </c>
      <c r="AZ51" s="4">
        <v>3</v>
      </c>
      <c r="BA51" s="4">
        <v>4</v>
      </c>
      <c r="BB51" s="4">
        <v>4</v>
      </c>
      <c r="BC51" s="4" t="s">
        <v>95</v>
      </c>
      <c r="BD51" s="4">
        <v>4</v>
      </c>
      <c r="BE51" s="4" t="s">
        <v>128</v>
      </c>
      <c r="BF51" s="4">
        <v>23</v>
      </c>
      <c r="BG51" s="4" t="s">
        <v>114</v>
      </c>
      <c r="BH51" s="4" t="s">
        <v>156</v>
      </c>
      <c r="BL51" s="4" t="s">
        <v>127</v>
      </c>
    </row>
    <row r="52" spans="1:67" ht="15.75" customHeight="1" x14ac:dyDescent="0.25">
      <c r="A52" s="3">
        <v>44661.456669768522</v>
      </c>
      <c r="B52" s="4">
        <f>IF(alap!B52=Sheet3!$A$4,Sheet3!$C$4,IF(alap!B52=Sheet3!$A$5,Sheet3!$C$5,IF(alap!B52=Sheet3!$A$6,Sheet3!$C$6,IF(alap!B52=Sheet3!$A$7,Sheet3!$C$7,99))))</f>
        <v>1</v>
      </c>
      <c r="C52" s="4">
        <f>IF(alap!C52=Sheet3!$A$4,Sheet3!$C$4,IF(alap!C52=Sheet3!$A$5,Sheet3!$C$5,IF(alap!C52=Sheet3!$A$6,Sheet3!$C$6,IF(alap!C52=Sheet3!$A$7,Sheet3!$C$7,99))))</f>
        <v>1</v>
      </c>
      <c r="D52" s="4">
        <f>IF(alap!D52=Sheet3!$A$4,Sheet3!$C$4,IF(alap!D52=Sheet3!$A$5,Sheet3!$C$5,IF(alap!D52=Sheet3!$A$6,Sheet3!$C$6,IF(alap!D52=Sheet3!$A$7,Sheet3!$C$7,99))))</f>
        <v>4</v>
      </c>
      <c r="E52" s="4">
        <f>IF(alap!E52=Sheet3!$A$4,Sheet3!$C$4,IF(alap!E52=Sheet3!$A$5,Sheet3!$C$5,IF(alap!E52=Sheet3!$A$6,Sheet3!$C$6,IF(alap!E52=Sheet3!$A$7,Sheet3!$C$7,99))))</f>
        <v>2</v>
      </c>
      <c r="F52" s="4">
        <f>IF(alap!F52=Sheet3!$A$4,Sheet3!$C$4,IF(alap!F52=Sheet3!$A$5,Sheet3!$C$5,IF(alap!F52=Sheet3!$A$6,Sheet3!$C$6,IF(alap!F52=Sheet3!$A$7,Sheet3!$C$7,99))))</f>
        <v>4</v>
      </c>
      <c r="G52" s="4">
        <f>IF(alap!G52=Sheet3!$A$4,Sheet3!$C$4,IF(alap!G52=Sheet3!$A$5,Sheet3!$C$5,IF(alap!G52=Sheet3!$A$6,Sheet3!$C$6,IF(alap!G52=Sheet3!$A$7,Sheet3!$C$7,99))))</f>
        <v>3</v>
      </c>
      <c r="H52" s="4">
        <f>IF(alap!H52=Sheet3!$A$4,Sheet3!$C$4,IF(alap!H52=Sheet3!$A$5,Sheet3!$C$5,IF(alap!H52=Sheet3!$A$6,Sheet3!$C$6,IF(alap!H52=Sheet3!$A$7,Sheet3!$C$7,99))))</f>
        <v>1</v>
      </c>
      <c r="I52" s="4">
        <f>IF(alap!I52=Sheet3!$A$4,Sheet3!$C$4,IF(alap!I52=Sheet3!$A$5,Sheet3!$C$5,IF(alap!I52=Sheet3!$A$6,Sheet3!$C$6,IF(alap!I52=Sheet3!$A$7,Sheet3!$C$7,99))))</f>
        <v>3</v>
      </c>
      <c r="J52" s="4">
        <f>IF(alap!J52=Sheet3!$A$4,Sheet3!$C$4,IF(alap!J52=Sheet3!$A$5,Sheet3!$C$5,IF(alap!J52=Sheet3!$A$6,Sheet3!$C$6,IF(alap!J52=Sheet3!$A$7,Sheet3!$C$7,99))))</f>
        <v>4</v>
      </c>
      <c r="K52" s="4">
        <f>IF(alap!K52=Sheet3!$A$4,Sheet3!$C$4,IF(alap!K52=Sheet3!$A$5,Sheet3!$C$5,IF(alap!K52=Sheet3!$A$6,Sheet3!$C$6,IF(alap!K52=Sheet3!$A$7,Sheet3!$C$7,99))))</f>
        <v>3</v>
      </c>
      <c r="L52" s="4">
        <v>5</v>
      </c>
      <c r="M52" s="4" t="s">
        <v>74</v>
      </c>
      <c r="N52" s="4" t="s">
        <v>73</v>
      </c>
      <c r="O52" s="4" t="s">
        <v>74</v>
      </c>
      <c r="P52" s="4" t="s">
        <v>74</v>
      </c>
      <c r="Q52" s="4" t="s">
        <v>78</v>
      </c>
      <c r="R52" s="4" t="s">
        <v>78</v>
      </c>
      <c r="S52" s="4" t="s">
        <v>78</v>
      </c>
      <c r="T52" s="4" t="s">
        <v>78</v>
      </c>
      <c r="U52" s="4" t="s">
        <v>78</v>
      </c>
      <c r="V52" s="4" t="s">
        <v>78</v>
      </c>
      <c r="W52" s="4" t="s">
        <v>82</v>
      </c>
      <c r="X52" s="4" t="s">
        <v>81</v>
      </c>
      <c r="Y52" s="4" t="s">
        <v>80</v>
      </c>
      <c r="Z52" s="4" t="s">
        <v>80</v>
      </c>
      <c r="AA52" s="4" t="s">
        <v>80</v>
      </c>
      <c r="AB52" s="4" t="s">
        <v>102</v>
      </c>
      <c r="AC52" s="4" t="s">
        <v>83</v>
      </c>
      <c r="AD52" s="4" t="s">
        <v>108</v>
      </c>
      <c r="AE52" s="4" t="s">
        <v>85</v>
      </c>
      <c r="AF52" s="4" t="s">
        <v>86</v>
      </c>
      <c r="AG52" s="4" t="s">
        <v>86</v>
      </c>
      <c r="AH52" s="4" t="s">
        <v>119</v>
      </c>
      <c r="AI52" s="4" t="s">
        <v>119</v>
      </c>
      <c r="AJ52" s="4" t="s">
        <v>86</v>
      </c>
      <c r="AK52" s="4" t="s">
        <v>85</v>
      </c>
      <c r="AL52" s="4" t="s">
        <v>110</v>
      </c>
      <c r="AM52" s="4" t="s">
        <v>110</v>
      </c>
      <c r="AN52" s="4" t="s">
        <v>110</v>
      </c>
      <c r="AO52" s="4" t="s">
        <v>110</v>
      </c>
      <c r="AP52" s="4" t="s">
        <v>87</v>
      </c>
      <c r="AQ52" s="4" t="s">
        <v>116</v>
      </c>
      <c r="AR52" s="4" t="s">
        <v>123</v>
      </c>
      <c r="AS52" s="4" t="s">
        <v>92</v>
      </c>
      <c r="AT52" s="4" t="s">
        <v>113</v>
      </c>
      <c r="AU52" s="4" t="s">
        <v>94</v>
      </c>
      <c r="AV52" s="4">
        <v>3</v>
      </c>
      <c r="AW52" s="4">
        <v>4</v>
      </c>
      <c r="AX52" s="4" t="s">
        <v>96</v>
      </c>
      <c r="AY52" s="4" t="s">
        <v>96</v>
      </c>
      <c r="AZ52" s="4" t="s">
        <v>96</v>
      </c>
      <c r="BA52" s="4" t="s">
        <v>96</v>
      </c>
      <c r="BB52" s="4" t="s">
        <v>95</v>
      </c>
      <c r="BC52" s="4" t="s">
        <v>95</v>
      </c>
      <c r="BD52" s="4" t="s">
        <v>96</v>
      </c>
      <c r="BE52" s="4" t="s">
        <v>128</v>
      </c>
      <c r="BF52" s="4">
        <v>22</v>
      </c>
      <c r="BG52" s="4" t="s">
        <v>98</v>
      </c>
      <c r="BH52" s="4" t="s">
        <v>115</v>
      </c>
      <c r="BL52" s="4" t="s">
        <v>106</v>
      </c>
    </row>
    <row r="53" spans="1:67" ht="15.75" customHeight="1" x14ac:dyDescent="0.25">
      <c r="A53" s="3">
        <v>44661.458506539348</v>
      </c>
      <c r="B53" s="4">
        <f>IF(alap!B53=Sheet3!$A$4,Sheet3!$C$4,IF(alap!B53=Sheet3!$A$5,Sheet3!$C$5,IF(alap!B53=Sheet3!$A$6,Sheet3!$C$6,IF(alap!B53=Sheet3!$A$7,Sheet3!$C$7,99))))</f>
        <v>1</v>
      </c>
      <c r="C53" s="4">
        <f>IF(alap!C53=Sheet3!$A$4,Sheet3!$C$4,IF(alap!C53=Sheet3!$A$5,Sheet3!$C$5,IF(alap!C53=Sheet3!$A$6,Sheet3!$C$6,IF(alap!C53=Sheet3!$A$7,Sheet3!$C$7,99))))</f>
        <v>3</v>
      </c>
      <c r="D53" s="4">
        <f>IF(alap!D53=Sheet3!$A$4,Sheet3!$C$4,IF(alap!D53=Sheet3!$A$5,Sheet3!$C$5,IF(alap!D53=Sheet3!$A$6,Sheet3!$C$6,IF(alap!D53=Sheet3!$A$7,Sheet3!$C$7,99))))</f>
        <v>4</v>
      </c>
      <c r="E53" s="4">
        <f>IF(alap!E53=Sheet3!$A$4,Sheet3!$C$4,IF(alap!E53=Sheet3!$A$5,Sheet3!$C$5,IF(alap!E53=Sheet3!$A$6,Sheet3!$C$6,IF(alap!E53=Sheet3!$A$7,Sheet3!$C$7,99))))</f>
        <v>1</v>
      </c>
      <c r="F53" s="4">
        <f>IF(alap!F53=Sheet3!$A$4,Sheet3!$C$4,IF(alap!F53=Sheet3!$A$5,Sheet3!$C$5,IF(alap!F53=Sheet3!$A$6,Sheet3!$C$6,IF(alap!F53=Sheet3!$A$7,Sheet3!$C$7,99))))</f>
        <v>4</v>
      </c>
      <c r="G53" s="4">
        <f>IF(alap!G53=Sheet3!$A$4,Sheet3!$C$4,IF(alap!G53=Sheet3!$A$5,Sheet3!$C$5,IF(alap!G53=Sheet3!$A$6,Sheet3!$C$6,IF(alap!G53=Sheet3!$A$7,Sheet3!$C$7,99))))</f>
        <v>2</v>
      </c>
      <c r="H53" s="4">
        <f>IF(alap!H53=Sheet3!$A$4,Sheet3!$C$4,IF(alap!H53=Sheet3!$A$5,Sheet3!$C$5,IF(alap!H53=Sheet3!$A$6,Sheet3!$C$6,IF(alap!H53=Sheet3!$A$7,Sheet3!$C$7,99))))</f>
        <v>4</v>
      </c>
      <c r="I53" s="4">
        <f>IF(alap!I53=Sheet3!$A$4,Sheet3!$C$4,IF(alap!I53=Sheet3!$A$5,Sheet3!$C$5,IF(alap!I53=Sheet3!$A$6,Sheet3!$C$6,IF(alap!I53=Sheet3!$A$7,Sheet3!$C$7,99))))</f>
        <v>3</v>
      </c>
      <c r="J53" s="4">
        <f>IF(alap!J53=Sheet3!$A$4,Sheet3!$C$4,IF(alap!J53=Sheet3!$A$5,Sheet3!$C$5,IF(alap!J53=Sheet3!$A$6,Sheet3!$C$6,IF(alap!J53=Sheet3!$A$7,Sheet3!$C$7,99))))</f>
        <v>1</v>
      </c>
      <c r="K53" s="4">
        <f>IF(alap!K53=Sheet3!$A$4,Sheet3!$C$4,IF(alap!K53=Sheet3!$A$5,Sheet3!$C$5,IF(alap!K53=Sheet3!$A$6,Sheet3!$C$6,IF(alap!K53=Sheet3!$A$7,Sheet3!$C$7,99))))</f>
        <v>3</v>
      </c>
      <c r="L53" s="4">
        <v>3</v>
      </c>
      <c r="M53" s="4" t="s">
        <v>74</v>
      </c>
      <c r="N53" s="4" t="s">
        <v>73</v>
      </c>
      <c r="O53" s="4" t="s">
        <v>101</v>
      </c>
      <c r="P53" s="4" t="s">
        <v>101</v>
      </c>
      <c r="Q53" s="4" t="s">
        <v>125</v>
      </c>
      <c r="R53" s="4" t="s">
        <v>78</v>
      </c>
      <c r="S53" s="4" t="s">
        <v>77</v>
      </c>
      <c r="T53" s="4" t="s">
        <v>76</v>
      </c>
      <c r="U53" s="4" t="s">
        <v>125</v>
      </c>
      <c r="V53" s="4" t="s">
        <v>78</v>
      </c>
      <c r="W53" s="4" t="s">
        <v>81</v>
      </c>
      <c r="X53" s="4" t="s">
        <v>80</v>
      </c>
      <c r="Y53" s="4" t="s">
        <v>81</v>
      </c>
      <c r="Z53" s="4" t="s">
        <v>102</v>
      </c>
      <c r="AA53" s="4" t="s">
        <v>81</v>
      </c>
      <c r="AB53" s="4" t="s">
        <v>102</v>
      </c>
      <c r="AC53" s="4" t="s">
        <v>83</v>
      </c>
      <c r="AD53" s="4" t="s">
        <v>108</v>
      </c>
      <c r="AE53" s="4" t="s">
        <v>85</v>
      </c>
      <c r="AF53" s="4" t="s">
        <v>119</v>
      </c>
      <c r="AG53" s="4" t="s">
        <v>85</v>
      </c>
      <c r="AH53" s="4" t="s">
        <v>119</v>
      </c>
      <c r="AI53" s="4" t="s">
        <v>119</v>
      </c>
      <c r="AJ53" s="4" t="s">
        <v>119</v>
      </c>
      <c r="AK53" s="4" t="s">
        <v>104</v>
      </c>
      <c r="AL53" s="4" t="s">
        <v>104</v>
      </c>
      <c r="AM53" s="4" t="s">
        <v>110</v>
      </c>
      <c r="AN53" s="4" t="s">
        <v>110</v>
      </c>
      <c r="AO53" s="4" t="s">
        <v>110</v>
      </c>
      <c r="AP53" s="4" t="s">
        <v>89</v>
      </c>
      <c r="AQ53" s="4" t="s">
        <v>116</v>
      </c>
      <c r="AR53" s="4" t="s">
        <v>161</v>
      </c>
      <c r="AS53" s="4" t="s">
        <v>112</v>
      </c>
      <c r="AT53" s="4" t="s">
        <v>113</v>
      </c>
      <c r="AU53" s="4" t="s">
        <v>124</v>
      </c>
      <c r="AV53" s="4" t="s">
        <v>95</v>
      </c>
      <c r="AW53" s="4" t="s">
        <v>96</v>
      </c>
      <c r="AX53" s="4">
        <v>2</v>
      </c>
      <c r="AY53" s="4" t="s">
        <v>96</v>
      </c>
      <c r="AZ53" s="4" t="s">
        <v>96</v>
      </c>
      <c r="BA53" s="4" t="s">
        <v>95</v>
      </c>
      <c r="BB53" s="4" t="s">
        <v>96</v>
      </c>
      <c r="BC53" s="4" t="s">
        <v>96</v>
      </c>
      <c r="BD53" s="4" t="s">
        <v>95</v>
      </c>
      <c r="BE53" s="4" t="s">
        <v>128</v>
      </c>
      <c r="BF53" s="4">
        <v>22</v>
      </c>
      <c r="BG53" s="4" t="s">
        <v>158</v>
      </c>
      <c r="BH53" s="4" t="s">
        <v>115</v>
      </c>
      <c r="BL53" s="4" t="s">
        <v>127</v>
      </c>
    </row>
    <row r="54" spans="1:67" ht="15.75" customHeight="1" x14ac:dyDescent="0.25">
      <c r="A54" s="3">
        <v>44661.459264340279</v>
      </c>
      <c r="B54" s="4">
        <f>IF(alap!B54=Sheet3!$A$4,Sheet3!$C$4,IF(alap!B54=Sheet3!$A$5,Sheet3!$C$5,IF(alap!B54=Sheet3!$A$6,Sheet3!$C$6,IF(alap!B54=Sheet3!$A$7,Sheet3!$C$7,99))))</f>
        <v>2</v>
      </c>
      <c r="C54" s="4">
        <f>IF(alap!C54=Sheet3!$A$4,Sheet3!$C$4,IF(alap!C54=Sheet3!$A$5,Sheet3!$C$5,IF(alap!C54=Sheet3!$A$6,Sheet3!$C$6,IF(alap!C54=Sheet3!$A$7,Sheet3!$C$7,99))))</f>
        <v>3</v>
      </c>
      <c r="D54" s="4">
        <f>IF(alap!D54=Sheet3!$A$4,Sheet3!$C$4,IF(alap!D54=Sheet3!$A$5,Sheet3!$C$5,IF(alap!D54=Sheet3!$A$6,Sheet3!$C$6,IF(alap!D54=Sheet3!$A$7,Sheet3!$C$7,99))))</f>
        <v>2</v>
      </c>
      <c r="E54" s="4">
        <f>IF(alap!E54=Sheet3!$A$4,Sheet3!$C$4,IF(alap!E54=Sheet3!$A$5,Sheet3!$C$5,IF(alap!E54=Sheet3!$A$6,Sheet3!$C$6,IF(alap!E54=Sheet3!$A$7,Sheet3!$C$7,99))))</f>
        <v>1</v>
      </c>
      <c r="F54" s="4">
        <f>IF(alap!F54=Sheet3!$A$4,Sheet3!$C$4,IF(alap!F54=Sheet3!$A$5,Sheet3!$C$5,IF(alap!F54=Sheet3!$A$6,Sheet3!$C$6,IF(alap!F54=Sheet3!$A$7,Sheet3!$C$7,99))))</f>
        <v>3</v>
      </c>
      <c r="G54" s="4">
        <f>IF(alap!G54=Sheet3!$A$4,Sheet3!$C$4,IF(alap!G54=Sheet3!$A$5,Sheet3!$C$5,IF(alap!G54=Sheet3!$A$6,Sheet3!$C$6,IF(alap!G54=Sheet3!$A$7,Sheet3!$C$7,99))))</f>
        <v>3</v>
      </c>
      <c r="H54" s="4">
        <f>IF(alap!H54=Sheet3!$A$4,Sheet3!$C$4,IF(alap!H54=Sheet3!$A$5,Sheet3!$C$5,IF(alap!H54=Sheet3!$A$6,Sheet3!$C$6,IF(alap!H54=Sheet3!$A$7,Sheet3!$C$7,99))))</f>
        <v>3</v>
      </c>
      <c r="I54" s="4">
        <f>IF(alap!I54=Sheet3!$A$4,Sheet3!$C$4,IF(alap!I54=Sheet3!$A$5,Sheet3!$C$5,IF(alap!I54=Sheet3!$A$6,Sheet3!$C$6,IF(alap!I54=Sheet3!$A$7,Sheet3!$C$7,99))))</f>
        <v>2</v>
      </c>
      <c r="J54" s="4">
        <f>IF(alap!J54=Sheet3!$A$4,Sheet3!$C$4,IF(alap!J54=Sheet3!$A$5,Sheet3!$C$5,IF(alap!J54=Sheet3!$A$6,Sheet3!$C$6,IF(alap!J54=Sheet3!$A$7,Sheet3!$C$7,99))))</f>
        <v>1</v>
      </c>
      <c r="K54" s="4">
        <f>IF(alap!K54=Sheet3!$A$4,Sheet3!$C$4,IF(alap!K54=Sheet3!$A$5,Sheet3!$C$5,IF(alap!K54=Sheet3!$A$6,Sheet3!$C$6,IF(alap!K54=Sheet3!$A$7,Sheet3!$C$7,99))))</f>
        <v>3</v>
      </c>
      <c r="L54" s="4">
        <v>1</v>
      </c>
      <c r="M54" s="4" t="s">
        <v>73</v>
      </c>
      <c r="N54" s="4" t="s">
        <v>74</v>
      </c>
      <c r="O54" s="4" t="s">
        <v>73</v>
      </c>
      <c r="P54" s="4" t="s">
        <v>73</v>
      </c>
      <c r="Q54" s="4" t="s">
        <v>76</v>
      </c>
      <c r="R54" s="4" t="s">
        <v>78</v>
      </c>
      <c r="S54" s="4" t="s">
        <v>79</v>
      </c>
      <c r="T54" s="4" t="s">
        <v>78</v>
      </c>
      <c r="U54" s="4" t="s">
        <v>76</v>
      </c>
      <c r="V54" s="4" t="s">
        <v>76</v>
      </c>
      <c r="W54" s="4" t="s">
        <v>102</v>
      </c>
      <c r="X54" s="4" t="s">
        <v>102</v>
      </c>
      <c r="Y54" s="4" t="s">
        <v>102</v>
      </c>
      <c r="Z54" s="4" t="s">
        <v>80</v>
      </c>
      <c r="AA54" s="4" t="s">
        <v>81</v>
      </c>
      <c r="AB54" s="4" t="s">
        <v>81</v>
      </c>
      <c r="AC54" s="4" t="s">
        <v>83</v>
      </c>
      <c r="AD54" s="4" t="s">
        <v>109</v>
      </c>
      <c r="AE54" s="4" t="s">
        <v>109</v>
      </c>
      <c r="AF54" s="4" t="s">
        <v>85</v>
      </c>
      <c r="AG54" s="4" t="s">
        <v>85</v>
      </c>
      <c r="AH54" s="4" t="s">
        <v>85</v>
      </c>
      <c r="AI54" s="4" t="s">
        <v>109</v>
      </c>
      <c r="AJ54" s="4" t="s">
        <v>109</v>
      </c>
      <c r="AK54" s="4" t="s">
        <v>87</v>
      </c>
      <c r="AL54" s="4" t="s">
        <v>87</v>
      </c>
      <c r="AM54" s="4" t="s">
        <v>87</v>
      </c>
      <c r="AN54" s="4" t="s">
        <v>87</v>
      </c>
      <c r="AO54" s="4" t="s">
        <v>104</v>
      </c>
      <c r="AP54" s="4" t="s">
        <v>104</v>
      </c>
      <c r="AQ54" s="4" t="s">
        <v>130</v>
      </c>
      <c r="AR54" s="4" t="s">
        <v>126</v>
      </c>
      <c r="AS54" s="4" t="s">
        <v>92</v>
      </c>
      <c r="AT54" s="4" t="s">
        <v>113</v>
      </c>
      <c r="AU54" s="4" t="s">
        <v>124</v>
      </c>
      <c r="AV54" s="4">
        <v>4</v>
      </c>
      <c r="AW54" s="4" t="s">
        <v>95</v>
      </c>
      <c r="AX54" s="4">
        <v>3</v>
      </c>
      <c r="AY54" s="4">
        <v>3</v>
      </c>
      <c r="AZ54" s="4">
        <v>3</v>
      </c>
      <c r="BA54" s="4">
        <v>4</v>
      </c>
      <c r="BB54" s="4">
        <v>4</v>
      </c>
      <c r="BC54" s="4" t="s">
        <v>95</v>
      </c>
      <c r="BD54" s="4">
        <v>3</v>
      </c>
      <c r="BE54" s="4" t="s">
        <v>97</v>
      </c>
      <c r="BF54" s="4">
        <v>25</v>
      </c>
      <c r="BG54" s="4" t="s">
        <v>98</v>
      </c>
      <c r="BH54" s="4" t="s">
        <v>156</v>
      </c>
      <c r="BL54" s="4" t="s">
        <v>127</v>
      </c>
    </row>
    <row r="55" spans="1:67" ht="15.75" customHeight="1" x14ac:dyDescent="0.25">
      <c r="A55" s="3">
        <v>44661.459446620371</v>
      </c>
      <c r="B55" s="4">
        <f>IF(alap!B55=Sheet3!$A$4,Sheet3!$C$4,IF(alap!B55=Sheet3!$A$5,Sheet3!$C$5,IF(alap!B55=Sheet3!$A$6,Sheet3!$C$6,IF(alap!B55=Sheet3!$A$7,Sheet3!$C$7,99))))</f>
        <v>3</v>
      </c>
      <c r="C55" s="4">
        <f>IF(alap!C55=Sheet3!$A$4,Sheet3!$C$4,IF(alap!C55=Sheet3!$A$5,Sheet3!$C$5,IF(alap!C55=Sheet3!$A$6,Sheet3!$C$6,IF(alap!C55=Sheet3!$A$7,Sheet3!$C$7,99))))</f>
        <v>2</v>
      </c>
      <c r="D55" s="4">
        <f>IF(alap!D55=Sheet3!$A$4,Sheet3!$C$4,IF(alap!D55=Sheet3!$A$5,Sheet3!$C$5,IF(alap!D55=Sheet3!$A$6,Sheet3!$C$6,IF(alap!D55=Sheet3!$A$7,Sheet3!$C$7,99))))</f>
        <v>4</v>
      </c>
      <c r="E55" s="4">
        <f>IF(alap!E55=Sheet3!$A$4,Sheet3!$C$4,IF(alap!E55=Sheet3!$A$5,Sheet3!$C$5,IF(alap!E55=Sheet3!$A$6,Sheet3!$C$6,IF(alap!E55=Sheet3!$A$7,Sheet3!$C$7,99))))</f>
        <v>1</v>
      </c>
      <c r="F55" s="4">
        <f>IF(alap!F55=Sheet3!$A$4,Sheet3!$C$4,IF(alap!F55=Sheet3!$A$5,Sheet3!$C$5,IF(alap!F55=Sheet3!$A$6,Sheet3!$C$6,IF(alap!F55=Sheet3!$A$7,Sheet3!$C$7,99))))</f>
        <v>1</v>
      </c>
      <c r="G55" s="4">
        <f>IF(alap!G55=Sheet3!$A$4,Sheet3!$C$4,IF(alap!G55=Sheet3!$A$5,Sheet3!$C$5,IF(alap!G55=Sheet3!$A$6,Sheet3!$C$6,IF(alap!G55=Sheet3!$A$7,Sheet3!$C$7,99))))</f>
        <v>2</v>
      </c>
      <c r="H55" s="4">
        <f>IF(alap!H55=Sheet3!$A$4,Sheet3!$C$4,IF(alap!H55=Sheet3!$A$5,Sheet3!$C$5,IF(alap!H55=Sheet3!$A$6,Sheet3!$C$6,IF(alap!H55=Sheet3!$A$7,Sheet3!$C$7,99))))</f>
        <v>4</v>
      </c>
      <c r="I55" s="4">
        <f>IF(alap!I55=Sheet3!$A$4,Sheet3!$C$4,IF(alap!I55=Sheet3!$A$5,Sheet3!$C$5,IF(alap!I55=Sheet3!$A$6,Sheet3!$C$6,IF(alap!I55=Sheet3!$A$7,Sheet3!$C$7,99))))</f>
        <v>4</v>
      </c>
      <c r="J55" s="4">
        <f>IF(alap!J55=Sheet3!$A$4,Sheet3!$C$4,IF(alap!J55=Sheet3!$A$5,Sheet3!$C$5,IF(alap!J55=Sheet3!$A$6,Sheet3!$C$6,IF(alap!J55=Sheet3!$A$7,Sheet3!$C$7,99))))</f>
        <v>3</v>
      </c>
      <c r="K55" s="4">
        <f>IF(alap!K55=Sheet3!$A$4,Sheet3!$C$4,IF(alap!K55=Sheet3!$A$5,Sheet3!$C$5,IF(alap!K55=Sheet3!$A$6,Sheet3!$C$6,IF(alap!K55=Sheet3!$A$7,Sheet3!$C$7,99))))</f>
        <v>3</v>
      </c>
      <c r="L55" s="4">
        <v>2</v>
      </c>
      <c r="M55" s="4" t="s">
        <v>75</v>
      </c>
      <c r="N55" s="4" t="s">
        <v>74</v>
      </c>
      <c r="O55" s="4" t="s">
        <v>101</v>
      </c>
      <c r="P55" s="4" t="s">
        <v>74</v>
      </c>
      <c r="Q55" s="4" t="s">
        <v>76</v>
      </c>
      <c r="R55" s="4" t="s">
        <v>125</v>
      </c>
      <c r="S55" s="4" t="s">
        <v>77</v>
      </c>
      <c r="T55" s="4" t="s">
        <v>76</v>
      </c>
      <c r="U55" s="4" t="s">
        <v>78</v>
      </c>
      <c r="V55" s="4" t="s">
        <v>76</v>
      </c>
      <c r="W55" s="4" t="s">
        <v>80</v>
      </c>
      <c r="X55" s="4" t="s">
        <v>80</v>
      </c>
      <c r="Y55" s="4" t="s">
        <v>82</v>
      </c>
      <c r="Z55" s="4" t="s">
        <v>102</v>
      </c>
      <c r="AA55" s="4" t="s">
        <v>80</v>
      </c>
      <c r="AB55" s="4" t="s">
        <v>82</v>
      </c>
      <c r="AC55" s="4" t="s">
        <v>83</v>
      </c>
      <c r="AD55" s="4" t="s">
        <v>85</v>
      </c>
      <c r="AE55" s="4" t="s">
        <v>108</v>
      </c>
      <c r="AF55" s="4" t="s">
        <v>108</v>
      </c>
      <c r="AG55" s="4" t="s">
        <v>85</v>
      </c>
      <c r="AH55" s="4" t="s">
        <v>86</v>
      </c>
      <c r="AI55" s="4" t="s">
        <v>119</v>
      </c>
      <c r="AJ55" s="4" t="s">
        <v>85</v>
      </c>
      <c r="AK55" s="4" t="s">
        <v>87</v>
      </c>
      <c r="AL55" s="4" t="s">
        <v>110</v>
      </c>
      <c r="AM55" s="4" t="s">
        <v>87</v>
      </c>
      <c r="AN55" s="4" t="s">
        <v>85</v>
      </c>
      <c r="AO55" s="4" t="s">
        <v>104</v>
      </c>
      <c r="AP55" s="4" t="s">
        <v>89</v>
      </c>
      <c r="AQ55" s="4" t="s">
        <v>90</v>
      </c>
      <c r="AR55" s="4" t="s">
        <v>162</v>
      </c>
      <c r="AS55" s="4" t="s">
        <v>112</v>
      </c>
      <c r="AT55" s="4" t="s">
        <v>113</v>
      </c>
      <c r="AU55" s="4" t="s">
        <v>124</v>
      </c>
      <c r="AV55" s="4" t="s">
        <v>95</v>
      </c>
      <c r="AW55" s="4" t="s">
        <v>95</v>
      </c>
      <c r="AX55" s="4">
        <v>4</v>
      </c>
      <c r="AY55" s="4">
        <v>3</v>
      </c>
      <c r="AZ55" s="4" t="s">
        <v>96</v>
      </c>
      <c r="BA55" s="4" t="s">
        <v>95</v>
      </c>
      <c r="BB55" s="4">
        <v>2</v>
      </c>
      <c r="BC55" s="4">
        <v>3</v>
      </c>
      <c r="BD55" s="4" t="s">
        <v>96</v>
      </c>
      <c r="BE55" s="4" t="s">
        <v>128</v>
      </c>
      <c r="BF55" s="4">
        <v>37</v>
      </c>
      <c r="BG55" s="4" t="s">
        <v>134</v>
      </c>
      <c r="BH55" s="4" t="s">
        <v>156</v>
      </c>
      <c r="BL55" s="4" t="s">
        <v>106</v>
      </c>
      <c r="BO55" s="4" t="s">
        <v>100</v>
      </c>
    </row>
    <row r="56" spans="1:67" ht="15.75" customHeight="1" x14ac:dyDescent="0.25">
      <c r="A56" s="3">
        <v>44661.461813078698</v>
      </c>
      <c r="B56" s="4">
        <f>IF(alap!B56=Sheet3!$A$4,Sheet3!$C$4,IF(alap!B56=Sheet3!$A$5,Sheet3!$C$5,IF(alap!B56=Sheet3!$A$6,Sheet3!$C$6,IF(alap!B56=Sheet3!$A$7,Sheet3!$C$7,99))))</f>
        <v>3</v>
      </c>
      <c r="C56" s="4">
        <f>IF(alap!C56=Sheet3!$A$4,Sheet3!$C$4,IF(alap!C56=Sheet3!$A$5,Sheet3!$C$5,IF(alap!C56=Sheet3!$A$6,Sheet3!$C$6,IF(alap!C56=Sheet3!$A$7,Sheet3!$C$7,99))))</f>
        <v>1</v>
      </c>
      <c r="D56" s="4">
        <f>IF(alap!D56=Sheet3!$A$4,Sheet3!$C$4,IF(alap!D56=Sheet3!$A$5,Sheet3!$C$5,IF(alap!D56=Sheet3!$A$6,Sheet3!$C$6,IF(alap!D56=Sheet3!$A$7,Sheet3!$C$7,99))))</f>
        <v>2</v>
      </c>
      <c r="E56" s="4">
        <f>IF(alap!E56=Sheet3!$A$4,Sheet3!$C$4,IF(alap!E56=Sheet3!$A$5,Sheet3!$C$5,IF(alap!E56=Sheet3!$A$6,Sheet3!$C$6,IF(alap!E56=Sheet3!$A$7,Sheet3!$C$7,99))))</f>
        <v>3</v>
      </c>
      <c r="F56" s="4">
        <f>IF(alap!F56=Sheet3!$A$4,Sheet3!$C$4,IF(alap!F56=Sheet3!$A$5,Sheet3!$C$5,IF(alap!F56=Sheet3!$A$6,Sheet3!$C$6,IF(alap!F56=Sheet3!$A$7,Sheet3!$C$7,99))))</f>
        <v>3</v>
      </c>
      <c r="G56" s="4">
        <f>IF(alap!G56=Sheet3!$A$4,Sheet3!$C$4,IF(alap!G56=Sheet3!$A$5,Sheet3!$C$5,IF(alap!G56=Sheet3!$A$6,Sheet3!$C$6,IF(alap!G56=Sheet3!$A$7,Sheet3!$C$7,99))))</f>
        <v>2</v>
      </c>
      <c r="H56" s="4">
        <f>IF(alap!H56=Sheet3!$A$4,Sheet3!$C$4,IF(alap!H56=Sheet3!$A$5,Sheet3!$C$5,IF(alap!H56=Sheet3!$A$6,Sheet3!$C$6,IF(alap!H56=Sheet3!$A$7,Sheet3!$C$7,99))))</f>
        <v>2</v>
      </c>
      <c r="I56" s="4">
        <f>IF(alap!I56=Sheet3!$A$4,Sheet3!$C$4,IF(alap!I56=Sheet3!$A$5,Sheet3!$C$5,IF(alap!I56=Sheet3!$A$6,Sheet3!$C$6,IF(alap!I56=Sheet3!$A$7,Sheet3!$C$7,99))))</f>
        <v>4</v>
      </c>
      <c r="J56" s="4">
        <f>IF(alap!J56=Sheet3!$A$4,Sheet3!$C$4,IF(alap!J56=Sheet3!$A$5,Sheet3!$C$5,IF(alap!J56=Sheet3!$A$6,Sheet3!$C$6,IF(alap!J56=Sheet3!$A$7,Sheet3!$C$7,99))))</f>
        <v>1</v>
      </c>
      <c r="K56" s="4">
        <f>IF(alap!K56=Sheet3!$A$4,Sheet3!$C$4,IF(alap!K56=Sheet3!$A$5,Sheet3!$C$5,IF(alap!K56=Sheet3!$A$6,Sheet3!$C$6,IF(alap!K56=Sheet3!$A$7,Sheet3!$C$7,99))))</f>
        <v>1</v>
      </c>
      <c r="L56" s="4" t="s">
        <v>163</v>
      </c>
      <c r="M56" s="4" t="s">
        <v>74</v>
      </c>
      <c r="N56" s="4" t="s">
        <v>73</v>
      </c>
      <c r="O56" s="4" t="s">
        <v>73</v>
      </c>
      <c r="P56" s="4" t="s">
        <v>75</v>
      </c>
      <c r="Q56" s="4" t="s">
        <v>76</v>
      </c>
      <c r="R56" s="4" t="s">
        <v>76</v>
      </c>
      <c r="S56" s="4" t="s">
        <v>79</v>
      </c>
      <c r="T56" s="4" t="s">
        <v>79</v>
      </c>
      <c r="U56" s="4" t="s">
        <v>76</v>
      </c>
      <c r="V56" s="4" t="s">
        <v>78</v>
      </c>
      <c r="W56" s="4" t="s">
        <v>102</v>
      </c>
      <c r="X56" s="4" t="s">
        <v>80</v>
      </c>
      <c r="Y56" s="4" t="s">
        <v>102</v>
      </c>
      <c r="Z56" s="4" t="s">
        <v>81</v>
      </c>
      <c r="AA56" s="4" t="s">
        <v>81</v>
      </c>
      <c r="AB56" s="4" t="s">
        <v>102</v>
      </c>
      <c r="AC56" s="4" t="s">
        <v>83</v>
      </c>
      <c r="AD56" s="4" t="s">
        <v>119</v>
      </c>
      <c r="AE56" s="4" t="s">
        <v>108</v>
      </c>
      <c r="AF56" s="4" t="s">
        <v>109</v>
      </c>
      <c r="AG56" s="4" t="s">
        <v>108</v>
      </c>
      <c r="AH56" s="4" t="s">
        <v>109</v>
      </c>
      <c r="AI56" s="4" t="s">
        <v>108</v>
      </c>
      <c r="AJ56" s="4" t="s">
        <v>108</v>
      </c>
      <c r="AK56" s="4" t="s">
        <v>85</v>
      </c>
      <c r="AL56" s="4" t="s">
        <v>104</v>
      </c>
      <c r="AM56" s="4" t="s">
        <v>110</v>
      </c>
      <c r="AN56" s="4" t="s">
        <v>104</v>
      </c>
      <c r="AO56" s="4" t="s">
        <v>89</v>
      </c>
      <c r="AP56" s="4" t="s">
        <v>89</v>
      </c>
      <c r="AQ56" s="4" t="s">
        <v>90</v>
      </c>
      <c r="AR56" s="4" t="s">
        <v>117</v>
      </c>
      <c r="AS56" s="4" t="s">
        <v>139</v>
      </c>
      <c r="AT56" s="4" t="s">
        <v>113</v>
      </c>
      <c r="AU56" s="4" t="s">
        <v>124</v>
      </c>
      <c r="AV56" s="4" t="s">
        <v>95</v>
      </c>
      <c r="AW56" s="4" t="s">
        <v>95</v>
      </c>
      <c r="AX56" s="4">
        <v>3</v>
      </c>
      <c r="AY56" s="4" t="s">
        <v>95</v>
      </c>
      <c r="AZ56" s="4" t="s">
        <v>95</v>
      </c>
      <c r="BA56" s="4" t="s">
        <v>95</v>
      </c>
      <c r="BB56" s="4" t="s">
        <v>95</v>
      </c>
      <c r="BC56" s="4" t="s">
        <v>95</v>
      </c>
      <c r="BD56" s="4" t="s">
        <v>95</v>
      </c>
      <c r="BE56" s="4" t="s">
        <v>97</v>
      </c>
      <c r="BF56" s="4">
        <v>21</v>
      </c>
      <c r="BG56" s="4" t="s">
        <v>98</v>
      </c>
      <c r="BH56" s="4" t="s">
        <v>115</v>
      </c>
      <c r="BK56" s="4" t="s">
        <v>106</v>
      </c>
    </row>
    <row r="57" spans="1:67" ht="15.75" customHeight="1" x14ac:dyDescent="0.25">
      <c r="A57" s="3">
        <v>44661.462109189815</v>
      </c>
      <c r="B57" s="4">
        <f>IF(alap!B57=Sheet3!$A$4,Sheet3!$C$4,IF(alap!B57=Sheet3!$A$5,Sheet3!$C$5,IF(alap!B57=Sheet3!$A$6,Sheet3!$C$6,IF(alap!B57=Sheet3!$A$7,Sheet3!$C$7,99))))</f>
        <v>3</v>
      </c>
      <c r="C57" s="4">
        <f>IF(alap!C57=Sheet3!$A$4,Sheet3!$C$4,IF(alap!C57=Sheet3!$A$5,Sheet3!$C$5,IF(alap!C57=Sheet3!$A$6,Sheet3!$C$6,IF(alap!C57=Sheet3!$A$7,Sheet3!$C$7,99))))</f>
        <v>1</v>
      </c>
      <c r="D57" s="4">
        <f>IF(alap!D57=Sheet3!$A$4,Sheet3!$C$4,IF(alap!D57=Sheet3!$A$5,Sheet3!$C$5,IF(alap!D57=Sheet3!$A$6,Sheet3!$C$6,IF(alap!D57=Sheet3!$A$7,Sheet3!$C$7,99))))</f>
        <v>4</v>
      </c>
      <c r="E57" s="4">
        <f>IF(alap!E57=Sheet3!$A$4,Sheet3!$C$4,IF(alap!E57=Sheet3!$A$5,Sheet3!$C$5,IF(alap!E57=Sheet3!$A$6,Sheet3!$C$6,IF(alap!E57=Sheet3!$A$7,Sheet3!$C$7,99))))</f>
        <v>4</v>
      </c>
      <c r="F57" s="4">
        <f>IF(alap!F57=Sheet3!$A$4,Sheet3!$C$4,IF(alap!F57=Sheet3!$A$5,Sheet3!$C$5,IF(alap!F57=Sheet3!$A$6,Sheet3!$C$6,IF(alap!F57=Sheet3!$A$7,Sheet3!$C$7,99))))</f>
        <v>3</v>
      </c>
      <c r="G57" s="4">
        <f>IF(alap!G57=Sheet3!$A$4,Sheet3!$C$4,IF(alap!G57=Sheet3!$A$5,Sheet3!$C$5,IF(alap!G57=Sheet3!$A$6,Sheet3!$C$6,IF(alap!G57=Sheet3!$A$7,Sheet3!$C$7,99))))</f>
        <v>2</v>
      </c>
      <c r="H57" s="4">
        <f>IF(alap!H57=Sheet3!$A$4,Sheet3!$C$4,IF(alap!H57=Sheet3!$A$5,Sheet3!$C$5,IF(alap!H57=Sheet3!$A$6,Sheet3!$C$6,IF(alap!H57=Sheet3!$A$7,Sheet3!$C$7,99))))</f>
        <v>2</v>
      </c>
      <c r="I57" s="4">
        <f>IF(alap!I57=Sheet3!$A$4,Sheet3!$C$4,IF(alap!I57=Sheet3!$A$5,Sheet3!$C$5,IF(alap!I57=Sheet3!$A$6,Sheet3!$C$6,IF(alap!I57=Sheet3!$A$7,Sheet3!$C$7,99))))</f>
        <v>4</v>
      </c>
      <c r="J57" s="4">
        <f>IF(alap!J57=Sheet3!$A$4,Sheet3!$C$4,IF(alap!J57=Sheet3!$A$5,Sheet3!$C$5,IF(alap!J57=Sheet3!$A$6,Sheet3!$C$6,IF(alap!J57=Sheet3!$A$7,Sheet3!$C$7,99))))</f>
        <v>3</v>
      </c>
      <c r="K57" s="4">
        <f>IF(alap!K57=Sheet3!$A$4,Sheet3!$C$4,IF(alap!K57=Sheet3!$A$5,Sheet3!$C$5,IF(alap!K57=Sheet3!$A$6,Sheet3!$C$6,IF(alap!K57=Sheet3!$A$7,Sheet3!$C$7,99))))</f>
        <v>1</v>
      </c>
      <c r="L57" s="4">
        <v>3</v>
      </c>
      <c r="M57" s="4" t="s">
        <v>73</v>
      </c>
      <c r="N57" s="4" t="s">
        <v>73</v>
      </c>
      <c r="O57" s="4" t="s">
        <v>74</v>
      </c>
      <c r="P57" s="4" t="s">
        <v>74</v>
      </c>
      <c r="Q57" s="4" t="s">
        <v>78</v>
      </c>
      <c r="R57" s="4" t="s">
        <v>78</v>
      </c>
      <c r="S57" s="4" t="s">
        <v>79</v>
      </c>
      <c r="T57" s="4" t="s">
        <v>79</v>
      </c>
      <c r="U57" s="4" t="s">
        <v>76</v>
      </c>
      <c r="V57" s="4" t="s">
        <v>76</v>
      </c>
      <c r="W57" s="4" t="s">
        <v>82</v>
      </c>
      <c r="X57" s="4" t="s">
        <v>81</v>
      </c>
      <c r="Y57" s="4" t="s">
        <v>82</v>
      </c>
      <c r="Z57" s="4" t="s">
        <v>80</v>
      </c>
      <c r="AA57" s="4" t="s">
        <v>82</v>
      </c>
      <c r="AB57" s="4" t="s">
        <v>81</v>
      </c>
      <c r="AC57" s="4" t="s">
        <v>83</v>
      </c>
      <c r="AD57" s="4" t="s">
        <v>108</v>
      </c>
      <c r="AE57" s="4" t="s">
        <v>108</v>
      </c>
      <c r="AF57" s="4" t="s">
        <v>108</v>
      </c>
      <c r="AG57" s="4" t="s">
        <v>109</v>
      </c>
      <c r="AH57" s="4" t="s">
        <v>85</v>
      </c>
      <c r="AI57" s="4" t="s">
        <v>108</v>
      </c>
      <c r="AJ57" s="4" t="s">
        <v>108</v>
      </c>
      <c r="AK57" s="4" t="s">
        <v>110</v>
      </c>
      <c r="AL57" s="4" t="s">
        <v>87</v>
      </c>
      <c r="AM57" s="4" t="s">
        <v>85</v>
      </c>
      <c r="AN57" s="4" t="s">
        <v>89</v>
      </c>
      <c r="AO57" s="4" t="s">
        <v>89</v>
      </c>
      <c r="AP57" s="4" t="s">
        <v>89</v>
      </c>
      <c r="AQ57" s="4" t="s">
        <v>130</v>
      </c>
      <c r="AR57" s="4" t="s">
        <v>117</v>
      </c>
      <c r="AS57" s="4" t="s">
        <v>112</v>
      </c>
      <c r="AT57" s="4" t="s">
        <v>113</v>
      </c>
      <c r="AU57" s="4" t="s">
        <v>94</v>
      </c>
      <c r="AV57" s="4">
        <v>4</v>
      </c>
      <c r="AW57" s="4">
        <v>4</v>
      </c>
      <c r="AX57" s="4" t="s">
        <v>95</v>
      </c>
      <c r="AY57" s="4">
        <v>2</v>
      </c>
      <c r="AZ57" s="4">
        <v>2</v>
      </c>
      <c r="BA57" s="4">
        <v>3</v>
      </c>
      <c r="BB57" s="4" t="s">
        <v>96</v>
      </c>
      <c r="BC57" s="4" t="s">
        <v>95</v>
      </c>
      <c r="BD57" s="4">
        <v>4</v>
      </c>
      <c r="BE57" s="4" t="s">
        <v>128</v>
      </c>
      <c r="BF57" s="4">
        <v>21</v>
      </c>
      <c r="BG57" s="4" t="s">
        <v>98</v>
      </c>
      <c r="BH57" s="4" t="s">
        <v>115</v>
      </c>
      <c r="BL57" s="4" t="s">
        <v>106</v>
      </c>
    </row>
    <row r="58" spans="1:67" ht="15.75" customHeight="1" x14ac:dyDescent="0.25">
      <c r="A58" s="3">
        <v>44661.466393668983</v>
      </c>
      <c r="B58" s="4">
        <f>IF(alap!B58=Sheet3!$A$4,Sheet3!$C$4,IF(alap!B58=Sheet3!$A$5,Sheet3!$C$5,IF(alap!B58=Sheet3!$A$6,Sheet3!$C$6,IF(alap!B58=Sheet3!$A$7,Sheet3!$C$7,99))))</f>
        <v>3</v>
      </c>
      <c r="C58" s="4">
        <f>IF(alap!C58=Sheet3!$A$4,Sheet3!$C$4,IF(alap!C58=Sheet3!$A$5,Sheet3!$C$5,IF(alap!C58=Sheet3!$A$6,Sheet3!$C$6,IF(alap!C58=Sheet3!$A$7,Sheet3!$C$7,99))))</f>
        <v>1</v>
      </c>
      <c r="D58" s="4">
        <f>IF(alap!D58=Sheet3!$A$4,Sheet3!$C$4,IF(alap!D58=Sheet3!$A$5,Sheet3!$C$5,IF(alap!D58=Sheet3!$A$6,Sheet3!$C$6,IF(alap!D58=Sheet3!$A$7,Sheet3!$C$7,99))))</f>
        <v>1</v>
      </c>
      <c r="E58" s="4">
        <f>IF(alap!E58=Sheet3!$A$4,Sheet3!$C$4,IF(alap!E58=Sheet3!$A$5,Sheet3!$C$5,IF(alap!E58=Sheet3!$A$6,Sheet3!$C$6,IF(alap!E58=Sheet3!$A$7,Sheet3!$C$7,99))))</f>
        <v>1</v>
      </c>
      <c r="F58" s="4">
        <f>IF(alap!F58=Sheet3!$A$4,Sheet3!$C$4,IF(alap!F58=Sheet3!$A$5,Sheet3!$C$5,IF(alap!F58=Sheet3!$A$6,Sheet3!$C$6,IF(alap!F58=Sheet3!$A$7,Sheet3!$C$7,99))))</f>
        <v>3</v>
      </c>
      <c r="G58" s="4">
        <f>IF(alap!G58=Sheet3!$A$4,Sheet3!$C$4,IF(alap!G58=Sheet3!$A$5,Sheet3!$C$5,IF(alap!G58=Sheet3!$A$6,Sheet3!$C$6,IF(alap!G58=Sheet3!$A$7,Sheet3!$C$7,99))))</f>
        <v>2</v>
      </c>
      <c r="H58" s="4">
        <f>IF(alap!H58=Sheet3!$A$4,Sheet3!$C$4,IF(alap!H58=Sheet3!$A$5,Sheet3!$C$5,IF(alap!H58=Sheet3!$A$6,Sheet3!$C$6,IF(alap!H58=Sheet3!$A$7,Sheet3!$C$7,99))))</f>
        <v>4</v>
      </c>
      <c r="I58" s="4">
        <f>IF(alap!I58=Sheet3!$A$4,Sheet3!$C$4,IF(alap!I58=Sheet3!$A$5,Sheet3!$C$5,IF(alap!I58=Sheet3!$A$6,Sheet3!$C$6,IF(alap!I58=Sheet3!$A$7,Sheet3!$C$7,99))))</f>
        <v>2</v>
      </c>
      <c r="J58" s="4">
        <f>IF(alap!J58=Sheet3!$A$4,Sheet3!$C$4,IF(alap!J58=Sheet3!$A$5,Sheet3!$C$5,IF(alap!J58=Sheet3!$A$6,Sheet3!$C$6,IF(alap!J58=Sheet3!$A$7,Sheet3!$C$7,99))))</f>
        <v>1</v>
      </c>
      <c r="K58" s="4">
        <f>IF(alap!K58=Sheet3!$A$4,Sheet3!$C$4,IF(alap!K58=Sheet3!$A$5,Sheet3!$C$5,IF(alap!K58=Sheet3!$A$6,Sheet3!$C$6,IF(alap!K58=Sheet3!$A$7,Sheet3!$C$7,99))))</f>
        <v>3</v>
      </c>
      <c r="L58" s="4">
        <v>2</v>
      </c>
      <c r="M58" s="4" t="s">
        <v>75</v>
      </c>
      <c r="N58" s="4" t="s">
        <v>75</v>
      </c>
      <c r="O58" s="4" t="s">
        <v>75</v>
      </c>
      <c r="P58" s="4" t="s">
        <v>75</v>
      </c>
      <c r="Q58" s="4" t="s">
        <v>78</v>
      </c>
      <c r="R58" s="4" t="s">
        <v>76</v>
      </c>
      <c r="S58" s="4" t="s">
        <v>76</v>
      </c>
      <c r="T58" s="4" t="s">
        <v>78</v>
      </c>
      <c r="U58" s="4" t="s">
        <v>76</v>
      </c>
      <c r="V58" s="4" t="s">
        <v>76</v>
      </c>
      <c r="W58" s="4" t="s">
        <v>80</v>
      </c>
      <c r="X58" s="4" t="s">
        <v>81</v>
      </c>
      <c r="Y58" s="4" t="s">
        <v>80</v>
      </c>
      <c r="Z58" s="4" t="s">
        <v>102</v>
      </c>
      <c r="AA58" s="4" t="s">
        <v>82</v>
      </c>
      <c r="AB58" s="4" t="s">
        <v>80</v>
      </c>
      <c r="AC58" s="4" t="s">
        <v>83</v>
      </c>
      <c r="AD58" s="4" t="s">
        <v>108</v>
      </c>
      <c r="AE58" s="4" t="s">
        <v>86</v>
      </c>
      <c r="AF58" s="4" t="s">
        <v>86</v>
      </c>
      <c r="AG58" s="4" t="s">
        <v>85</v>
      </c>
      <c r="AH58" s="4" t="s">
        <v>86</v>
      </c>
      <c r="AI58" s="4" t="s">
        <v>119</v>
      </c>
      <c r="AJ58" s="4" t="s">
        <v>119</v>
      </c>
      <c r="AK58" s="4" t="s">
        <v>85</v>
      </c>
      <c r="AL58" s="4" t="s">
        <v>110</v>
      </c>
      <c r="AM58" s="4" t="s">
        <v>110</v>
      </c>
      <c r="AN58" s="4" t="s">
        <v>110</v>
      </c>
      <c r="AO58" s="4" t="s">
        <v>87</v>
      </c>
      <c r="AP58" s="4" t="s">
        <v>85</v>
      </c>
      <c r="AQ58" s="4" t="s">
        <v>116</v>
      </c>
      <c r="AR58" s="4" t="s">
        <v>123</v>
      </c>
      <c r="AS58" s="4" t="s">
        <v>112</v>
      </c>
      <c r="AT58" s="4" t="s">
        <v>113</v>
      </c>
      <c r="AU58" s="4" t="s">
        <v>124</v>
      </c>
      <c r="AV58" s="4">
        <v>3</v>
      </c>
      <c r="AW58" s="4">
        <v>2</v>
      </c>
      <c r="AX58" s="4">
        <v>2</v>
      </c>
      <c r="AY58" s="4" t="s">
        <v>96</v>
      </c>
      <c r="AZ58" s="4">
        <v>2</v>
      </c>
      <c r="BA58" s="4">
        <v>4</v>
      </c>
      <c r="BB58" s="4">
        <v>4</v>
      </c>
      <c r="BC58" s="4" t="s">
        <v>95</v>
      </c>
      <c r="BD58" s="4">
        <v>2</v>
      </c>
      <c r="BE58" s="4" t="s">
        <v>128</v>
      </c>
      <c r="BF58" s="4">
        <v>22</v>
      </c>
      <c r="BG58" s="4" t="s">
        <v>98</v>
      </c>
      <c r="BH58" s="4" t="s">
        <v>156</v>
      </c>
      <c r="BL58" s="4" t="s">
        <v>127</v>
      </c>
    </row>
    <row r="59" spans="1:67" ht="15.75" customHeight="1" x14ac:dyDescent="0.25">
      <c r="A59" s="3">
        <v>44661.467901157404</v>
      </c>
      <c r="B59" s="4">
        <f>IF(alap!B59=Sheet3!$A$4,Sheet3!$C$4,IF(alap!B59=Sheet3!$A$5,Sheet3!$C$5,IF(alap!B59=Sheet3!$A$6,Sheet3!$C$6,IF(alap!B59=Sheet3!$A$7,Sheet3!$C$7,99))))</f>
        <v>4</v>
      </c>
      <c r="C59" s="4">
        <f>IF(alap!C59=Sheet3!$A$4,Sheet3!$C$4,IF(alap!C59=Sheet3!$A$5,Sheet3!$C$5,IF(alap!C59=Sheet3!$A$6,Sheet3!$C$6,IF(alap!C59=Sheet3!$A$7,Sheet3!$C$7,99))))</f>
        <v>2</v>
      </c>
      <c r="D59" s="4">
        <f>IF(alap!D59=Sheet3!$A$4,Sheet3!$C$4,IF(alap!D59=Sheet3!$A$5,Sheet3!$C$5,IF(alap!D59=Sheet3!$A$6,Sheet3!$C$6,IF(alap!D59=Sheet3!$A$7,Sheet3!$C$7,99))))</f>
        <v>4</v>
      </c>
      <c r="E59" s="4">
        <f>IF(alap!E59=Sheet3!$A$4,Sheet3!$C$4,IF(alap!E59=Sheet3!$A$5,Sheet3!$C$5,IF(alap!E59=Sheet3!$A$6,Sheet3!$C$6,IF(alap!E59=Sheet3!$A$7,Sheet3!$C$7,99))))</f>
        <v>1</v>
      </c>
      <c r="F59" s="4">
        <f>IF(alap!F59=Sheet3!$A$4,Sheet3!$C$4,IF(alap!F59=Sheet3!$A$5,Sheet3!$C$5,IF(alap!F59=Sheet3!$A$6,Sheet3!$C$6,IF(alap!F59=Sheet3!$A$7,Sheet3!$C$7,99))))</f>
        <v>2</v>
      </c>
      <c r="G59" s="4">
        <f>IF(alap!G59=Sheet3!$A$4,Sheet3!$C$4,IF(alap!G59=Sheet3!$A$5,Sheet3!$C$5,IF(alap!G59=Sheet3!$A$6,Sheet3!$C$6,IF(alap!G59=Sheet3!$A$7,Sheet3!$C$7,99))))</f>
        <v>1</v>
      </c>
      <c r="H59" s="4">
        <f>IF(alap!H59=Sheet3!$A$4,Sheet3!$C$4,IF(alap!H59=Sheet3!$A$5,Sheet3!$C$5,IF(alap!H59=Sheet3!$A$6,Sheet3!$C$6,IF(alap!H59=Sheet3!$A$7,Sheet3!$C$7,99))))</f>
        <v>1</v>
      </c>
      <c r="I59" s="4">
        <f>IF(alap!I59=Sheet3!$A$4,Sheet3!$C$4,IF(alap!I59=Sheet3!$A$5,Sheet3!$C$5,IF(alap!I59=Sheet3!$A$6,Sheet3!$C$6,IF(alap!I59=Sheet3!$A$7,Sheet3!$C$7,99))))</f>
        <v>1</v>
      </c>
      <c r="J59" s="4">
        <f>IF(alap!J59=Sheet3!$A$4,Sheet3!$C$4,IF(alap!J59=Sheet3!$A$5,Sheet3!$C$5,IF(alap!J59=Sheet3!$A$6,Sheet3!$C$6,IF(alap!J59=Sheet3!$A$7,Sheet3!$C$7,99))))</f>
        <v>2</v>
      </c>
      <c r="K59" s="4">
        <f>IF(alap!K59=Sheet3!$A$4,Sheet3!$C$4,IF(alap!K59=Sheet3!$A$5,Sheet3!$C$5,IF(alap!K59=Sheet3!$A$6,Sheet3!$C$6,IF(alap!K59=Sheet3!$A$7,Sheet3!$C$7,99))))</f>
        <v>2</v>
      </c>
      <c r="L59" s="4">
        <v>2</v>
      </c>
      <c r="M59" s="4" t="s">
        <v>75</v>
      </c>
      <c r="N59" s="4" t="s">
        <v>75</v>
      </c>
      <c r="O59" s="4" t="s">
        <v>75</v>
      </c>
      <c r="P59" s="4" t="s">
        <v>75</v>
      </c>
      <c r="Q59" s="4" t="s">
        <v>76</v>
      </c>
      <c r="R59" s="4" t="s">
        <v>78</v>
      </c>
      <c r="S59" s="4" t="s">
        <v>79</v>
      </c>
      <c r="T59" s="4" t="s">
        <v>76</v>
      </c>
      <c r="U59" s="4" t="s">
        <v>78</v>
      </c>
      <c r="V59" s="4" t="s">
        <v>78</v>
      </c>
      <c r="W59" s="4" t="s">
        <v>80</v>
      </c>
      <c r="X59" s="4" t="s">
        <v>102</v>
      </c>
      <c r="Y59" s="4" t="s">
        <v>81</v>
      </c>
      <c r="Z59" s="4" t="s">
        <v>80</v>
      </c>
      <c r="AA59" s="4" t="s">
        <v>82</v>
      </c>
      <c r="AB59" s="4" t="s">
        <v>80</v>
      </c>
      <c r="AC59" s="4" t="s">
        <v>83</v>
      </c>
      <c r="AD59" s="4" t="s">
        <v>108</v>
      </c>
      <c r="AE59" s="4" t="s">
        <v>119</v>
      </c>
      <c r="AF59" s="4" t="s">
        <v>119</v>
      </c>
      <c r="AG59" s="4" t="s">
        <v>119</v>
      </c>
      <c r="AH59" s="4" t="s">
        <v>85</v>
      </c>
      <c r="AI59" s="4" t="s">
        <v>119</v>
      </c>
      <c r="AJ59" s="4" t="s">
        <v>119</v>
      </c>
      <c r="AK59" s="4" t="s">
        <v>85</v>
      </c>
      <c r="AL59" s="4" t="s">
        <v>110</v>
      </c>
      <c r="AM59" s="4" t="s">
        <v>110</v>
      </c>
      <c r="AN59" s="4" t="s">
        <v>110</v>
      </c>
      <c r="AO59" s="4" t="s">
        <v>87</v>
      </c>
      <c r="AP59" s="4" t="s">
        <v>110</v>
      </c>
      <c r="AQ59" s="4" t="s">
        <v>122</v>
      </c>
      <c r="AR59" s="4" t="s">
        <v>123</v>
      </c>
      <c r="AS59" s="4" t="s">
        <v>92</v>
      </c>
      <c r="AT59" s="4" t="s">
        <v>113</v>
      </c>
      <c r="AU59" s="4" t="s">
        <v>94</v>
      </c>
      <c r="AV59" s="4" t="s">
        <v>96</v>
      </c>
      <c r="AW59" s="4">
        <v>3</v>
      </c>
      <c r="AX59" s="4">
        <v>2</v>
      </c>
      <c r="AY59" s="4" t="s">
        <v>96</v>
      </c>
      <c r="AZ59" s="4" t="s">
        <v>96</v>
      </c>
      <c r="BA59" s="4">
        <v>3</v>
      </c>
      <c r="BB59" s="4" t="s">
        <v>95</v>
      </c>
      <c r="BC59" s="4" t="s">
        <v>96</v>
      </c>
      <c r="BD59" s="4">
        <v>3</v>
      </c>
      <c r="BE59" s="4" t="s">
        <v>128</v>
      </c>
      <c r="BF59" s="4">
        <v>22</v>
      </c>
      <c r="BG59" s="4" t="s">
        <v>98</v>
      </c>
      <c r="BH59" s="4" t="s">
        <v>156</v>
      </c>
      <c r="BL59" s="4" t="s">
        <v>127</v>
      </c>
    </row>
    <row r="60" spans="1:67" ht="15.75" customHeight="1" x14ac:dyDescent="0.25">
      <c r="A60" s="3">
        <v>44661.470221979165</v>
      </c>
      <c r="B60" s="4">
        <f>IF(alap!B60=Sheet3!$A$4,Sheet3!$C$4,IF(alap!B60=Sheet3!$A$5,Sheet3!$C$5,IF(alap!B60=Sheet3!$A$6,Sheet3!$C$6,IF(alap!B60=Sheet3!$A$7,Sheet3!$C$7,99))))</f>
        <v>2</v>
      </c>
      <c r="C60" s="4">
        <f>IF(alap!C60=Sheet3!$A$4,Sheet3!$C$4,IF(alap!C60=Sheet3!$A$5,Sheet3!$C$5,IF(alap!C60=Sheet3!$A$6,Sheet3!$C$6,IF(alap!C60=Sheet3!$A$7,Sheet3!$C$7,99))))</f>
        <v>3</v>
      </c>
      <c r="D60" s="4">
        <f>IF(alap!D60=Sheet3!$A$4,Sheet3!$C$4,IF(alap!D60=Sheet3!$A$5,Sheet3!$C$5,IF(alap!D60=Sheet3!$A$6,Sheet3!$C$6,IF(alap!D60=Sheet3!$A$7,Sheet3!$C$7,99))))</f>
        <v>2</v>
      </c>
      <c r="E60" s="4">
        <f>IF(alap!E60=Sheet3!$A$4,Sheet3!$C$4,IF(alap!E60=Sheet3!$A$5,Sheet3!$C$5,IF(alap!E60=Sheet3!$A$6,Sheet3!$C$6,IF(alap!E60=Sheet3!$A$7,Sheet3!$C$7,99))))</f>
        <v>1</v>
      </c>
      <c r="F60" s="4">
        <f>IF(alap!F60=Sheet3!$A$4,Sheet3!$C$4,IF(alap!F60=Sheet3!$A$5,Sheet3!$C$5,IF(alap!F60=Sheet3!$A$6,Sheet3!$C$6,IF(alap!F60=Sheet3!$A$7,Sheet3!$C$7,99))))</f>
        <v>3</v>
      </c>
      <c r="G60" s="4">
        <f>IF(alap!G60=Sheet3!$A$4,Sheet3!$C$4,IF(alap!G60=Sheet3!$A$5,Sheet3!$C$5,IF(alap!G60=Sheet3!$A$6,Sheet3!$C$6,IF(alap!G60=Sheet3!$A$7,Sheet3!$C$7,99))))</f>
        <v>3</v>
      </c>
      <c r="H60" s="4">
        <f>IF(alap!H60=Sheet3!$A$4,Sheet3!$C$4,IF(alap!H60=Sheet3!$A$5,Sheet3!$C$5,IF(alap!H60=Sheet3!$A$6,Sheet3!$C$6,IF(alap!H60=Sheet3!$A$7,Sheet3!$C$7,99))))</f>
        <v>1</v>
      </c>
      <c r="I60" s="4">
        <f>IF(alap!I60=Sheet3!$A$4,Sheet3!$C$4,IF(alap!I60=Sheet3!$A$5,Sheet3!$C$5,IF(alap!I60=Sheet3!$A$6,Sheet3!$C$6,IF(alap!I60=Sheet3!$A$7,Sheet3!$C$7,99))))</f>
        <v>2</v>
      </c>
      <c r="J60" s="4">
        <f>IF(alap!J60=Sheet3!$A$4,Sheet3!$C$4,IF(alap!J60=Sheet3!$A$5,Sheet3!$C$5,IF(alap!J60=Sheet3!$A$6,Sheet3!$C$6,IF(alap!J60=Sheet3!$A$7,Sheet3!$C$7,99))))</f>
        <v>3</v>
      </c>
      <c r="K60" s="4">
        <f>IF(alap!K60=Sheet3!$A$4,Sheet3!$C$4,IF(alap!K60=Sheet3!$A$5,Sheet3!$C$5,IF(alap!K60=Sheet3!$A$6,Sheet3!$C$6,IF(alap!K60=Sheet3!$A$7,Sheet3!$C$7,99))))</f>
        <v>2</v>
      </c>
      <c r="L60" s="4" t="s">
        <v>164</v>
      </c>
      <c r="M60" s="4" t="s">
        <v>75</v>
      </c>
      <c r="N60" s="4" t="s">
        <v>73</v>
      </c>
      <c r="O60" s="4" t="s">
        <v>73</v>
      </c>
      <c r="P60" s="4" t="s">
        <v>73</v>
      </c>
      <c r="Q60" s="4" t="s">
        <v>76</v>
      </c>
      <c r="R60" s="4" t="s">
        <v>78</v>
      </c>
      <c r="S60" s="4" t="s">
        <v>78</v>
      </c>
      <c r="T60" s="4" t="s">
        <v>76</v>
      </c>
      <c r="U60" s="4" t="s">
        <v>78</v>
      </c>
      <c r="V60" s="4" t="s">
        <v>78</v>
      </c>
      <c r="W60" s="4" t="s">
        <v>102</v>
      </c>
      <c r="X60" s="4" t="s">
        <v>81</v>
      </c>
      <c r="Y60" s="4" t="s">
        <v>80</v>
      </c>
      <c r="Z60" s="4" t="s">
        <v>80</v>
      </c>
      <c r="AA60" s="4" t="s">
        <v>80</v>
      </c>
      <c r="AB60" s="4" t="s">
        <v>80</v>
      </c>
      <c r="AC60" s="4" t="s">
        <v>83</v>
      </c>
      <c r="AD60" s="4" t="s">
        <v>108</v>
      </c>
      <c r="AE60" s="4" t="s">
        <v>85</v>
      </c>
      <c r="AF60" s="4" t="s">
        <v>119</v>
      </c>
      <c r="AG60" s="4" t="s">
        <v>85</v>
      </c>
      <c r="AH60" s="4" t="s">
        <v>119</v>
      </c>
      <c r="AI60" s="4" t="s">
        <v>119</v>
      </c>
      <c r="AJ60" s="4" t="s">
        <v>85</v>
      </c>
      <c r="AK60" s="4" t="s">
        <v>87</v>
      </c>
      <c r="AL60" s="4" t="s">
        <v>110</v>
      </c>
      <c r="AM60" s="4" t="s">
        <v>85</v>
      </c>
      <c r="AN60" s="4" t="s">
        <v>87</v>
      </c>
      <c r="AO60" s="4" t="s">
        <v>87</v>
      </c>
      <c r="AP60" s="4" t="s">
        <v>110</v>
      </c>
      <c r="AQ60" s="4" t="s">
        <v>122</v>
      </c>
      <c r="AR60" s="4" t="s">
        <v>111</v>
      </c>
      <c r="AS60" s="4" t="s">
        <v>112</v>
      </c>
      <c r="AT60" s="4" t="s">
        <v>113</v>
      </c>
      <c r="AU60" s="4" t="s">
        <v>94</v>
      </c>
      <c r="AV60" s="4">
        <v>3</v>
      </c>
      <c r="AW60" s="4">
        <v>4</v>
      </c>
      <c r="AX60" s="4">
        <v>3</v>
      </c>
      <c r="AY60" s="4">
        <v>2</v>
      </c>
      <c r="AZ60" s="4">
        <v>2</v>
      </c>
      <c r="BA60" s="4">
        <v>3</v>
      </c>
      <c r="BB60" s="4" t="s">
        <v>95</v>
      </c>
      <c r="BC60" s="4">
        <v>4</v>
      </c>
      <c r="BD60" s="4">
        <v>3</v>
      </c>
      <c r="BE60" s="4" t="s">
        <v>128</v>
      </c>
      <c r="BF60" s="4">
        <v>20</v>
      </c>
      <c r="BG60" s="4" t="s">
        <v>98</v>
      </c>
      <c r="BH60" s="4" t="s">
        <v>115</v>
      </c>
      <c r="BL60" s="4" t="s">
        <v>106</v>
      </c>
    </row>
    <row r="61" spans="1:67" ht="15.75" customHeight="1" x14ac:dyDescent="0.25">
      <c r="A61" s="3">
        <v>44661.474819664349</v>
      </c>
      <c r="B61" s="4">
        <f>IF(alap!B61=Sheet3!$A$4,Sheet3!$C$4,IF(alap!B61=Sheet3!$A$5,Sheet3!$C$5,IF(alap!B61=Sheet3!$A$6,Sheet3!$C$6,IF(alap!B61=Sheet3!$A$7,Sheet3!$C$7,99))))</f>
        <v>3</v>
      </c>
      <c r="C61" s="4">
        <f>IF(alap!C61=Sheet3!$A$4,Sheet3!$C$4,IF(alap!C61=Sheet3!$A$5,Sheet3!$C$5,IF(alap!C61=Sheet3!$A$6,Sheet3!$C$6,IF(alap!C61=Sheet3!$A$7,Sheet3!$C$7,99))))</f>
        <v>2</v>
      </c>
      <c r="D61" s="4">
        <f>IF(alap!D61=Sheet3!$A$4,Sheet3!$C$4,IF(alap!D61=Sheet3!$A$5,Sheet3!$C$5,IF(alap!D61=Sheet3!$A$6,Sheet3!$C$6,IF(alap!D61=Sheet3!$A$7,Sheet3!$C$7,99))))</f>
        <v>4</v>
      </c>
      <c r="E61" s="4">
        <f>IF(alap!E61=Sheet3!$A$4,Sheet3!$C$4,IF(alap!E61=Sheet3!$A$5,Sheet3!$C$5,IF(alap!E61=Sheet3!$A$6,Sheet3!$C$6,IF(alap!E61=Sheet3!$A$7,Sheet3!$C$7,99))))</f>
        <v>3</v>
      </c>
      <c r="F61" s="4">
        <f>IF(alap!F61=Sheet3!$A$4,Sheet3!$C$4,IF(alap!F61=Sheet3!$A$5,Sheet3!$C$5,IF(alap!F61=Sheet3!$A$6,Sheet3!$C$6,IF(alap!F61=Sheet3!$A$7,Sheet3!$C$7,99))))</f>
        <v>3</v>
      </c>
      <c r="G61" s="4">
        <f>IF(alap!G61=Sheet3!$A$4,Sheet3!$C$4,IF(alap!G61=Sheet3!$A$5,Sheet3!$C$5,IF(alap!G61=Sheet3!$A$6,Sheet3!$C$6,IF(alap!G61=Sheet3!$A$7,Sheet3!$C$7,99))))</f>
        <v>1</v>
      </c>
      <c r="H61" s="4">
        <f>IF(alap!H61=Sheet3!$A$4,Sheet3!$C$4,IF(alap!H61=Sheet3!$A$5,Sheet3!$C$5,IF(alap!H61=Sheet3!$A$6,Sheet3!$C$6,IF(alap!H61=Sheet3!$A$7,Sheet3!$C$7,99))))</f>
        <v>1</v>
      </c>
      <c r="I61" s="4">
        <f>IF(alap!I61=Sheet3!$A$4,Sheet3!$C$4,IF(alap!I61=Sheet3!$A$5,Sheet3!$C$5,IF(alap!I61=Sheet3!$A$6,Sheet3!$C$6,IF(alap!I61=Sheet3!$A$7,Sheet3!$C$7,99))))</f>
        <v>3</v>
      </c>
      <c r="J61" s="4">
        <f>IF(alap!J61=Sheet3!$A$4,Sheet3!$C$4,IF(alap!J61=Sheet3!$A$5,Sheet3!$C$5,IF(alap!J61=Sheet3!$A$6,Sheet3!$C$6,IF(alap!J61=Sheet3!$A$7,Sheet3!$C$7,99))))</f>
        <v>3</v>
      </c>
      <c r="K61" s="4">
        <f>IF(alap!K61=Sheet3!$A$4,Sheet3!$C$4,IF(alap!K61=Sheet3!$A$5,Sheet3!$C$5,IF(alap!K61=Sheet3!$A$6,Sheet3!$C$6,IF(alap!K61=Sheet3!$A$7,Sheet3!$C$7,99))))</f>
        <v>3</v>
      </c>
      <c r="L61" s="4">
        <v>2</v>
      </c>
      <c r="M61" s="4" t="s">
        <v>75</v>
      </c>
      <c r="N61" s="4" t="s">
        <v>75</v>
      </c>
      <c r="O61" s="4" t="s">
        <v>75</v>
      </c>
      <c r="P61" s="4" t="s">
        <v>75</v>
      </c>
      <c r="Q61" s="4" t="s">
        <v>78</v>
      </c>
      <c r="R61" s="4" t="s">
        <v>76</v>
      </c>
      <c r="S61" s="4" t="s">
        <v>79</v>
      </c>
      <c r="T61" s="4" t="s">
        <v>78</v>
      </c>
      <c r="U61" s="4" t="s">
        <v>76</v>
      </c>
      <c r="V61" s="4" t="s">
        <v>76</v>
      </c>
      <c r="W61" s="4" t="s">
        <v>102</v>
      </c>
      <c r="X61" s="4" t="s">
        <v>102</v>
      </c>
      <c r="Y61" s="4" t="s">
        <v>80</v>
      </c>
      <c r="Z61" s="4" t="s">
        <v>82</v>
      </c>
      <c r="AA61" s="4" t="s">
        <v>102</v>
      </c>
      <c r="AB61" s="4" t="s">
        <v>81</v>
      </c>
      <c r="AC61" s="4" t="s">
        <v>83</v>
      </c>
      <c r="AD61" s="4" t="s">
        <v>109</v>
      </c>
      <c r="AE61" s="4" t="s">
        <v>86</v>
      </c>
      <c r="AF61" s="4" t="s">
        <v>86</v>
      </c>
      <c r="AG61" s="4" t="s">
        <v>85</v>
      </c>
      <c r="AH61" s="4" t="s">
        <v>86</v>
      </c>
      <c r="AI61" s="4" t="s">
        <v>86</v>
      </c>
      <c r="AJ61" s="4" t="s">
        <v>119</v>
      </c>
      <c r="AK61" s="4" t="s">
        <v>85</v>
      </c>
      <c r="AL61" s="4" t="s">
        <v>87</v>
      </c>
      <c r="AM61" s="4" t="s">
        <v>110</v>
      </c>
      <c r="AN61" s="4" t="s">
        <v>110</v>
      </c>
      <c r="AO61" s="4" t="s">
        <v>87</v>
      </c>
      <c r="AP61" s="4" t="s">
        <v>87</v>
      </c>
      <c r="AQ61" s="4" t="s">
        <v>116</v>
      </c>
      <c r="AR61" s="4" t="s">
        <v>165</v>
      </c>
      <c r="AS61" s="4" t="s">
        <v>92</v>
      </c>
      <c r="AT61" s="4" t="s">
        <v>93</v>
      </c>
      <c r="AU61" s="4" t="s">
        <v>94</v>
      </c>
      <c r="AV61" s="4">
        <v>2</v>
      </c>
      <c r="AW61" s="4">
        <v>4</v>
      </c>
      <c r="AX61" s="4">
        <v>3</v>
      </c>
      <c r="AY61" s="4">
        <v>3</v>
      </c>
      <c r="AZ61" s="4" t="s">
        <v>96</v>
      </c>
      <c r="BA61" s="4">
        <v>2</v>
      </c>
      <c r="BB61" s="4">
        <v>2</v>
      </c>
      <c r="BC61" s="4" t="s">
        <v>96</v>
      </c>
      <c r="BD61" s="4" t="s">
        <v>96</v>
      </c>
      <c r="BE61" s="4" t="s">
        <v>128</v>
      </c>
      <c r="BF61" s="4">
        <v>21</v>
      </c>
      <c r="BG61" s="4" t="s">
        <v>114</v>
      </c>
      <c r="BH61" s="4" t="s">
        <v>115</v>
      </c>
      <c r="BL61" s="4" t="s">
        <v>127</v>
      </c>
    </row>
    <row r="62" spans="1:67" ht="15.75" customHeight="1" x14ac:dyDescent="0.25">
      <c r="A62" s="3">
        <v>44661.475981412033</v>
      </c>
      <c r="B62" s="4">
        <f>IF(alap!B62=Sheet3!$A$4,Sheet3!$C$4,IF(alap!B62=Sheet3!$A$5,Sheet3!$C$5,IF(alap!B62=Sheet3!$A$6,Sheet3!$C$6,IF(alap!B62=Sheet3!$A$7,Sheet3!$C$7,99))))</f>
        <v>3</v>
      </c>
      <c r="C62" s="4">
        <f>IF(alap!C62=Sheet3!$A$4,Sheet3!$C$4,IF(alap!C62=Sheet3!$A$5,Sheet3!$C$5,IF(alap!C62=Sheet3!$A$6,Sheet3!$C$6,IF(alap!C62=Sheet3!$A$7,Sheet3!$C$7,99))))</f>
        <v>1</v>
      </c>
      <c r="D62" s="4">
        <f>IF(alap!D62=Sheet3!$A$4,Sheet3!$C$4,IF(alap!D62=Sheet3!$A$5,Sheet3!$C$5,IF(alap!D62=Sheet3!$A$6,Sheet3!$C$6,IF(alap!D62=Sheet3!$A$7,Sheet3!$C$7,99))))</f>
        <v>2</v>
      </c>
      <c r="E62" s="4">
        <f>IF(alap!E62=Sheet3!$A$4,Sheet3!$C$4,IF(alap!E62=Sheet3!$A$5,Sheet3!$C$5,IF(alap!E62=Sheet3!$A$6,Sheet3!$C$6,IF(alap!E62=Sheet3!$A$7,Sheet3!$C$7,99))))</f>
        <v>3</v>
      </c>
      <c r="F62" s="4">
        <f>IF(alap!F62=Sheet3!$A$4,Sheet3!$C$4,IF(alap!F62=Sheet3!$A$5,Sheet3!$C$5,IF(alap!F62=Sheet3!$A$6,Sheet3!$C$6,IF(alap!F62=Sheet3!$A$7,Sheet3!$C$7,99))))</f>
        <v>2</v>
      </c>
      <c r="G62" s="4">
        <f>IF(alap!G62=Sheet3!$A$4,Sheet3!$C$4,IF(alap!G62=Sheet3!$A$5,Sheet3!$C$5,IF(alap!G62=Sheet3!$A$6,Sheet3!$C$6,IF(alap!G62=Sheet3!$A$7,Sheet3!$C$7,99))))</f>
        <v>4</v>
      </c>
      <c r="H62" s="4">
        <f>IF(alap!H62=Sheet3!$A$4,Sheet3!$C$4,IF(alap!H62=Sheet3!$A$5,Sheet3!$C$5,IF(alap!H62=Sheet3!$A$6,Sheet3!$C$6,IF(alap!H62=Sheet3!$A$7,Sheet3!$C$7,99))))</f>
        <v>3</v>
      </c>
      <c r="I62" s="4">
        <f>IF(alap!I62=Sheet3!$A$4,Sheet3!$C$4,IF(alap!I62=Sheet3!$A$5,Sheet3!$C$5,IF(alap!I62=Sheet3!$A$6,Sheet3!$C$6,IF(alap!I62=Sheet3!$A$7,Sheet3!$C$7,99))))</f>
        <v>2</v>
      </c>
      <c r="J62" s="4">
        <f>IF(alap!J62=Sheet3!$A$4,Sheet3!$C$4,IF(alap!J62=Sheet3!$A$5,Sheet3!$C$5,IF(alap!J62=Sheet3!$A$6,Sheet3!$C$6,IF(alap!J62=Sheet3!$A$7,Sheet3!$C$7,99))))</f>
        <v>1</v>
      </c>
      <c r="K62" s="4">
        <f>IF(alap!K62=Sheet3!$A$4,Sheet3!$C$4,IF(alap!K62=Sheet3!$A$5,Sheet3!$C$5,IF(alap!K62=Sheet3!$A$6,Sheet3!$C$6,IF(alap!K62=Sheet3!$A$7,Sheet3!$C$7,99))))</f>
        <v>1</v>
      </c>
      <c r="L62" s="5" t="s">
        <v>166</v>
      </c>
      <c r="M62" s="4" t="s">
        <v>75</v>
      </c>
      <c r="N62" s="4" t="s">
        <v>74</v>
      </c>
      <c r="O62" s="4" t="s">
        <v>74</v>
      </c>
      <c r="P62" s="4" t="s">
        <v>74</v>
      </c>
      <c r="Q62" s="4" t="s">
        <v>76</v>
      </c>
      <c r="R62" s="4" t="s">
        <v>76</v>
      </c>
      <c r="S62" s="4" t="s">
        <v>77</v>
      </c>
      <c r="T62" s="4" t="s">
        <v>77</v>
      </c>
      <c r="U62" s="4" t="s">
        <v>77</v>
      </c>
      <c r="V62" s="4" t="s">
        <v>125</v>
      </c>
      <c r="W62" s="4" t="s">
        <v>81</v>
      </c>
      <c r="X62" s="4" t="s">
        <v>82</v>
      </c>
      <c r="Y62" s="4" t="s">
        <v>81</v>
      </c>
      <c r="Z62" s="4" t="s">
        <v>81</v>
      </c>
      <c r="AA62" s="4" t="s">
        <v>81</v>
      </c>
      <c r="AB62" s="4" t="s">
        <v>102</v>
      </c>
      <c r="AC62" s="4" t="s">
        <v>83</v>
      </c>
      <c r="AD62" s="4" t="s">
        <v>108</v>
      </c>
      <c r="AE62" s="4" t="s">
        <v>86</v>
      </c>
      <c r="AF62" s="4" t="s">
        <v>85</v>
      </c>
      <c r="AG62" s="4" t="s">
        <v>86</v>
      </c>
      <c r="AH62" s="4" t="s">
        <v>119</v>
      </c>
      <c r="AI62" s="4" t="s">
        <v>119</v>
      </c>
      <c r="AJ62" s="4" t="s">
        <v>119</v>
      </c>
      <c r="AK62" s="4" t="s">
        <v>87</v>
      </c>
      <c r="AL62" s="4" t="s">
        <v>87</v>
      </c>
      <c r="AM62" s="4" t="s">
        <v>85</v>
      </c>
      <c r="AN62" s="4" t="s">
        <v>87</v>
      </c>
      <c r="AO62" s="4" t="s">
        <v>110</v>
      </c>
      <c r="AP62" s="4" t="s">
        <v>104</v>
      </c>
      <c r="AQ62" s="4" t="s">
        <v>122</v>
      </c>
      <c r="AR62" s="4" t="s">
        <v>167</v>
      </c>
      <c r="AS62" s="4" t="s">
        <v>112</v>
      </c>
      <c r="AT62" s="4" t="s">
        <v>93</v>
      </c>
      <c r="AU62" s="4" t="s">
        <v>121</v>
      </c>
      <c r="AV62" s="4">
        <v>2</v>
      </c>
      <c r="AW62" s="4" t="s">
        <v>95</v>
      </c>
      <c r="AX62" s="4" t="s">
        <v>95</v>
      </c>
      <c r="AY62" s="4" t="s">
        <v>96</v>
      </c>
      <c r="AZ62" s="4">
        <v>4</v>
      </c>
      <c r="BA62" s="4" t="s">
        <v>95</v>
      </c>
      <c r="BB62" s="4" t="s">
        <v>95</v>
      </c>
      <c r="BC62" s="4">
        <v>3</v>
      </c>
      <c r="BD62" s="4" t="s">
        <v>95</v>
      </c>
      <c r="BE62" s="4" t="s">
        <v>128</v>
      </c>
      <c r="BF62" s="4">
        <v>28</v>
      </c>
      <c r="BG62" s="4" t="s">
        <v>98</v>
      </c>
      <c r="BH62" s="4" t="s">
        <v>150</v>
      </c>
      <c r="BL62" s="4" t="s">
        <v>127</v>
      </c>
    </row>
    <row r="63" spans="1:67" ht="15.75" customHeight="1" x14ac:dyDescent="0.25">
      <c r="A63" s="3">
        <v>44661.475988842591</v>
      </c>
      <c r="B63" s="4">
        <f>IF(alap!B63=Sheet3!$A$4,Sheet3!$C$4,IF(alap!B63=Sheet3!$A$5,Sheet3!$C$5,IF(alap!B63=Sheet3!$A$6,Sheet3!$C$6,IF(alap!B63=Sheet3!$A$7,Sheet3!$C$7,99))))</f>
        <v>4</v>
      </c>
      <c r="C63" s="4">
        <f>IF(alap!C63=Sheet3!$A$4,Sheet3!$C$4,IF(alap!C63=Sheet3!$A$5,Sheet3!$C$5,IF(alap!C63=Sheet3!$A$6,Sheet3!$C$6,IF(alap!C63=Sheet3!$A$7,Sheet3!$C$7,99))))</f>
        <v>3</v>
      </c>
      <c r="D63" s="4">
        <f>IF(alap!D63=Sheet3!$A$4,Sheet3!$C$4,IF(alap!D63=Sheet3!$A$5,Sheet3!$C$5,IF(alap!D63=Sheet3!$A$6,Sheet3!$C$6,IF(alap!D63=Sheet3!$A$7,Sheet3!$C$7,99))))</f>
        <v>2</v>
      </c>
      <c r="E63" s="4">
        <f>IF(alap!E63=Sheet3!$A$4,Sheet3!$C$4,IF(alap!E63=Sheet3!$A$5,Sheet3!$C$5,IF(alap!E63=Sheet3!$A$6,Sheet3!$C$6,IF(alap!E63=Sheet3!$A$7,Sheet3!$C$7,99))))</f>
        <v>1</v>
      </c>
      <c r="F63" s="4">
        <f>IF(alap!F63=Sheet3!$A$4,Sheet3!$C$4,IF(alap!F63=Sheet3!$A$5,Sheet3!$C$5,IF(alap!F63=Sheet3!$A$6,Sheet3!$C$6,IF(alap!F63=Sheet3!$A$7,Sheet3!$C$7,99))))</f>
        <v>3</v>
      </c>
      <c r="G63" s="4">
        <f>IF(alap!G63=Sheet3!$A$4,Sheet3!$C$4,IF(alap!G63=Sheet3!$A$5,Sheet3!$C$5,IF(alap!G63=Sheet3!$A$6,Sheet3!$C$6,IF(alap!G63=Sheet3!$A$7,Sheet3!$C$7,99))))</f>
        <v>2</v>
      </c>
      <c r="H63" s="4">
        <f>IF(alap!H63=Sheet3!$A$4,Sheet3!$C$4,IF(alap!H63=Sheet3!$A$5,Sheet3!$C$5,IF(alap!H63=Sheet3!$A$6,Sheet3!$C$6,IF(alap!H63=Sheet3!$A$7,Sheet3!$C$7,99))))</f>
        <v>3</v>
      </c>
      <c r="I63" s="4">
        <f>IF(alap!I63=Sheet3!$A$4,Sheet3!$C$4,IF(alap!I63=Sheet3!$A$5,Sheet3!$C$5,IF(alap!I63=Sheet3!$A$6,Sheet3!$C$6,IF(alap!I63=Sheet3!$A$7,Sheet3!$C$7,99))))</f>
        <v>4</v>
      </c>
      <c r="J63" s="4">
        <f>IF(alap!J63=Sheet3!$A$4,Sheet3!$C$4,IF(alap!J63=Sheet3!$A$5,Sheet3!$C$5,IF(alap!J63=Sheet3!$A$6,Sheet3!$C$6,IF(alap!J63=Sheet3!$A$7,Sheet3!$C$7,99))))</f>
        <v>1</v>
      </c>
      <c r="K63" s="4">
        <f>IF(alap!K63=Sheet3!$A$4,Sheet3!$C$4,IF(alap!K63=Sheet3!$A$5,Sheet3!$C$5,IF(alap!K63=Sheet3!$A$6,Sheet3!$C$6,IF(alap!K63=Sheet3!$A$7,Sheet3!$C$7,99))))</f>
        <v>2</v>
      </c>
      <c r="L63" s="4">
        <v>3</v>
      </c>
      <c r="M63" s="4" t="s">
        <v>73</v>
      </c>
      <c r="N63" s="4" t="s">
        <v>73</v>
      </c>
      <c r="O63" s="4" t="s">
        <v>73</v>
      </c>
      <c r="P63" s="4" t="s">
        <v>73</v>
      </c>
      <c r="Q63" s="4" t="s">
        <v>76</v>
      </c>
      <c r="R63" s="4" t="s">
        <v>76</v>
      </c>
      <c r="S63" s="4" t="s">
        <v>79</v>
      </c>
      <c r="T63" s="4" t="s">
        <v>78</v>
      </c>
      <c r="U63" s="4" t="s">
        <v>78</v>
      </c>
      <c r="V63" s="4" t="s">
        <v>76</v>
      </c>
      <c r="W63" s="4" t="s">
        <v>102</v>
      </c>
      <c r="X63" s="4" t="s">
        <v>82</v>
      </c>
      <c r="Y63" s="4" t="s">
        <v>102</v>
      </c>
      <c r="Z63" s="4" t="s">
        <v>80</v>
      </c>
      <c r="AA63" s="4" t="s">
        <v>81</v>
      </c>
      <c r="AB63" s="4" t="s">
        <v>80</v>
      </c>
      <c r="AC63" s="4" t="s">
        <v>107</v>
      </c>
      <c r="AD63" s="4" t="s">
        <v>108</v>
      </c>
      <c r="AE63" s="4" t="s">
        <v>85</v>
      </c>
      <c r="AF63" s="4" t="s">
        <v>85</v>
      </c>
      <c r="AG63" s="4" t="s">
        <v>85</v>
      </c>
      <c r="AH63" s="4" t="s">
        <v>109</v>
      </c>
      <c r="AI63" s="4" t="s">
        <v>119</v>
      </c>
      <c r="AJ63" s="4" t="s">
        <v>85</v>
      </c>
      <c r="AK63" s="4" t="s">
        <v>87</v>
      </c>
      <c r="AL63" s="4" t="s">
        <v>110</v>
      </c>
      <c r="AM63" s="4" t="s">
        <v>87</v>
      </c>
      <c r="AN63" s="4" t="s">
        <v>85</v>
      </c>
      <c r="AO63" s="4" t="s">
        <v>87</v>
      </c>
      <c r="AP63" s="4" t="s">
        <v>89</v>
      </c>
      <c r="AQ63" s="4" t="s">
        <v>122</v>
      </c>
      <c r="AR63" s="4" t="s">
        <v>129</v>
      </c>
      <c r="AS63" s="4" t="s">
        <v>112</v>
      </c>
      <c r="AT63" s="4" t="s">
        <v>113</v>
      </c>
      <c r="AU63" s="4" t="s">
        <v>121</v>
      </c>
      <c r="AV63" s="4" t="s">
        <v>95</v>
      </c>
      <c r="AW63" s="4">
        <v>4</v>
      </c>
      <c r="AX63" s="4">
        <v>3</v>
      </c>
      <c r="AY63" s="4">
        <v>2</v>
      </c>
      <c r="AZ63" s="4">
        <v>4</v>
      </c>
      <c r="BA63" s="4" t="s">
        <v>95</v>
      </c>
      <c r="BB63" s="4">
        <v>3</v>
      </c>
      <c r="BC63" s="4">
        <v>4</v>
      </c>
      <c r="BD63" s="4">
        <v>4</v>
      </c>
      <c r="BE63" s="4" t="s">
        <v>128</v>
      </c>
      <c r="BF63" s="4">
        <v>22</v>
      </c>
      <c r="BG63" s="4" t="s">
        <v>114</v>
      </c>
      <c r="BH63" s="4" t="s">
        <v>115</v>
      </c>
      <c r="BL63" s="4" t="s">
        <v>106</v>
      </c>
    </row>
    <row r="64" spans="1:67" ht="15.75" customHeight="1" x14ac:dyDescent="0.25">
      <c r="A64" s="3">
        <v>44661.476752395829</v>
      </c>
      <c r="B64" s="4">
        <f>IF(alap!B64=Sheet3!$A$4,Sheet3!$C$4,IF(alap!B64=Sheet3!$A$5,Sheet3!$C$5,IF(alap!B64=Sheet3!$A$6,Sheet3!$C$6,IF(alap!B64=Sheet3!$A$7,Sheet3!$C$7,99))))</f>
        <v>2</v>
      </c>
      <c r="C64" s="4">
        <f>IF(alap!C64=Sheet3!$A$4,Sheet3!$C$4,IF(alap!C64=Sheet3!$A$5,Sheet3!$C$5,IF(alap!C64=Sheet3!$A$6,Sheet3!$C$6,IF(alap!C64=Sheet3!$A$7,Sheet3!$C$7,99))))</f>
        <v>3</v>
      </c>
      <c r="D64" s="4">
        <f>IF(alap!D64=Sheet3!$A$4,Sheet3!$C$4,IF(alap!D64=Sheet3!$A$5,Sheet3!$C$5,IF(alap!D64=Sheet3!$A$6,Sheet3!$C$6,IF(alap!D64=Sheet3!$A$7,Sheet3!$C$7,99))))</f>
        <v>2</v>
      </c>
      <c r="E64" s="4">
        <f>IF(alap!E64=Sheet3!$A$4,Sheet3!$C$4,IF(alap!E64=Sheet3!$A$5,Sheet3!$C$5,IF(alap!E64=Sheet3!$A$6,Sheet3!$C$6,IF(alap!E64=Sheet3!$A$7,Sheet3!$C$7,99))))</f>
        <v>2</v>
      </c>
      <c r="F64" s="4">
        <f>IF(alap!F64=Sheet3!$A$4,Sheet3!$C$4,IF(alap!F64=Sheet3!$A$5,Sheet3!$C$5,IF(alap!F64=Sheet3!$A$6,Sheet3!$C$6,IF(alap!F64=Sheet3!$A$7,Sheet3!$C$7,99))))</f>
        <v>3</v>
      </c>
      <c r="G64" s="4">
        <f>IF(alap!G64=Sheet3!$A$4,Sheet3!$C$4,IF(alap!G64=Sheet3!$A$5,Sheet3!$C$5,IF(alap!G64=Sheet3!$A$6,Sheet3!$C$6,IF(alap!G64=Sheet3!$A$7,Sheet3!$C$7,99))))</f>
        <v>3</v>
      </c>
      <c r="H64" s="4">
        <f>IF(alap!H64=Sheet3!$A$4,Sheet3!$C$4,IF(alap!H64=Sheet3!$A$5,Sheet3!$C$5,IF(alap!H64=Sheet3!$A$6,Sheet3!$C$6,IF(alap!H64=Sheet3!$A$7,Sheet3!$C$7,99))))</f>
        <v>3</v>
      </c>
      <c r="I64" s="4">
        <f>IF(alap!I64=Sheet3!$A$4,Sheet3!$C$4,IF(alap!I64=Sheet3!$A$5,Sheet3!$C$5,IF(alap!I64=Sheet3!$A$6,Sheet3!$C$6,IF(alap!I64=Sheet3!$A$7,Sheet3!$C$7,99))))</f>
        <v>3</v>
      </c>
      <c r="J64" s="4">
        <f>IF(alap!J64=Sheet3!$A$4,Sheet3!$C$4,IF(alap!J64=Sheet3!$A$5,Sheet3!$C$5,IF(alap!J64=Sheet3!$A$6,Sheet3!$C$6,IF(alap!J64=Sheet3!$A$7,Sheet3!$C$7,99))))</f>
        <v>1</v>
      </c>
      <c r="K64" s="4">
        <f>IF(alap!K64=Sheet3!$A$4,Sheet3!$C$4,IF(alap!K64=Sheet3!$A$5,Sheet3!$C$5,IF(alap!K64=Sheet3!$A$6,Sheet3!$C$6,IF(alap!K64=Sheet3!$A$7,Sheet3!$C$7,99))))</f>
        <v>3</v>
      </c>
      <c r="L64" s="4">
        <v>2</v>
      </c>
      <c r="M64" s="4" t="s">
        <v>101</v>
      </c>
      <c r="N64" s="4" t="s">
        <v>73</v>
      </c>
      <c r="O64" s="4" t="s">
        <v>73</v>
      </c>
      <c r="P64" s="4" t="s">
        <v>73</v>
      </c>
      <c r="Q64" s="4" t="s">
        <v>76</v>
      </c>
      <c r="R64" s="4" t="s">
        <v>76</v>
      </c>
      <c r="S64" s="4" t="s">
        <v>76</v>
      </c>
      <c r="T64" s="4" t="s">
        <v>78</v>
      </c>
      <c r="U64" s="4" t="s">
        <v>78</v>
      </c>
      <c r="V64" s="4" t="s">
        <v>78</v>
      </c>
      <c r="W64" s="4" t="s">
        <v>81</v>
      </c>
      <c r="X64" s="4" t="s">
        <v>80</v>
      </c>
      <c r="Y64" s="4" t="s">
        <v>102</v>
      </c>
      <c r="Z64" s="4" t="s">
        <v>80</v>
      </c>
      <c r="AA64" s="4" t="s">
        <v>102</v>
      </c>
      <c r="AB64" s="4" t="s">
        <v>102</v>
      </c>
      <c r="AC64" s="4" t="s">
        <v>103</v>
      </c>
      <c r="AD64" s="4" t="s">
        <v>86</v>
      </c>
      <c r="AE64" s="4" t="s">
        <v>85</v>
      </c>
      <c r="AF64" s="4" t="s">
        <v>85</v>
      </c>
      <c r="AG64" s="4" t="s">
        <v>109</v>
      </c>
      <c r="AH64" s="4" t="s">
        <v>86</v>
      </c>
      <c r="AI64" s="4" t="s">
        <v>85</v>
      </c>
      <c r="AJ64" s="4" t="s">
        <v>85</v>
      </c>
      <c r="AK64" s="4" t="s">
        <v>87</v>
      </c>
      <c r="AL64" s="4" t="s">
        <v>87</v>
      </c>
      <c r="AM64" s="4" t="s">
        <v>87</v>
      </c>
      <c r="AN64" s="4" t="s">
        <v>104</v>
      </c>
      <c r="AO64" s="4" t="s">
        <v>104</v>
      </c>
      <c r="AP64" s="4" t="s">
        <v>104</v>
      </c>
      <c r="AQ64" s="4" t="s">
        <v>122</v>
      </c>
      <c r="AR64" s="4" t="s">
        <v>131</v>
      </c>
      <c r="AS64" s="4" t="s">
        <v>92</v>
      </c>
      <c r="AT64" s="4" t="s">
        <v>113</v>
      </c>
      <c r="AU64" s="4" t="s">
        <v>94</v>
      </c>
      <c r="AV64" s="4">
        <v>2</v>
      </c>
      <c r="AW64" s="4">
        <v>4</v>
      </c>
      <c r="AX64" s="4">
        <v>3</v>
      </c>
      <c r="AY64" s="4">
        <v>3</v>
      </c>
      <c r="AZ64" s="4">
        <v>4</v>
      </c>
      <c r="BA64" s="4">
        <v>3</v>
      </c>
      <c r="BB64" s="4">
        <v>4</v>
      </c>
      <c r="BC64" s="4" t="s">
        <v>96</v>
      </c>
      <c r="BD64" s="4">
        <v>3</v>
      </c>
      <c r="BE64" s="4" t="s">
        <v>97</v>
      </c>
      <c r="BF64" s="4">
        <v>17</v>
      </c>
      <c r="BG64" s="4" t="s">
        <v>158</v>
      </c>
      <c r="BH64" s="4" t="s">
        <v>105</v>
      </c>
      <c r="BI64" s="4" t="s">
        <v>106</v>
      </c>
    </row>
    <row r="65" spans="1:69" ht="15.75" customHeight="1" x14ac:dyDescent="0.25">
      <c r="A65" s="3">
        <v>44661.476926828705</v>
      </c>
      <c r="B65" s="4">
        <f>IF(alap!B65=Sheet3!$A$4,Sheet3!$C$4,IF(alap!B65=Sheet3!$A$5,Sheet3!$C$5,IF(alap!B65=Sheet3!$A$6,Sheet3!$C$6,IF(alap!B65=Sheet3!$A$7,Sheet3!$C$7,99))))</f>
        <v>3</v>
      </c>
      <c r="C65" s="4">
        <f>IF(alap!C65=Sheet3!$A$4,Sheet3!$C$4,IF(alap!C65=Sheet3!$A$5,Sheet3!$C$5,IF(alap!C65=Sheet3!$A$6,Sheet3!$C$6,IF(alap!C65=Sheet3!$A$7,Sheet3!$C$7,99))))</f>
        <v>2</v>
      </c>
      <c r="D65" s="4">
        <f>IF(alap!D65=Sheet3!$A$4,Sheet3!$C$4,IF(alap!D65=Sheet3!$A$5,Sheet3!$C$5,IF(alap!D65=Sheet3!$A$6,Sheet3!$C$6,IF(alap!D65=Sheet3!$A$7,Sheet3!$C$7,99))))</f>
        <v>4</v>
      </c>
      <c r="E65" s="4">
        <f>IF(alap!E65=Sheet3!$A$4,Sheet3!$C$4,IF(alap!E65=Sheet3!$A$5,Sheet3!$C$5,IF(alap!E65=Sheet3!$A$6,Sheet3!$C$6,IF(alap!E65=Sheet3!$A$7,Sheet3!$C$7,99))))</f>
        <v>3</v>
      </c>
      <c r="F65" s="4">
        <f>IF(alap!F65=Sheet3!$A$4,Sheet3!$C$4,IF(alap!F65=Sheet3!$A$5,Sheet3!$C$5,IF(alap!F65=Sheet3!$A$6,Sheet3!$C$6,IF(alap!F65=Sheet3!$A$7,Sheet3!$C$7,99))))</f>
        <v>1</v>
      </c>
      <c r="G65" s="4">
        <f>IF(alap!G65=Sheet3!$A$4,Sheet3!$C$4,IF(alap!G65=Sheet3!$A$5,Sheet3!$C$5,IF(alap!G65=Sheet3!$A$6,Sheet3!$C$6,IF(alap!G65=Sheet3!$A$7,Sheet3!$C$7,99))))</f>
        <v>1</v>
      </c>
      <c r="H65" s="4">
        <f>IF(alap!H65=Sheet3!$A$4,Sheet3!$C$4,IF(alap!H65=Sheet3!$A$5,Sheet3!$C$5,IF(alap!H65=Sheet3!$A$6,Sheet3!$C$6,IF(alap!H65=Sheet3!$A$7,Sheet3!$C$7,99))))</f>
        <v>1</v>
      </c>
      <c r="I65" s="4">
        <f>IF(alap!I65=Sheet3!$A$4,Sheet3!$C$4,IF(alap!I65=Sheet3!$A$5,Sheet3!$C$5,IF(alap!I65=Sheet3!$A$6,Sheet3!$C$6,IF(alap!I65=Sheet3!$A$7,Sheet3!$C$7,99))))</f>
        <v>4</v>
      </c>
      <c r="J65" s="4">
        <f>IF(alap!J65=Sheet3!$A$4,Sheet3!$C$4,IF(alap!J65=Sheet3!$A$5,Sheet3!$C$5,IF(alap!J65=Sheet3!$A$6,Sheet3!$C$6,IF(alap!J65=Sheet3!$A$7,Sheet3!$C$7,99))))</f>
        <v>1</v>
      </c>
      <c r="K65" s="4">
        <f>IF(alap!K65=Sheet3!$A$4,Sheet3!$C$4,IF(alap!K65=Sheet3!$A$5,Sheet3!$C$5,IF(alap!K65=Sheet3!$A$6,Sheet3!$C$6,IF(alap!K65=Sheet3!$A$7,Sheet3!$C$7,99))))</f>
        <v>1</v>
      </c>
      <c r="L65" s="4">
        <v>3</v>
      </c>
      <c r="M65" s="4" t="s">
        <v>75</v>
      </c>
      <c r="N65" s="4" t="s">
        <v>75</v>
      </c>
      <c r="O65" s="4" t="s">
        <v>75</v>
      </c>
      <c r="P65" s="4" t="s">
        <v>75</v>
      </c>
      <c r="Q65" s="4" t="s">
        <v>78</v>
      </c>
      <c r="R65" s="4" t="s">
        <v>76</v>
      </c>
      <c r="S65" s="4" t="s">
        <v>78</v>
      </c>
      <c r="T65" s="4" t="s">
        <v>76</v>
      </c>
      <c r="U65" s="4" t="s">
        <v>78</v>
      </c>
      <c r="V65" s="4" t="s">
        <v>125</v>
      </c>
      <c r="W65" s="4" t="s">
        <v>102</v>
      </c>
      <c r="X65" s="4" t="s">
        <v>80</v>
      </c>
      <c r="Y65" s="4" t="s">
        <v>102</v>
      </c>
      <c r="Z65" s="4" t="s">
        <v>80</v>
      </c>
      <c r="AA65" s="4" t="s">
        <v>102</v>
      </c>
      <c r="AB65" s="4" t="s">
        <v>102</v>
      </c>
      <c r="AC65" s="4" t="s">
        <v>83</v>
      </c>
      <c r="AD65" s="4" t="s">
        <v>109</v>
      </c>
      <c r="AE65" s="4" t="s">
        <v>119</v>
      </c>
      <c r="AF65" s="4" t="s">
        <v>119</v>
      </c>
      <c r="AG65" s="4" t="s">
        <v>119</v>
      </c>
      <c r="AH65" s="4" t="s">
        <v>119</v>
      </c>
      <c r="AI65" s="4" t="s">
        <v>119</v>
      </c>
      <c r="AJ65" s="4" t="s">
        <v>119</v>
      </c>
      <c r="AK65" s="4" t="s">
        <v>104</v>
      </c>
      <c r="AL65" s="4" t="s">
        <v>85</v>
      </c>
      <c r="AM65" s="4" t="s">
        <v>87</v>
      </c>
      <c r="AN65" s="4" t="s">
        <v>87</v>
      </c>
      <c r="AO65" s="4" t="s">
        <v>87</v>
      </c>
      <c r="AP65" s="4" t="s">
        <v>87</v>
      </c>
      <c r="AQ65" s="4" t="s">
        <v>120</v>
      </c>
      <c r="AR65" s="4" t="s">
        <v>123</v>
      </c>
      <c r="AS65" s="4" t="s">
        <v>92</v>
      </c>
      <c r="AT65" s="4" t="s">
        <v>93</v>
      </c>
      <c r="AU65" s="4" t="s">
        <v>94</v>
      </c>
      <c r="AV65" s="4">
        <v>4</v>
      </c>
      <c r="AW65" s="4">
        <v>2</v>
      </c>
      <c r="AX65" s="4">
        <v>3</v>
      </c>
      <c r="AY65" s="4">
        <v>2</v>
      </c>
      <c r="AZ65" s="4" t="s">
        <v>96</v>
      </c>
      <c r="BA65" s="4" t="s">
        <v>96</v>
      </c>
      <c r="BB65" s="4">
        <v>2</v>
      </c>
      <c r="BC65" s="4">
        <v>2</v>
      </c>
      <c r="BD65" s="4" t="s">
        <v>96</v>
      </c>
      <c r="BE65" s="4" t="s">
        <v>128</v>
      </c>
      <c r="BF65" s="4">
        <v>21</v>
      </c>
      <c r="BG65" s="4" t="s">
        <v>98</v>
      </c>
      <c r="BH65" s="4" t="s">
        <v>115</v>
      </c>
      <c r="BL65" s="4" t="s">
        <v>127</v>
      </c>
    </row>
    <row r="66" spans="1:69" ht="15.75" customHeight="1" x14ac:dyDescent="0.25">
      <c r="A66" s="3">
        <v>44661.477217060186</v>
      </c>
      <c r="B66" s="4">
        <f>IF(alap!B66=Sheet3!$A$4,Sheet3!$C$4,IF(alap!B66=Sheet3!$A$5,Sheet3!$C$5,IF(alap!B66=Sheet3!$A$6,Sheet3!$C$6,IF(alap!B66=Sheet3!$A$7,Sheet3!$C$7,99))))</f>
        <v>3</v>
      </c>
      <c r="C66" s="4">
        <f>IF(alap!C66=Sheet3!$A$4,Sheet3!$C$4,IF(alap!C66=Sheet3!$A$5,Sheet3!$C$5,IF(alap!C66=Sheet3!$A$6,Sheet3!$C$6,IF(alap!C66=Sheet3!$A$7,Sheet3!$C$7,99))))</f>
        <v>1</v>
      </c>
      <c r="D66" s="4">
        <f>IF(alap!D66=Sheet3!$A$4,Sheet3!$C$4,IF(alap!D66=Sheet3!$A$5,Sheet3!$C$5,IF(alap!D66=Sheet3!$A$6,Sheet3!$C$6,IF(alap!D66=Sheet3!$A$7,Sheet3!$C$7,99))))</f>
        <v>2</v>
      </c>
      <c r="E66" s="4">
        <f>IF(alap!E66=Sheet3!$A$4,Sheet3!$C$4,IF(alap!E66=Sheet3!$A$5,Sheet3!$C$5,IF(alap!E66=Sheet3!$A$6,Sheet3!$C$6,IF(alap!E66=Sheet3!$A$7,Sheet3!$C$7,99))))</f>
        <v>1</v>
      </c>
      <c r="F66" s="4">
        <f>IF(alap!F66=Sheet3!$A$4,Sheet3!$C$4,IF(alap!F66=Sheet3!$A$5,Sheet3!$C$5,IF(alap!F66=Sheet3!$A$6,Sheet3!$C$6,IF(alap!F66=Sheet3!$A$7,Sheet3!$C$7,99))))</f>
        <v>1</v>
      </c>
      <c r="G66" s="4">
        <f>IF(alap!G66=Sheet3!$A$4,Sheet3!$C$4,IF(alap!G66=Sheet3!$A$5,Sheet3!$C$5,IF(alap!G66=Sheet3!$A$6,Sheet3!$C$6,IF(alap!G66=Sheet3!$A$7,Sheet3!$C$7,99))))</f>
        <v>3</v>
      </c>
      <c r="H66" s="4">
        <f>IF(alap!H66=Sheet3!$A$4,Sheet3!$C$4,IF(alap!H66=Sheet3!$A$5,Sheet3!$C$5,IF(alap!H66=Sheet3!$A$6,Sheet3!$C$6,IF(alap!H66=Sheet3!$A$7,Sheet3!$C$7,99))))</f>
        <v>1</v>
      </c>
      <c r="I66" s="4">
        <f>IF(alap!I66=Sheet3!$A$4,Sheet3!$C$4,IF(alap!I66=Sheet3!$A$5,Sheet3!$C$5,IF(alap!I66=Sheet3!$A$6,Sheet3!$C$6,IF(alap!I66=Sheet3!$A$7,Sheet3!$C$7,99))))</f>
        <v>4</v>
      </c>
      <c r="J66" s="4">
        <f>IF(alap!J66=Sheet3!$A$4,Sheet3!$C$4,IF(alap!J66=Sheet3!$A$5,Sheet3!$C$5,IF(alap!J66=Sheet3!$A$6,Sheet3!$C$6,IF(alap!J66=Sheet3!$A$7,Sheet3!$C$7,99))))</f>
        <v>2</v>
      </c>
      <c r="K66" s="4">
        <f>IF(alap!K66=Sheet3!$A$4,Sheet3!$C$4,IF(alap!K66=Sheet3!$A$5,Sheet3!$C$5,IF(alap!K66=Sheet3!$A$6,Sheet3!$C$6,IF(alap!K66=Sheet3!$A$7,Sheet3!$C$7,99))))</f>
        <v>3</v>
      </c>
      <c r="L66" s="4">
        <v>2</v>
      </c>
      <c r="M66" s="4" t="s">
        <v>73</v>
      </c>
      <c r="N66" s="4" t="s">
        <v>75</v>
      </c>
      <c r="O66" s="4" t="s">
        <v>74</v>
      </c>
      <c r="P66" s="4" t="s">
        <v>74</v>
      </c>
      <c r="Q66" s="4" t="s">
        <v>76</v>
      </c>
      <c r="R66" s="4" t="s">
        <v>78</v>
      </c>
      <c r="S66" s="4" t="s">
        <v>78</v>
      </c>
      <c r="T66" s="4" t="s">
        <v>78</v>
      </c>
      <c r="U66" s="4" t="s">
        <v>78</v>
      </c>
      <c r="V66" s="4" t="s">
        <v>76</v>
      </c>
      <c r="W66" s="4" t="s">
        <v>102</v>
      </c>
      <c r="X66" s="4" t="s">
        <v>80</v>
      </c>
      <c r="Y66" s="4" t="s">
        <v>81</v>
      </c>
      <c r="Z66" s="4" t="s">
        <v>102</v>
      </c>
      <c r="AA66" s="4" t="s">
        <v>81</v>
      </c>
      <c r="AB66" s="4" t="s">
        <v>102</v>
      </c>
      <c r="AC66" s="4" t="s">
        <v>83</v>
      </c>
      <c r="AD66" s="4" t="s">
        <v>109</v>
      </c>
      <c r="AE66" s="4" t="s">
        <v>86</v>
      </c>
      <c r="AF66" s="4" t="s">
        <v>86</v>
      </c>
      <c r="AG66" s="4" t="s">
        <v>85</v>
      </c>
      <c r="AH66" s="4" t="s">
        <v>108</v>
      </c>
      <c r="AI66" s="4" t="s">
        <v>119</v>
      </c>
      <c r="AJ66" s="4" t="s">
        <v>86</v>
      </c>
      <c r="AK66" s="4" t="s">
        <v>87</v>
      </c>
      <c r="AL66" s="4" t="s">
        <v>110</v>
      </c>
      <c r="AM66" s="4" t="s">
        <v>87</v>
      </c>
      <c r="AN66" s="4" t="s">
        <v>87</v>
      </c>
      <c r="AO66" s="4" t="s">
        <v>104</v>
      </c>
      <c r="AP66" s="4" t="s">
        <v>89</v>
      </c>
      <c r="AQ66" s="4" t="s">
        <v>90</v>
      </c>
      <c r="AR66" s="4" t="s">
        <v>117</v>
      </c>
      <c r="AS66" s="4" t="s">
        <v>112</v>
      </c>
      <c r="AT66" s="4" t="s">
        <v>113</v>
      </c>
      <c r="AU66" s="4" t="s">
        <v>124</v>
      </c>
      <c r="AV66" s="4" t="s">
        <v>96</v>
      </c>
      <c r="AW66" s="4">
        <v>4</v>
      </c>
      <c r="AX66" s="4">
        <v>4</v>
      </c>
      <c r="AY66" s="4">
        <v>2</v>
      </c>
      <c r="AZ66" s="4" t="s">
        <v>96</v>
      </c>
      <c r="BA66" s="4" t="s">
        <v>95</v>
      </c>
      <c r="BB66" s="4">
        <v>3</v>
      </c>
      <c r="BC66" s="4" t="s">
        <v>96</v>
      </c>
      <c r="BD66" s="4">
        <v>2</v>
      </c>
      <c r="BE66" s="4" t="s">
        <v>128</v>
      </c>
      <c r="BF66" s="4">
        <v>21</v>
      </c>
      <c r="BG66" s="4" t="s">
        <v>98</v>
      </c>
      <c r="BH66" s="4" t="s">
        <v>156</v>
      </c>
      <c r="BL66" s="4" t="s">
        <v>106</v>
      </c>
    </row>
    <row r="67" spans="1:69" ht="15.75" customHeight="1" x14ac:dyDescent="0.25">
      <c r="A67" s="3">
        <v>44661.479746400466</v>
      </c>
      <c r="B67" s="4">
        <f>IF(alap!B67=Sheet3!$A$4,Sheet3!$C$4,IF(alap!B67=Sheet3!$A$5,Sheet3!$C$5,IF(alap!B67=Sheet3!$A$6,Sheet3!$C$6,IF(alap!B67=Sheet3!$A$7,Sheet3!$C$7,99))))</f>
        <v>4</v>
      </c>
      <c r="C67" s="4">
        <f>IF(alap!C67=Sheet3!$A$4,Sheet3!$C$4,IF(alap!C67=Sheet3!$A$5,Sheet3!$C$5,IF(alap!C67=Sheet3!$A$6,Sheet3!$C$6,IF(alap!C67=Sheet3!$A$7,Sheet3!$C$7,99))))</f>
        <v>4</v>
      </c>
      <c r="D67" s="4">
        <f>IF(alap!D67=Sheet3!$A$4,Sheet3!$C$4,IF(alap!D67=Sheet3!$A$5,Sheet3!$C$5,IF(alap!D67=Sheet3!$A$6,Sheet3!$C$6,IF(alap!D67=Sheet3!$A$7,Sheet3!$C$7,99))))</f>
        <v>4</v>
      </c>
      <c r="E67" s="4">
        <f>IF(alap!E67=Sheet3!$A$4,Sheet3!$C$4,IF(alap!E67=Sheet3!$A$5,Sheet3!$C$5,IF(alap!E67=Sheet3!$A$6,Sheet3!$C$6,IF(alap!E67=Sheet3!$A$7,Sheet3!$C$7,99))))</f>
        <v>1</v>
      </c>
      <c r="F67" s="4">
        <f>IF(alap!F67=Sheet3!$A$4,Sheet3!$C$4,IF(alap!F67=Sheet3!$A$5,Sheet3!$C$5,IF(alap!F67=Sheet3!$A$6,Sheet3!$C$6,IF(alap!F67=Sheet3!$A$7,Sheet3!$C$7,99))))</f>
        <v>4</v>
      </c>
      <c r="G67" s="4">
        <f>IF(alap!G67=Sheet3!$A$4,Sheet3!$C$4,IF(alap!G67=Sheet3!$A$5,Sheet3!$C$5,IF(alap!G67=Sheet3!$A$6,Sheet3!$C$6,IF(alap!G67=Sheet3!$A$7,Sheet3!$C$7,99))))</f>
        <v>4</v>
      </c>
      <c r="H67" s="4">
        <f>IF(alap!H67=Sheet3!$A$4,Sheet3!$C$4,IF(alap!H67=Sheet3!$A$5,Sheet3!$C$5,IF(alap!H67=Sheet3!$A$6,Sheet3!$C$6,IF(alap!H67=Sheet3!$A$7,Sheet3!$C$7,99))))</f>
        <v>4</v>
      </c>
      <c r="I67" s="4">
        <f>IF(alap!I67=Sheet3!$A$4,Sheet3!$C$4,IF(alap!I67=Sheet3!$A$5,Sheet3!$C$5,IF(alap!I67=Sheet3!$A$6,Sheet3!$C$6,IF(alap!I67=Sheet3!$A$7,Sheet3!$C$7,99))))</f>
        <v>3</v>
      </c>
      <c r="J67" s="4">
        <f>IF(alap!J67=Sheet3!$A$4,Sheet3!$C$4,IF(alap!J67=Sheet3!$A$5,Sheet3!$C$5,IF(alap!J67=Sheet3!$A$6,Sheet3!$C$6,IF(alap!J67=Sheet3!$A$7,Sheet3!$C$7,99))))</f>
        <v>1</v>
      </c>
      <c r="K67" s="4">
        <f>IF(alap!K67=Sheet3!$A$4,Sheet3!$C$4,IF(alap!K67=Sheet3!$A$5,Sheet3!$C$5,IF(alap!K67=Sheet3!$A$6,Sheet3!$C$6,IF(alap!K67=Sheet3!$A$7,Sheet3!$C$7,99))))</f>
        <v>3</v>
      </c>
      <c r="L67" s="4">
        <v>2</v>
      </c>
      <c r="M67" s="4" t="s">
        <v>101</v>
      </c>
      <c r="N67" s="4" t="s">
        <v>101</v>
      </c>
      <c r="O67" s="4" t="s">
        <v>101</v>
      </c>
      <c r="P67" s="4" t="s">
        <v>101</v>
      </c>
      <c r="Q67" s="4" t="s">
        <v>78</v>
      </c>
      <c r="R67" s="4" t="s">
        <v>78</v>
      </c>
      <c r="S67" s="4" t="s">
        <v>79</v>
      </c>
      <c r="T67" s="4" t="s">
        <v>79</v>
      </c>
      <c r="U67" s="4" t="s">
        <v>79</v>
      </c>
      <c r="V67" s="4" t="s">
        <v>79</v>
      </c>
      <c r="W67" s="4" t="s">
        <v>80</v>
      </c>
      <c r="X67" s="4" t="s">
        <v>102</v>
      </c>
      <c r="Y67" s="4" t="s">
        <v>80</v>
      </c>
      <c r="Z67" s="4" t="s">
        <v>80</v>
      </c>
      <c r="AA67" s="4" t="s">
        <v>80</v>
      </c>
      <c r="AB67" s="4" t="s">
        <v>80</v>
      </c>
      <c r="AC67" s="4" t="s">
        <v>83</v>
      </c>
      <c r="AD67" s="4" t="s">
        <v>109</v>
      </c>
      <c r="AE67" s="4" t="s">
        <v>85</v>
      </c>
      <c r="AF67" s="4" t="s">
        <v>85</v>
      </c>
      <c r="AG67" s="4" t="s">
        <v>85</v>
      </c>
      <c r="AH67" s="4" t="s">
        <v>109</v>
      </c>
      <c r="AI67" s="4" t="s">
        <v>85</v>
      </c>
      <c r="AJ67" s="4" t="s">
        <v>108</v>
      </c>
      <c r="AK67" s="4" t="s">
        <v>87</v>
      </c>
      <c r="AL67" s="4" t="s">
        <v>87</v>
      </c>
      <c r="AM67" s="4" t="s">
        <v>87</v>
      </c>
      <c r="AN67" s="4" t="s">
        <v>87</v>
      </c>
      <c r="AO67" s="4" t="s">
        <v>87</v>
      </c>
      <c r="AP67" s="4" t="s">
        <v>89</v>
      </c>
      <c r="AQ67" s="4" t="s">
        <v>116</v>
      </c>
      <c r="AR67" s="4" t="s">
        <v>131</v>
      </c>
      <c r="AS67" s="4" t="s">
        <v>112</v>
      </c>
      <c r="AT67" s="4" t="s">
        <v>113</v>
      </c>
      <c r="AU67" s="4" t="s">
        <v>124</v>
      </c>
      <c r="AV67" s="4" t="s">
        <v>96</v>
      </c>
      <c r="AW67" s="4">
        <v>4</v>
      </c>
      <c r="AX67" s="4" t="s">
        <v>95</v>
      </c>
      <c r="AY67" s="4">
        <v>3</v>
      </c>
      <c r="AZ67" s="4" t="s">
        <v>96</v>
      </c>
      <c r="BA67" s="4">
        <v>3</v>
      </c>
      <c r="BB67" s="4">
        <v>3</v>
      </c>
      <c r="BC67" s="4" t="s">
        <v>96</v>
      </c>
      <c r="BD67" s="4">
        <v>3</v>
      </c>
      <c r="BE67" s="4" t="s">
        <v>97</v>
      </c>
      <c r="BF67" s="4">
        <v>68</v>
      </c>
      <c r="BG67" s="4" t="s">
        <v>98</v>
      </c>
      <c r="BH67" s="4" t="s">
        <v>148</v>
      </c>
      <c r="BI67" s="4" t="s">
        <v>100</v>
      </c>
      <c r="BP67" s="4" t="s">
        <v>106</v>
      </c>
      <c r="BQ67" s="4"/>
    </row>
    <row r="68" spans="1:69" ht="15.75" customHeight="1" x14ac:dyDescent="0.25">
      <c r="A68" s="3">
        <v>44661.481605532405</v>
      </c>
      <c r="B68" s="4">
        <f>IF(alap!B68=Sheet3!$A$4,Sheet3!$C$4,IF(alap!B68=Sheet3!$A$5,Sheet3!$C$5,IF(alap!B68=Sheet3!$A$6,Sheet3!$C$6,IF(alap!B68=Sheet3!$A$7,Sheet3!$C$7,99))))</f>
        <v>3</v>
      </c>
      <c r="C68" s="4">
        <f>IF(alap!C68=Sheet3!$A$4,Sheet3!$C$4,IF(alap!C68=Sheet3!$A$5,Sheet3!$C$5,IF(alap!C68=Sheet3!$A$6,Sheet3!$C$6,IF(alap!C68=Sheet3!$A$7,Sheet3!$C$7,99))))</f>
        <v>1</v>
      </c>
      <c r="D68" s="4">
        <f>IF(alap!D68=Sheet3!$A$4,Sheet3!$C$4,IF(alap!D68=Sheet3!$A$5,Sheet3!$C$5,IF(alap!D68=Sheet3!$A$6,Sheet3!$C$6,IF(alap!D68=Sheet3!$A$7,Sheet3!$C$7,99))))</f>
        <v>3</v>
      </c>
      <c r="E68" s="4">
        <f>IF(alap!E68=Sheet3!$A$4,Sheet3!$C$4,IF(alap!E68=Sheet3!$A$5,Sheet3!$C$5,IF(alap!E68=Sheet3!$A$6,Sheet3!$C$6,IF(alap!E68=Sheet3!$A$7,Sheet3!$C$7,99))))</f>
        <v>2</v>
      </c>
      <c r="F68" s="4">
        <f>IF(alap!F68=Sheet3!$A$4,Sheet3!$C$4,IF(alap!F68=Sheet3!$A$5,Sheet3!$C$5,IF(alap!F68=Sheet3!$A$6,Sheet3!$C$6,IF(alap!F68=Sheet3!$A$7,Sheet3!$C$7,99))))</f>
        <v>1</v>
      </c>
      <c r="G68" s="4">
        <f>IF(alap!G68=Sheet3!$A$4,Sheet3!$C$4,IF(alap!G68=Sheet3!$A$5,Sheet3!$C$5,IF(alap!G68=Sheet3!$A$6,Sheet3!$C$6,IF(alap!G68=Sheet3!$A$7,Sheet3!$C$7,99))))</f>
        <v>2</v>
      </c>
      <c r="H68" s="4">
        <f>IF(alap!H68=Sheet3!$A$4,Sheet3!$C$4,IF(alap!H68=Sheet3!$A$5,Sheet3!$C$5,IF(alap!H68=Sheet3!$A$6,Sheet3!$C$6,IF(alap!H68=Sheet3!$A$7,Sheet3!$C$7,99))))</f>
        <v>4</v>
      </c>
      <c r="I68" s="4">
        <f>IF(alap!I68=Sheet3!$A$4,Sheet3!$C$4,IF(alap!I68=Sheet3!$A$5,Sheet3!$C$5,IF(alap!I68=Sheet3!$A$6,Sheet3!$C$6,IF(alap!I68=Sheet3!$A$7,Sheet3!$C$7,99))))</f>
        <v>3</v>
      </c>
      <c r="J68" s="4">
        <f>IF(alap!J68=Sheet3!$A$4,Sheet3!$C$4,IF(alap!J68=Sheet3!$A$5,Sheet3!$C$5,IF(alap!J68=Sheet3!$A$6,Sheet3!$C$6,IF(alap!J68=Sheet3!$A$7,Sheet3!$C$7,99))))</f>
        <v>1</v>
      </c>
      <c r="K68" s="4">
        <f>IF(alap!K68=Sheet3!$A$4,Sheet3!$C$4,IF(alap!K68=Sheet3!$A$5,Sheet3!$C$5,IF(alap!K68=Sheet3!$A$6,Sheet3!$C$6,IF(alap!K68=Sheet3!$A$7,Sheet3!$C$7,99))))</f>
        <v>2</v>
      </c>
      <c r="L68" s="4">
        <v>2</v>
      </c>
      <c r="M68" s="4" t="s">
        <v>73</v>
      </c>
      <c r="N68" s="4" t="s">
        <v>73</v>
      </c>
      <c r="O68" s="4" t="s">
        <v>73</v>
      </c>
      <c r="P68" s="4" t="s">
        <v>73</v>
      </c>
      <c r="Q68" s="4" t="s">
        <v>76</v>
      </c>
      <c r="R68" s="4" t="s">
        <v>125</v>
      </c>
      <c r="S68" s="4" t="s">
        <v>76</v>
      </c>
      <c r="T68" s="4" t="s">
        <v>76</v>
      </c>
      <c r="U68" s="4" t="s">
        <v>125</v>
      </c>
      <c r="V68" s="4" t="s">
        <v>76</v>
      </c>
      <c r="W68" s="4" t="s">
        <v>102</v>
      </c>
      <c r="X68" s="4" t="s">
        <v>80</v>
      </c>
      <c r="Y68" s="4" t="s">
        <v>102</v>
      </c>
      <c r="Z68" s="4" t="s">
        <v>102</v>
      </c>
      <c r="AA68" s="4" t="s">
        <v>80</v>
      </c>
      <c r="AB68" s="4" t="s">
        <v>102</v>
      </c>
      <c r="AC68" s="4" t="s">
        <v>107</v>
      </c>
      <c r="AD68" s="4" t="s">
        <v>109</v>
      </c>
      <c r="AE68" s="4" t="s">
        <v>109</v>
      </c>
      <c r="AF68" s="4" t="s">
        <v>108</v>
      </c>
      <c r="AG68" s="4" t="s">
        <v>85</v>
      </c>
      <c r="AH68" s="4" t="s">
        <v>86</v>
      </c>
      <c r="AI68" s="4" t="s">
        <v>119</v>
      </c>
      <c r="AJ68" s="4" t="s">
        <v>119</v>
      </c>
      <c r="AK68" s="4" t="s">
        <v>85</v>
      </c>
      <c r="AL68" s="4" t="s">
        <v>87</v>
      </c>
      <c r="AM68" s="4" t="s">
        <v>110</v>
      </c>
      <c r="AN68" s="4" t="s">
        <v>110</v>
      </c>
      <c r="AO68" s="4" t="s">
        <v>87</v>
      </c>
      <c r="AP68" s="4" t="s">
        <v>110</v>
      </c>
      <c r="AQ68" s="4" t="s">
        <v>122</v>
      </c>
      <c r="AR68" s="4" t="s">
        <v>117</v>
      </c>
      <c r="AS68" s="4" t="s">
        <v>112</v>
      </c>
      <c r="AT68" s="4" t="s">
        <v>113</v>
      </c>
      <c r="AU68" s="4" t="s">
        <v>94</v>
      </c>
      <c r="AV68" s="4">
        <v>4</v>
      </c>
      <c r="AW68" s="4">
        <v>3</v>
      </c>
      <c r="AX68" s="4">
        <v>2</v>
      </c>
      <c r="AY68" s="4" t="s">
        <v>96</v>
      </c>
      <c r="AZ68" s="4" t="s">
        <v>96</v>
      </c>
      <c r="BA68" s="4">
        <v>3</v>
      </c>
      <c r="BB68" s="4" t="s">
        <v>95</v>
      </c>
      <c r="BC68" s="4" t="s">
        <v>95</v>
      </c>
      <c r="BD68" s="4" t="s">
        <v>95</v>
      </c>
      <c r="BE68" s="4" t="s">
        <v>128</v>
      </c>
      <c r="BF68" s="4">
        <v>22</v>
      </c>
      <c r="BG68" s="4" t="s">
        <v>98</v>
      </c>
      <c r="BH68" s="4" t="s">
        <v>156</v>
      </c>
      <c r="BL68" s="4" t="s">
        <v>106</v>
      </c>
    </row>
    <row r="69" spans="1:69" ht="15.75" customHeight="1" x14ac:dyDescent="0.25">
      <c r="A69" s="3">
        <v>44661.481794340274</v>
      </c>
      <c r="B69" s="4">
        <f>IF(alap!B69=Sheet3!$A$4,Sheet3!$C$4,IF(alap!B69=Sheet3!$A$5,Sheet3!$C$5,IF(alap!B69=Sheet3!$A$6,Sheet3!$C$6,IF(alap!B69=Sheet3!$A$7,Sheet3!$C$7,99))))</f>
        <v>3</v>
      </c>
      <c r="C69" s="4">
        <f>IF(alap!C69=Sheet3!$A$4,Sheet3!$C$4,IF(alap!C69=Sheet3!$A$5,Sheet3!$C$5,IF(alap!C69=Sheet3!$A$6,Sheet3!$C$6,IF(alap!C69=Sheet3!$A$7,Sheet3!$C$7,99))))</f>
        <v>1</v>
      </c>
      <c r="D69" s="4">
        <f>IF(alap!D69=Sheet3!$A$4,Sheet3!$C$4,IF(alap!D69=Sheet3!$A$5,Sheet3!$C$5,IF(alap!D69=Sheet3!$A$6,Sheet3!$C$6,IF(alap!D69=Sheet3!$A$7,Sheet3!$C$7,99))))</f>
        <v>2</v>
      </c>
      <c r="E69" s="4">
        <f>IF(alap!E69=Sheet3!$A$4,Sheet3!$C$4,IF(alap!E69=Sheet3!$A$5,Sheet3!$C$5,IF(alap!E69=Sheet3!$A$6,Sheet3!$C$6,IF(alap!E69=Sheet3!$A$7,Sheet3!$C$7,99))))</f>
        <v>3</v>
      </c>
      <c r="F69" s="4">
        <f>IF(alap!F69=Sheet3!$A$4,Sheet3!$C$4,IF(alap!F69=Sheet3!$A$5,Sheet3!$C$5,IF(alap!F69=Sheet3!$A$6,Sheet3!$C$6,IF(alap!F69=Sheet3!$A$7,Sheet3!$C$7,99))))</f>
        <v>1</v>
      </c>
      <c r="G69" s="4">
        <f>IF(alap!G69=Sheet3!$A$4,Sheet3!$C$4,IF(alap!G69=Sheet3!$A$5,Sheet3!$C$5,IF(alap!G69=Sheet3!$A$6,Sheet3!$C$6,IF(alap!G69=Sheet3!$A$7,Sheet3!$C$7,99))))</f>
        <v>3</v>
      </c>
      <c r="H69" s="4">
        <f>IF(alap!H69=Sheet3!$A$4,Sheet3!$C$4,IF(alap!H69=Sheet3!$A$5,Sheet3!$C$5,IF(alap!H69=Sheet3!$A$6,Sheet3!$C$6,IF(alap!H69=Sheet3!$A$7,Sheet3!$C$7,99))))</f>
        <v>3</v>
      </c>
      <c r="I69" s="4">
        <f>IF(alap!I69=Sheet3!$A$4,Sheet3!$C$4,IF(alap!I69=Sheet3!$A$5,Sheet3!$C$5,IF(alap!I69=Sheet3!$A$6,Sheet3!$C$6,IF(alap!I69=Sheet3!$A$7,Sheet3!$C$7,99))))</f>
        <v>2</v>
      </c>
      <c r="J69" s="4">
        <f>IF(alap!J69=Sheet3!$A$4,Sheet3!$C$4,IF(alap!J69=Sheet3!$A$5,Sheet3!$C$5,IF(alap!J69=Sheet3!$A$6,Sheet3!$C$6,IF(alap!J69=Sheet3!$A$7,Sheet3!$C$7,99))))</f>
        <v>1</v>
      </c>
      <c r="K69" s="4">
        <f>IF(alap!K69=Sheet3!$A$4,Sheet3!$C$4,IF(alap!K69=Sheet3!$A$5,Sheet3!$C$5,IF(alap!K69=Sheet3!$A$6,Sheet3!$C$6,IF(alap!K69=Sheet3!$A$7,Sheet3!$C$7,99))))</f>
        <v>1</v>
      </c>
      <c r="L69" s="4">
        <v>2</v>
      </c>
      <c r="M69" s="4" t="s">
        <v>74</v>
      </c>
      <c r="N69" s="4" t="s">
        <v>74</v>
      </c>
      <c r="O69" s="4" t="s">
        <v>74</v>
      </c>
      <c r="P69" s="4" t="s">
        <v>74</v>
      </c>
      <c r="Q69" s="4" t="s">
        <v>76</v>
      </c>
      <c r="R69" s="4" t="s">
        <v>76</v>
      </c>
      <c r="S69" s="4" t="s">
        <v>79</v>
      </c>
      <c r="T69" s="4" t="s">
        <v>78</v>
      </c>
      <c r="U69" s="4" t="s">
        <v>78</v>
      </c>
      <c r="V69" s="4" t="s">
        <v>79</v>
      </c>
      <c r="W69" s="4" t="s">
        <v>102</v>
      </c>
      <c r="X69" s="4" t="s">
        <v>81</v>
      </c>
      <c r="Y69" s="4" t="s">
        <v>80</v>
      </c>
      <c r="Z69" s="4" t="s">
        <v>81</v>
      </c>
      <c r="AA69" s="4" t="s">
        <v>80</v>
      </c>
      <c r="AB69" s="4" t="s">
        <v>102</v>
      </c>
      <c r="AC69" s="4" t="s">
        <v>83</v>
      </c>
      <c r="AD69" s="4" t="s">
        <v>86</v>
      </c>
      <c r="AE69" s="4" t="s">
        <v>85</v>
      </c>
      <c r="AF69" s="4" t="s">
        <v>109</v>
      </c>
      <c r="AG69" s="4" t="s">
        <v>109</v>
      </c>
      <c r="AH69" s="4" t="s">
        <v>109</v>
      </c>
      <c r="AI69" s="4" t="s">
        <v>119</v>
      </c>
      <c r="AJ69" s="4" t="s">
        <v>85</v>
      </c>
      <c r="AK69" s="4" t="s">
        <v>87</v>
      </c>
      <c r="AL69" s="4" t="s">
        <v>87</v>
      </c>
      <c r="AM69" s="4" t="s">
        <v>87</v>
      </c>
      <c r="AN69" s="4" t="s">
        <v>104</v>
      </c>
      <c r="AO69" s="4" t="s">
        <v>104</v>
      </c>
      <c r="AP69" s="4" t="s">
        <v>104</v>
      </c>
      <c r="AQ69" s="4" t="s">
        <v>90</v>
      </c>
      <c r="AR69" s="4" t="s">
        <v>123</v>
      </c>
      <c r="AS69" s="4" t="s">
        <v>92</v>
      </c>
      <c r="AT69" s="4" t="s">
        <v>113</v>
      </c>
      <c r="AU69" s="4" t="s">
        <v>94</v>
      </c>
      <c r="AV69" s="4">
        <v>4</v>
      </c>
      <c r="AW69" s="4" t="s">
        <v>95</v>
      </c>
      <c r="AX69" s="4" t="s">
        <v>95</v>
      </c>
      <c r="AY69" s="4">
        <v>4</v>
      </c>
      <c r="AZ69" s="4">
        <v>3</v>
      </c>
      <c r="BA69" s="4">
        <v>4</v>
      </c>
      <c r="BB69" s="4" t="s">
        <v>95</v>
      </c>
      <c r="BC69" s="4" t="s">
        <v>95</v>
      </c>
      <c r="BD69" s="4" t="s">
        <v>95</v>
      </c>
      <c r="BE69" s="4" t="s">
        <v>128</v>
      </c>
      <c r="BF69" s="4">
        <v>21</v>
      </c>
      <c r="BG69" s="4" t="s">
        <v>158</v>
      </c>
      <c r="BH69" s="4" t="s">
        <v>115</v>
      </c>
      <c r="BL69" s="4" t="s">
        <v>106</v>
      </c>
    </row>
    <row r="70" spans="1:69" ht="15.75" customHeight="1" x14ac:dyDescent="0.25">
      <c r="A70" s="3">
        <v>44661.482132245372</v>
      </c>
      <c r="B70" s="4">
        <f>IF(alap!B70=Sheet3!$A$4,Sheet3!$C$4,IF(alap!B70=Sheet3!$A$5,Sheet3!$C$5,IF(alap!B70=Sheet3!$A$6,Sheet3!$C$6,IF(alap!B70=Sheet3!$A$7,Sheet3!$C$7,99))))</f>
        <v>2</v>
      </c>
      <c r="C70" s="4">
        <f>IF(alap!C70=Sheet3!$A$4,Sheet3!$C$4,IF(alap!C70=Sheet3!$A$5,Sheet3!$C$5,IF(alap!C70=Sheet3!$A$6,Sheet3!$C$6,IF(alap!C70=Sheet3!$A$7,Sheet3!$C$7,99))))</f>
        <v>1</v>
      </c>
      <c r="D70" s="4">
        <f>IF(alap!D70=Sheet3!$A$4,Sheet3!$C$4,IF(alap!D70=Sheet3!$A$5,Sheet3!$C$5,IF(alap!D70=Sheet3!$A$6,Sheet3!$C$6,IF(alap!D70=Sheet3!$A$7,Sheet3!$C$7,99))))</f>
        <v>2</v>
      </c>
      <c r="E70" s="4">
        <f>IF(alap!E70=Sheet3!$A$4,Sheet3!$C$4,IF(alap!E70=Sheet3!$A$5,Sheet3!$C$5,IF(alap!E70=Sheet3!$A$6,Sheet3!$C$6,IF(alap!E70=Sheet3!$A$7,Sheet3!$C$7,99))))</f>
        <v>1</v>
      </c>
      <c r="F70" s="4">
        <f>IF(alap!F70=Sheet3!$A$4,Sheet3!$C$4,IF(alap!F70=Sheet3!$A$5,Sheet3!$C$5,IF(alap!F70=Sheet3!$A$6,Sheet3!$C$6,IF(alap!F70=Sheet3!$A$7,Sheet3!$C$7,99))))</f>
        <v>2</v>
      </c>
      <c r="G70" s="4">
        <f>IF(alap!G70=Sheet3!$A$4,Sheet3!$C$4,IF(alap!G70=Sheet3!$A$5,Sheet3!$C$5,IF(alap!G70=Sheet3!$A$6,Sheet3!$C$6,IF(alap!G70=Sheet3!$A$7,Sheet3!$C$7,99))))</f>
        <v>3</v>
      </c>
      <c r="H70" s="4">
        <f>IF(alap!H70=Sheet3!$A$4,Sheet3!$C$4,IF(alap!H70=Sheet3!$A$5,Sheet3!$C$5,IF(alap!H70=Sheet3!$A$6,Sheet3!$C$6,IF(alap!H70=Sheet3!$A$7,Sheet3!$C$7,99))))</f>
        <v>4</v>
      </c>
      <c r="I70" s="4">
        <f>IF(alap!I70=Sheet3!$A$4,Sheet3!$C$4,IF(alap!I70=Sheet3!$A$5,Sheet3!$C$5,IF(alap!I70=Sheet3!$A$6,Sheet3!$C$6,IF(alap!I70=Sheet3!$A$7,Sheet3!$C$7,99))))</f>
        <v>4</v>
      </c>
      <c r="J70" s="4">
        <f>IF(alap!J70=Sheet3!$A$4,Sheet3!$C$4,IF(alap!J70=Sheet3!$A$5,Sheet3!$C$5,IF(alap!J70=Sheet3!$A$6,Sheet3!$C$6,IF(alap!J70=Sheet3!$A$7,Sheet3!$C$7,99))))</f>
        <v>1</v>
      </c>
      <c r="K70" s="4">
        <f>IF(alap!K70=Sheet3!$A$4,Sheet3!$C$4,IF(alap!K70=Sheet3!$A$5,Sheet3!$C$5,IF(alap!K70=Sheet3!$A$6,Sheet3!$C$6,IF(alap!K70=Sheet3!$A$7,Sheet3!$C$7,99))))</f>
        <v>1</v>
      </c>
      <c r="L70" s="4">
        <v>1</v>
      </c>
      <c r="M70" s="4" t="s">
        <v>75</v>
      </c>
      <c r="N70" s="4" t="s">
        <v>73</v>
      </c>
      <c r="O70" s="4" t="s">
        <v>101</v>
      </c>
      <c r="P70" s="4" t="s">
        <v>101</v>
      </c>
      <c r="Q70" s="4" t="s">
        <v>76</v>
      </c>
      <c r="R70" s="4" t="s">
        <v>76</v>
      </c>
      <c r="S70" s="4" t="s">
        <v>79</v>
      </c>
      <c r="T70" s="4" t="s">
        <v>79</v>
      </c>
      <c r="U70" s="4" t="s">
        <v>78</v>
      </c>
      <c r="V70" s="4" t="s">
        <v>78</v>
      </c>
      <c r="W70" s="4" t="s">
        <v>102</v>
      </c>
      <c r="X70" s="4" t="s">
        <v>102</v>
      </c>
      <c r="Y70" s="4" t="s">
        <v>82</v>
      </c>
      <c r="Z70" s="4" t="s">
        <v>80</v>
      </c>
      <c r="AA70" s="4" t="s">
        <v>81</v>
      </c>
      <c r="AB70" s="4" t="s">
        <v>80</v>
      </c>
      <c r="AC70" s="4" t="s">
        <v>83</v>
      </c>
      <c r="AD70" s="4" t="s">
        <v>85</v>
      </c>
      <c r="AE70" s="4" t="s">
        <v>86</v>
      </c>
      <c r="AF70" s="4" t="s">
        <v>109</v>
      </c>
      <c r="AG70" s="4" t="s">
        <v>85</v>
      </c>
      <c r="AH70" s="4" t="s">
        <v>86</v>
      </c>
      <c r="AI70" s="4" t="s">
        <v>86</v>
      </c>
      <c r="AJ70" s="4" t="s">
        <v>86</v>
      </c>
      <c r="AK70" s="4" t="s">
        <v>104</v>
      </c>
      <c r="AL70" s="4" t="s">
        <v>87</v>
      </c>
      <c r="AM70" s="4" t="s">
        <v>85</v>
      </c>
      <c r="AN70" s="4" t="s">
        <v>85</v>
      </c>
      <c r="AO70" s="4" t="s">
        <v>87</v>
      </c>
      <c r="AP70" s="4" t="s">
        <v>104</v>
      </c>
      <c r="AQ70" s="4" t="s">
        <v>116</v>
      </c>
      <c r="AR70" s="4" t="s">
        <v>123</v>
      </c>
      <c r="AS70" s="4" t="s">
        <v>92</v>
      </c>
      <c r="AT70" s="4" t="s">
        <v>113</v>
      </c>
      <c r="AU70" s="4" t="s">
        <v>94</v>
      </c>
      <c r="AV70" s="4">
        <v>4</v>
      </c>
      <c r="AW70" s="4" t="s">
        <v>95</v>
      </c>
      <c r="AX70" s="4">
        <v>3</v>
      </c>
      <c r="AY70" s="4">
        <v>2</v>
      </c>
      <c r="AZ70" s="4">
        <v>2</v>
      </c>
      <c r="BA70" s="4" t="s">
        <v>95</v>
      </c>
      <c r="BB70" s="4">
        <v>4</v>
      </c>
      <c r="BC70" s="4">
        <v>3</v>
      </c>
      <c r="BD70" s="4" t="s">
        <v>95</v>
      </c>
      <c r="BE70" s="4" t="s">
        <v>97</v>
      </c>
      <c r="BF70" s="4">
        <v>25</v>
      </c>
      <c r="BG70" s="4" t="s">
        <v>98</v>
      </c>
      <c r="BH70" s="4" t="s">
        <v>115</v>
      </c>
      <c r="BL70" s="4" t="s">
        <v>106</v>
      </c>
    </row>
    <row r="71" spans="1:69" ht="15.75" customHeight="1" x14ac:dyDescent="0.25">
      <c r="A71" s="3">
        <v>44661.485616620368</v>
      </c>
      <c r="B71" s="4">
        <f>IF(alap!B71=Sheet3!$A$4,Sheet3!$C$4,IF(alap!B71=Sheet3!$A$5,Sheet3!$C$5,IF(alap!B71=Sheet3!$A$6,Sheet3!$C$6,IF(alap!B71=Sheet3!$A$7,Sheet3!$C$7,99))))</f>
        <v>1</v>
      </c>
      <c r="C71" s="4">
        <f>IF(alap!C71=Sheet3!$A$4,Sheet3!$C$4,IF(alap!C71=Sheet3!$A$5,Sheet3!$C$5,IF(alap!C71=Sheet3!$A$6,Sheet3!$C$6,IF(alap!C71=Sheet3!$A$7,Sheet3!$C$7,99))))</f>
        <v>3</v>
      </c>
      <c r="D71" s="4">
        <f>IF(alap!D71=Sheet3!$A$4,Sheet3!$C$4,IF(alap!D71=Sheet3!$A$5,Sheet3!$C$5,IF(alap!D71=Sheet3!$A$6,Sheet3!$C$6,IF(alap!D71=Sheet3!$A$7,Sheet3!$C$7,99))))</f>
        <v>2</v>
      </c>
      <c r="E71" s="4">
        <f>IF(alap!E71=Sheet3!$A$4,Sheet3!$C$4,IF(alap!E71=Sheet3!$A$5,Sheet3!$C$5,IF(alap!E71=Sheet3!$A$6,Sheet3!$C$6,IF(alap!E71=Sheet3!$A$7,Sheet3!$C$7,99))))</f>
        <v>1</v>
      </c>
      <c r="F71" s="4">
        <f>IF(alap!F71=Sheet3!$A$4,Sheet3!$C$4,IF(alap!F71=Sheet3!$A$5,Sheet3!$C$5,IF(alap!F71=Sheet3!$A$6,Sheet3!$C$6,IF(alap!F71=Sheet3!$A$7,Sheet3!$C$7,99))))</f>
        <v>3</v>
      </c>
      <c r="G71" s="4">
        <f>IF(alap!G71=Sheet3!$A$4,Sheet3!$C$4,IF(alap!G71=Sheet3!$A$5,Sheet3!$C$5,IF(alap!G71=Sheet3!$A$6,Sheet3!$C$6,IF(alap!G71=Sheet3!$A$7,Sheet3!$C$7,99))))</f>
        <v>4</v>
      </c>
      <c r="H71" s="4">
        <f>IF(alap!H71=Sheet3!$A$4,Sheet3!$C$4,IF(alap!H71=Sheet3!$A$5,Sheet3!$C$5,IF(alap!H71=Sheet3!$A$6,Sheet3!$C$6,IF(alap!H71=Sheet3!$A$7,Sheet3!$C$7,99))))</f>
        <v>2</v>
      </c>
      <c r="I71" s="4">
        <f>IF(alap!I71=Sheet3!$A$4,Sheet3!$C$4,IF(alap!I71=Sheet3!$A$5,Sheet3!$C$5,IF(alap!I71=Sheet3!$A$6,Sheet3!$C$6,IF(alap!I71=Sheet3!$A$7,Sheet3!$C$7,99))))</f>
        <v>4</v>
      </c>
      <c r="J71" s="4">
        <f>IF(alap!J71=Sheet3!$A$4,Sheet3!$C$4,IF(alap!J71=Sheet3!$A$5,Sheet3!$C$5,IF(alap!J71=Sheet3!$A$6,Sheet3!$C$6,IF(alap!J71=Sheet3!$A$7,Sheet3!$C$7,99))))</f>
        <v>1</v>
      </c>
      <c r="K71" s="4">
        <f>IF(alap!K71=Sheet3!$A$4,Sheet3!$C$4,IF(alap!K71=Sheet3!$A$5,Sheet3!$C$5,IF(alap!K71=Sheet3!$A$6,Sheet3!$C$6,IF(alap!K71=Sheet3!$A$7,Sheet3!$C$7,99))))</f>
        <v>1</v>
      </c>
      <c r="L71" s="4">
        <v>4</v>
      </c>
      <c r="M71" s="4" t="s">
        <v>75</v>
      </c>
      <c r="N71" s="4" t="s">
        <v>73</v>
      </c>
      <c r="O71" s="4" t="s">
        <v>101</v>
      </c>
      <c r="P71" s="4" t="s">
        <v>101</v>
      </c>
      <c r="Q71" s="4" t="s">
        <v>77</v>
      </c>
      <c r="R71" s="4" t="s">
        <v>77</v>
      </c>
      <c r="S71" s="4" t="s">
        <v>79</v>
      </c>
      <c r="T71" s="4" t="s">
        <v>79</v>
      </c>
      <c r="U71" s="4" t="s">
        <v>79</v>
      </c>
      <c r="V71" s="4" t="s">
        <v>79</v>
      </c>
      <c r="W71" s="4" t="s">
        <v>80</v>
      </c>
      <c r="X71" s="4" t="s">
        <v>102</v>
      </c>
      <c r="Y71" s="4" t="s">
        <v>80</v>
      </c>
      <c r="Z71" s="4" t="s">
        <v>80</v>
      </c>
      <c r="AA71" s="4" t="s">
        <v>80</v>
      </c>
      <c r="AB71" s="4" t="s">
        <v>102</v>
      </c>
      <c r="AC71" s="4" t="s">
        <v>83</v>
      </c>
      <c r="AD71" s="4" t="s">
        <v>108</v>
      </c>
      <c r="AE71" s="4" t="s">
        <v>119</v>
      </c>
      <c r="AF71" s="4" t="s">
        <v>109</v>
      </c>
      <c r="AG71" s="4" t="s">
        <v>119</v>
      </c>
      <c r="AH71" s="4" t="s">
        <v>119</v>
      </c>
      <c r="AI71" s="4" t="s">
        <v>119</v>
      </c>
      <c r="AJ71" s="4" t="s">
        <v>119</v>
      </c>
      <c r="AK71" s="4" t="s">
        <v>110</v>
      </c>
      <c r="AL71" s="4" t="s">
        <v>110</v>
      </c>
      <c r="AM71" s="4" t="s">
        <v>110</v>
      </c>
      <c r="AN71" s="4" t="s">
        <v>110</v>
      </c>
      <c r="AO71" s="4" t="s">
        <v>104</v>
      </c>
      <c r="AP71" s="4" t="s">
        <v>89</v>
      </c>
      <c r="AQ71" s="4" t="s">
        <v>116</v>
      </c>
      <c r="AR71" s="4" t="s">
        <v>123</v>
      </c>
      <c r="AS71" s="4" t="s">
        <v>112</v>
      </c>
      <c r="AT71" s="4" t="s">
        <v>113</v>
      </c>
      <c r="AU71" s="4" t="s">
        <v>124</v>
      </c>
      <c r="AV71" s="4" t="s">
        <v>95</v>
      </c>
      <c r="AW71" s="4" t="s">
        <v>95</v>
      </c>
      <c r="AX71" s="4" t="s">
        <v>95</v>
      </c>
      <c r="AY71" s="4">
        <v>2</v>
      </c>
      <c r="AZ71" s="4" t="s">
        <v>95</v>
      </c>
      <c r="BA71" s="4" t="s">
        <v>95</v>
      </c>
      <c r="BB71" s="4">
        <v>2</v>
      </c>
      <c r="BC71" s="4" t="s">
        <v>95</v>
      </c>
      <c r="BD71" s="4" t="s">
        <v>95</v>
      </c>
      <c r="BE71" s="4" t="s">
        <v>128</v>
      </c>
      <c r="BF71" s="4">
        <v>27</v>
      </c>
      <c r="BG71" s="4" t="s">
        <v>158</v>
      </c>
      <c r="BH71" s="4" t="s">
        <v>156</v>
      </c>
      <c r="BL71" s="4" t="s">
        <v>106</v>
      </c>
    </row>
    <row r="72" spans="1:69" ht="15.75" customHeight="1" x14ac:dyDescent="0.25">
      <c r="A72" s="3">
        <v>44661.487538333335</v>
      </c>
      <c r="B72" s="4">
        <f>IF(alap!B72=Sheet3!$A$4,Sheet3!$C$4,IF(alap!B72=Sheet3!$A$5,Sheet3!$C$5,IF(alap!B72=Sheet3!$A$6,Sheet3!$C$6,IF(alap!B72=Sheet3!$A$7,Sheet3!$C$7,99))))</f>
        <v>2</v>
      </c>
      <c r="C72" s="4">
        <f>IF(alap!C72=Sheet3!$A$4,Sheet3!$C$4,IF(alap!C72=Sheet3!$A$5,Sheet3!$C$5,IF(alap!C72=Sheet3!$A$6,Sheet3!$C$6,IF(alap!C72=Sheet3!$A$7,Sheet3!$C$7,99))))</f>
        <v>2</v>
      </c>
      <c r="D72" s="4">
        <f>IF(alap!D72=Sheet3!$A$4,Sheet3!$C$4,IF(alap!D72=Sheet3!$A$5,Sheet3!$C$5,IF(alap!D72=Sheet3!$A$6,Sheet3!$C$6,IF(alap!D72=Sheet3!$A$7,Sheet3!$C$7,99))))</f>
        <v>4</v>
      </c>
      <c r="E72" s="4">
        <f>IF(alap!E72=Sheet3!$A$4,Sheet3!$C$4,IF(alap!E72=Sheet3!$A$5,Sheet3!$C$5,IF(alap!E72=Sheet3!$A$6,Sheet3!$C$6,IF(alap!E72=Sheet3!$A$7,Sheet3!$C$7,99))))</f>
        <v>3</v>
      </c>
      <c r="F72" s="4">
        <f>IF(alap!F72=Sheet3!$A$4,Sheet3!$C$4,IF(alap!F72=Sheet3!$A$5,Sheet3!$C$5,IF(alap!F72=Sheet3!$A$6,Sheet3!$C$6,IF(alap!F72=Sheet3!$A$7,Sheet3!$C$7,99))))</f>
        <v>1</v>
      </c>
      <c r="G72" s="4">
        <f>IF(alap!G72=Sheet3!$A$4,Sheet3!$C$4,IF(alap!G72=Sheet3!$A$5,Sheet3!$C$5,IF(alap!G72=Sheet3!$A$6,Sheet3!$C$6,IF(alap!G72=Sheet3!$A$7,Sheet3!$C$7,99))))</f>
        <v>3</v>
      </c>
      <c r="H72" s="4">
        <f>IF(alap!H72=Sheet3!$A$4,Sheet3!$C$4,IF(alap!H72=Sheet3!$A$5,Sheet3!$C$5,IF(alap!H72=Sheet3!$A$6,Sheet3!$C$6,IF(alap!H72=Sheet3!$A$7,Sheet3!$C$7,99))))</f>
        <v>3</v>
      </c>
      <c r="I72" s="4">
        <f>IF(alap!I72=Sheet3!$A$4,Sheet3!$C$4,IF(alap!I72=Sheet3!$A$5,Sheet3!$C$5,IF(alap!I72=Sheet3!$A$6,Sheet3!$C$6,IF(alap!I72=Sheet3!$A$7,Sheet3!$C$7,99))))</f>
        <v>1</v>
      </c>
      <c r="J72" s="4">
        <f>IF(alap!J72=Sheet3!$A$4,Sheet3!$C$4,IF(alap!J72=Sheet3!$A$5,Sheet3!$C$5,IF(alap!J72=Sheet3!$A$6,Sheet3!$C$6,IF(alap!J72=Sheet3!$A$7,Sheet3!$C$7,99))))</f>
        <v>3</v>
      </c>
      <c r="K72" s="4">
        <f>IF(alap!K72=Sheet3!$A$4,Sheet3!$C$4,IF(alap!K72=Sheet3!$A$5,Sheet3!$C$5,IF(alap!K72=Sheet3!$A$6,Sheet3!$C$6,IF(alap!K72=Sheet3!$A$7,Sheet3!$C$7,99))))</f>
        <v>1</v>
      </c>
      <c r="L72" s="4">
        <v>3</v>
      </c>
      <c r="M72" s="4" t="s">
        <v>74</v>
      </c>
      <c r="N72" s="4" t="s">
        <v>101</v>
      </c>
      <c r="O72" s="4" t="s">
        <v>73</v>
      </c>
      <c r="P72" s="4" t="s">
        <v>73</v>
      </c>
      <c r="Q72" s="4" t="s">
        <v>76</v>
      </c>
      <c r="R72" s="4" t="s">
        <v>76</v>
      </c>
      <c r="S72" s="4" t="s">
        <v>77</v>
      </c>
      <c r="T72" s="4" t="s">
        <v>78</v>
      </c>
      <c r="U72" s="4" t="s">
        <v>125</v>
      </c>
      <c r="V72" s="4" t="s">
        <v>77</v>
      </c>
      <c r="W72" s="4" t="s">
        <v>102</v>
      </c>
      <c r="X72" s="4" t="s">
        <v>82</v>
      </c>
      <c r="Y72" s="4" t="s">
        <v>81</v>
      </c>
      <c r="Z72" s="4" t="s">
        <v>102</v>
      </c>
      <c r="AA72" s="4" t="s">
        <v>81</v>
      </c>
      <c r="AB72" s="4" t="s">
        <v>81</v>
      </c>
      <c r="AC72" s="4" t="s">
        <v>83</v>
      </c>
      <c r="AD72" s="4" t="s">
        <v>108</v>
      </c>
      <c r="AE72" s="4" t="s">
        <v>108</v>
      </c>
      <c r="AF72" s="4" t="s">
        <v>86</v>
      </c>
      <c r="AG72" s="4" t="s">
        <v>86</v>
      </c>
      <c r="AH72" s="4" t="s">
        <v>86</v>
      </c>
      <c r="AI72" s="4" t="s">
        <v>108</v>
      </c>
      <c r="AJ72" s="4" t="s">
        <v>85</v>
      </c>
      <c r="AK72" s="4" t="s">
        <v>85</v>
      </c>
      <c r="AL72" s="4" t="s">
        <v>87</v>
      </c>
      <c r="AM72" s="4" t="s">
        <v>104</v>
      </c>
      <c r="AN72" s="4" t="s">
        <v>104</v>
      </c>
      <c r="AO72" s="4" t="s">
        <v>87</v>
      </c>
      <c r="AP72" s="4" t="s">
        <v>87</v>
      </c>
      <c r="AQ72" s="4" t="s">
        <v>90</v>
      </c>
      <c r="AR72" s="4" t="s">
        <v>168</v>
      </c>
      <c r="AS72" s="4" t="s">
        <v>139</v>
      </c>
      <c r="AT72" s="4" t="s">
        <v>113</v>
      </c>
      <c r="AU72" s="4" t="s">
        <v>124</v>
      </c>
      <c r="AV72" s="4">
        <v>4</v>
      </c>
      <c r="AW72" s="4">
        <v>3</v>
      </c>
      <c r="AX72" s="4">
        <v>4</v>
      </c>
      <c r="AY72" s="4" t="s">
        <v>95</v>
      </c>
      <c r="AZ72" s="4">
        <v>2</v>
      </c>
      <c r="BA72" s="4">
        <v>3</v>
      </c>
      <c r="BB72" s="4">
        <v>4</v>
      </c>
      <c r="BC72" s="4">
        <v>3</v>
      </c>
      <c r="BD72" s="4" t="s">
        <v>96</v>
      </c>
      <c r="BE72" s="4" t="s">
        <v>128</v>
      </c>
      <c r="BF72" s="4">
        <v>23</v>
      </c>
      <c r="BG72" s="4" t="s">
        <v>98</v>
      </c>
      <c r="BH72" s="4" t="s">
        <v>156</v>
      </c>
      <c r="BL72" s="4" t="s">
        <v>106</v>
      </c>
    </row>
    <row r="73" spans="1:69" ht="15.75" customHeight="1" x14ac:dyDescent="0.25">
      <c r="A73" s="3">
        <v>44661.487723356477</v>
      </c>
      <c r="B73" s="4">
        <f>IF(alap!B73=Sheet3!$A$4,Sheet3!$C$4,IF(alap!B73=Sheet3!$A$5,Sheet3!$C$5,IF(alap!B73=Sheet3!$A$6,Sheet3!$C$6,IF(alap!B73=Sheet3!$A$7,Sheet3!$C$7,99))))</f>
        <v>3</v>
      </c>
      <c r="C73" s="4">
        <f>IF(alap!C73=Sheet3!$A$4,Sheet3!$C$4,IF(alap!C73=Sheet3!$A$5,Sheet3!$C$5,IF(alap!C73=Sheet3!$A$6,Sheet3!$C$6,IF(alap!C73=Sheet3!$A$7,Sheet3!$C$7,99))))</f>
        <v>1</v>
      </c>
      <c r="D73" s="4">
        <f>IF(alap!D73=Sheet3!$A$4,Sheet3!$C$4,IF(alap!D73=Sheet3!$A$5,Sheet3!$C$5,IF(alap!D73=Sheet3!$A$6,Sheet3!$C$6,IF(alap!D73=Sheet3!$A$7,Sheet3!$C$7,99))))</f>
        <v>2</v>
      </c>
      <c r="E73" s="4">
        <f>IF(alap!E73=Sheet3!$A$4,Sheet3!$C$4,IF(alap!E73=Sheet3!$A$5,Sheet3!$C$5,IF(alap!E73=Sheet3!$A$6,Sheet3!$C$6,IF(alap!E73=Sheet3!$A$7,Sheet3!$C$7,99))))</f>
        <v>3</v>
      </c>
      <c r="F73" s="4">
        <f>IF(alap!F73=Sheet3!$A$4,Sheet3!$C$4,IF(alap!F73=Sheet3!$A$5,Sheet3!$C$5,IF(alap!F73=Sheet3!$A$6,Sheet3!$C$6,IF(alap!F73=Sheet3!$A$7,Sheet3!$C$7,99))))</f>
        <v>1</v>
      </c>
      <c r="G73" s="4">
        <f>IF(alap!G73=Sheet3!$A$4,Sheet3!$C$4,IF(alap!G73=Sheet3!$A$5,Sheet3!$C$5,IF(alap!G73=Sheet3!$A$6,Sheet3!$C$6,IF(alap!G73=Sheet3!$A$7,Sheet3!$C$7,99))))</f>
        <v>1</v>
      </c>
      <c r="H73" s="4">
        <f>IF(alap!H73=Sheet3!$A$4,Sheet3!$C$4,IF(alap!H73=Sheet3!$A$5,Sheet3!$C$5,IF(alap!H73=Sheet3!$A$6,Sheet3!$C$6,IF(alap!H73=Sheet3!$A$7,Sheet3!$C$7,99))))</f>
        <v>1</v>
      </c>
      <c r="I73" s="4">
        <f>IF(alap!I73=Sheet3!$A$4,Sheet3!$C$4,IF(alap!I73=Sheet3!$A$5,Sheet3!$C$5,IF(alap!I73=Sheet3!$A$6,Sheet3!$C$6,IF(alap!I73=Sheet3!$A$7,Sheet3!$C$7,99))))</f>
        <v>3</v>
      </c>
      <c r="J73" s="4">
        <f>IF(alap!J73=Sheet3!$A$4,Sheet3!$C$4,IF(alap!J73=Sheet3!$A$5,Sheet3!$C$5,IF(alap!J73=Sheet3!$A$6,Sheet3!$C$6,IF(alap!J73=Sheet3!$A$7,Sheet3!$C$7,99))))</f>
        <v>1</v>
      </c>
      <c r="K73" s="4">
        <f>IF(alap!K73=Sheet3!$A$4,Sheet3!$C$4,IF(alap!K73=Sheet3!$A$5,Sheet3!$C$5,IF(alap!K73=Sheet3!$A$6,Sheet3!$C$6,IF(alap!K73=Sheet3!$A$7,Sheet3!$C$7,99))))</f>
        <v>1</v>
      </c>
      <c r="L73" s="4">
        <v>2</v>
      </c>
      <c r="M73" s="4" t="s">
        <v>73</v>
      </c>
      <c r="N73" s="4" t="s">
        <v>74</v>
      </c>
      <c r="O73" s="4" t="s">
        <v>73</v>
      </c>
      <c r="P73" s="4" t="s">
        <v>73</v>
      </c>
      <c r="Q73" s="4" t="s">
        <v>78</v>
      </c>
      <c r="R73" s="4" t="s">
        <v>76</v>
      </c>
      <c r="S73" s="4" t="s">
        <v>78</v>
      </c>
      <c r="T73" s="4" t="s">
        <v>78</v>
      </c>
      <c r="U73" s="4" t="s">
        <v>78</v>
      </c>
      <c r="V73" s="4" t="s">
        <v>78</v>
      </c>
      <c r="W73" s="4" t="s">
        <v>80</v>
      </c>
      <c r="X73" s="4" t="s">
        <v>81</v>
      </c>
      <c r="Y73" s="4" t="s">
        <v>82</v>
      </c>
      <c r="Z73" s="4" t="s">
        <v>102</v>
      </c>
      <c r="AA73" s="4" t="s">
        <v>102</v>
      </c>
      <c r="AB73" s="4" t="s">
        <v>80</v>
      </c>
      <c r="AC73" s="4" t="s">
        <v>83</v>
      </c>
      <c r="AD73" s="4" t="s">
        <v>85</v>
      </c>
      <c r="AE73" s="4" t="s">
        <v>86</v>
      </c>
      <c r="AF73" s="4" t="s">
        <v>86</v>
      </c>
      <c r="AG73" s="4" t="s">
        <v>86</v>
      </c>
      <c r="AH73" s="4" t="s">
        <v>119</v>
      </c>
      <c r="AI73" s="4" t="s">
        <v>119</v>
      </c>
      <c r="AJ73" s="4" t="s">
        <v>86</v>
      </c>
      <c r="AK73" s="4" t="s">
        <v>104</v>
      </c>
      <c r="AL73" s="4" t="s">
        <v>104</v>
      </c>
      <c r="AM73" s="4" t="s">
        <v>104</v>
      </c>
      <c r="AN73" s="4" t="s">
        <v>87</v>
      </c>
      <c r="AO73" s="4" t="s">
        <v>85</v>
      </c>
      <c r="AP73" s="4" t="s">
        <v>85</v>
      </c>
      <c r="AQ73" s="4" t="s">
        <v>122</v>
      </c>
      <c r="AR73" s="4" t="s">
        <v>131</v>
      </c>
      <c r="AS73" s="4" t="s">
        <v>112</v>
      </c>
      <c r="AT73" s="4" t="s">
        <v>113</v>
      </c>
      <c r="AU73" s="4" t="s">
        <v>124</v>
      </c>
      <c r="AV73" s="4" t="s">
        <v>96</v>
      </c>
      <c r="AW73" s="4">
        <v>3</v>
      </c>
      <c r="AX73" s="4">
        <v>3</v>
      </c>
      <c r="AY73" s="4" t="s">
        <v>96</v>
      </c>
      <c r="AZ73" s="4" t="s">
        <v>96</v>
      </c>
      <c r="BA73" s="4">
        <v>3</v>
      </c>
      <c r="BB73" s="4" t="s">
        <v>95</v>
      </c>
      <c r="BC73" s="4">
        <v>3</v>
      </c>
      <c r="BD73" s="4">
        <v>3</v>
      </c>
      <c r="BE73" s="4" t="s">
        <v>128</v>
      </c>
      <c r="BF73" s="4">
        <v>30</v>
      </c>
      <c r="BG73" s="4" t="s">
        <v>98</v>
      </c>
      <c r="BH73" s="4" t="s">
        <v>115</v>
      </c>
      <c r="BL73" s="4" t="s">
        <v>127</v>
      </c>
    </row>
    <row r="74" spans="1:69" ht="15.75" customHeight="1" x14ac:dyDescent="0.25">
      <c r="A74" s="3">
        <v>44661.488576620366</v>
      </c>
      <c r="B74" s="4">
        <f>IF(alap!B74=Sheet3!$A$4,Sheet3!$C$4,IF(alap!B74=Sheet3!$A$5,Sheet3!$C$5,IF(alap!B74=Sheet3!$A$6,Sheet3!$C$6,IF(alap!B74=Sheet3!$A$7,Sheet3!$C$7,99))))</f>
        <v>1</v>
      </c>
      <c r="C74" s="4">
        <f>IF(alap!C74=Sheet3!$A$4,Sheet3!$C$4,IF(alap!C74=Sheet3!$A$5,Sheet3!$C$5,IF(alap!C74=Sheet3!$A$6,Sheet3!$C$6,IF(alap!C74=Sheet3!$A$7,Sheet3!$C$7,99))))</f>
        <v>1</v>
      </c>
      <c r="D74" s="4">
        <f>IF(alap!D74=Sheet3!$A$4,Sheet3!$C$4,IF(alap!D74=Sheet3!$A$5,Sheet3!$C$5,IF(alap!D74=Sheet3!$A$6,Sheet3!$C$6,IF(alap!D74=Sheet3!$A$7,Sheet3!$C$7,99))))</f>
        <v>2</v>
      </c>
      <c r="E74" s="4">
        <f>IF(alap!E74=Sheet3!$A$4,Sheet3!$C$4,IF(alap!E74=Sheet3!$A$5,Sheet3!$C$5,IF(alap!E74=Sheet3!$A$6,Sheet3!$C$6,IF(alap!E74=Sheet3!$A$7,Sheet3!$C$7,99))))</f>
        <v>3</v>
      </c>
      <c r="F74" s="4">
        <f>IF(alap!F74=Sheet3!$A$4,Sheet3!$C$4,IF(alap!F74=Sheet3!$A$5,Sheet3!$C$5,IF(alap!F74=Sheet3!$A$6,Sheet3!$C$6,IF(alap!F74=Sheet3!$A$7,Sheet3!$C$7,99))))</f>
        <v>1</v>
      </c>
      <c r="G74" s="4">
        <f>IF(alap!G74=Sheet3!$A$4,Sheet3!$C$4,IF(alap!G74=Sheet3!$A$5,Sheet3!$C$5,IF(alap!G74=Sheet3!$A$6,Sheet3!$C$6,IF(alap!G74=Sheet3!$A$7,Sheet3!$C$7,99))))</f>
        <v>3</v>
      </c>
      <c r="H74" s="4">
        <f>IF(alap!H74=Sheet3!$A$4,Sheet3!$C$4,IF(alap!H74=Sheet3!$A$5,Sheet3!$C$5,IF(alap!H74=Sheet3!$A$6,Sheet3!$C$6,IF(alap!H74=Sheet3!$A$7,Sheet3!$C$7,99))))</f>
        <v>3</v>
      </c>
      <c r="I74" s="4">
        <f>IF(alap!I74=Sheet3!$A$4,Sheet3!$C$4,IF(alap!I74=Sheet3!$A$5,Sheet3!$C$5,IF(alap!I74=Sheet3!$A$6,Sheet3!$C$6,IF(alap!I74=Sheet3!$A$7,Sheet3!$C$7,99))))</f>
        <v>4</v>
      </c>
      <c r="J74" s="4">
        <f>IF(alap!J74=Sheet3!$A$4,Sheet3!$C$4,IF(alap!J74=Sheet3!$A$5,Sheet3!$C$5,IF(alap!J74=Sheet3!$A$6,Sheet3!$C$6,IF(alap!J74=Sheet3!$A$7,Sheet3!$C$7,99))))</f>
        <v>3</v>
      </c>
      <c r="K74" s="4">
        <f>IF(alap!K74=Sheet3!$A$4,Sheet3!$C$4,IF(alap!K74=Sheet3!$A$5,Sheet3!$C$5,IF(alap!K74=Sheet3!$A$6,Sheet3!$C$6,IF(alap!K74=Sheet3!$A$7,Sheet3!$C$7,99))))</f>
        <v>3</v>
      </c>
      <c r="L74" s="4">
        <v>2</v>
      </c>
      <c r="M74" s="4" t="s">
        <v>73</v>
      </c>
      <c r="N74" s="4" t="s">
        <v>73</v>
      </c>
      <c r="O74" s="4" t="s">
        <v>73</v>
      </c>
      <c r="P74" s="4" t="s">
        <v>73</v>
      </c>
      <c r="Q74" s="4" t="s">
        <v>76</v>
      </c>
      <c r="R74" s="4" t="s">
        <v>78</v>
      </c>
      <c r="S74" s="4" t="s">
        <v>125</v>
      </c>
      <c r="T74" s="4" t="s">
        <v>76</v>
      </c>
      <c r="U74" s="4" t="s">
        <v>76</v>
      </c>
      <c r="V74" s="4" t="s">
        <v>76</v>
      </c>
      <c r="W74" s="4" t="s">
        <v>80</v>
      </c>
      <c r="X74" s="4" t="s">
        <v>81</v>
      </c>
      <c r="Y74" s="4" t="s">
        <v>82</v>
      </c>
      <c r="Z74" s="4" t="s">
        <v>80</v>
      </c>
      <c r="AA74" s="4" t="s">
        <v>102</v>
      </c>
      <c r="AB74" s="4" t="s">
        <v>102</v>
      </c>
      <c r="AC74" s="4" t="s">
        <v>83</v>
      </c>
      <c r="AD74" s="4" t="s">
        <v>109</v>
      </c>
      <c r="AE74" s="4" t="s">
        <v>86</v>
      </c>
      <c r="AF74" s="4" t="s">
        <v>86</v>
      </c>
      <c r="AG74" s="4" t="s">
        <v>85</v>
      </c>
      <c r="AH74" s="4" t="s">
        <v>86</v>
      </c>
      <c r="AI74" s="4" t="s">
        <v>119</v>
      </c>
      <c r="AJ74" s="4" t="s">
        <v>119</v>
      </c>
      <c r="AK74" s="4" t="s">
        <v>87</v>
      </c>
      <c r="AL74" s="4" t="s">
        <v>85</v>
      </c>
      <c r="AM74" s="4" t="s">
        <v>87</v>
      </c>
      <c r="AN74" s="4" t="s">
        <v>87</v>
      </c>
      <c r="AO74" s="4" t="s">
        <v>87</v>
      </c>
      <c r="AP74" s="4" t="s">
        <v>104</v>
      </c>
      <c r="AQ74" s="4" t="s">
        <v>116</v>
      </c>
      <c r="AR74" s="4" t="s">
        <v>129</v>
      </c>
      <c r="AS74" s="4" t="s">
        <v>92</v>
      </c>
      <c r="AT74" s="4" t="s">
        <v>93</v>
      </c>
      <c r="AU74" s="4" t="s">
        <v>94</v>
      </c>
      <c r="AV74" s="4">
        <v>2</v>
      </c>
      <c r="AW74" s="4">
        <v>2</v>
      </c>
      <c r="AX74" s="4">
        <v>3</v>
      </c>
      <c r="AY74" s="4" t="s">
        <v>96</v>
      </c>
      <c r="AZ74" s="4" t="s">
        <v>96</v>
      </c>
      <c r="BA74" s="4">
        <v>3</v>
      </c>
      <c r="BB74" s="4">
        <v>3</v>
      </c>
      <c r="BC74" s="4">
        <v>4</v>
      </c>
      <c r="BD74" s="4">
        <v>2</v>
      </c>
      <c r="BE74" s="4" t="s">
        <v>128</v>
      </c>
      <c r="BF74" s="4">
        <v>23</v>
      </c>
      <c r="BG74" s="4" t="s">
        <v>158</v>
      </c>
      <c r="BH74" s="4" t="s">
        <v>115</v>
      </c>
      <c r="BL74" s="4" t="s">
        <v>106</v>
      </c>
    </row>
    <row r="75" spans="1:69" ht="15.75" customHeight="1" x14ac:dyDescent="0.25">
      <c r="A75" s="3">
        <v>44661.492091747685</v>
      </c>
      <c r="B75" s="4">
        <f>IF(alap!B75=Sheet3!$A$4,Sheet3!$C$4,IF(alap!B75=Sheet3!$A$5,Sheet3!$C$5,IF(alap!B75=Sheet3!$A$6,Sheet3!$C$6,IF(alap!B75=Sheet3!$A$7,Sheet3!$C$7,99))))</f>
        <v>2</v>
      </c>
      <c r="C75" s="4">
        <f>IF(alap!C75=Sheet3!$A$4,Sheet3!$C$4,IF(alap!C75=Sheet3!$A$5,Sheet3!$C$5,IF(alap!C75=Sheet3!$A$6,Sheet3!$C$6,IF(alap!C75=Sheet3!$A$7,Sheet3!$C$7,99))))</f>
        <v>1</v>
      </c>
      <c r="D75" s="4">
        <f>IF(alap!D75=Sheet3!$A$4,Sheet3!$C$4,IF(alap!D75=Sheet3!$A$5,Sheet3!$C$5,IF(alap!D75=Sheet3!$A$6,Sheet3!$C$6,IF(alap!D75=Sheet3!$A$7,Sheet3!$C$7,99))))</f>
        <v>4</v>
      </c>
      <c r="E75" s="4">
        <f>IF(alap!E75=Sheet3!$A$4,Sheet3!$C$4,IF(alap!E75=Sheet3!$A$5,Sheet3!$C$5,IF(alap!E75=Sheet3!$A$6,Sheet3!$C$6,IF(alap!E75=Sheet3!$A$7,Sheet3!$C$7,99))))</f>
        <v>4</v>
      </c>
      <c r="F75" s="4">
        <f>IF(alap!F75=Sheet3!$A$4,Sheet3!$C$4,IF(alap!F75=Sheet3!$A$5,Sheet3!$C$5,IF(alap!F75=Sheet3!$A$6,Sheet3!$C$6,IF(alap!F75=Sheet3!$A$7,Sheet3!$C$7,99))))</f>
        <v>3</v>
      </c>
      <c r="G75" s="4">
        <f>IF(alap!G75=Sheet3!$A$4,Sheet3!$C$4,IF(alap!G75=Sheet3!$A$5,Sheet3!$C$5,IF(alap!G75=Sheet3!$A$6,Sheet3!$C$6,IF(alap!G75=Sheet3!$A$7,Sheet3!$C$7,99))))</f>
        <v>2</v>
      </c>
      <c r="H75" s="4">
        <f>IF(alap!H75=Sheet3!$A$4,Sheet3!$C$4,IF(alap!H75=Sheet3!$A$5,Sheet3!$C$5,IF(alap!H75=Sheet3!$A$6,Sheet3!$C$6,IF(alap!H75=Sheet3!$A$7,Sheet3!$C$7,99))))</f>
        <v>3</v>
      </c>
      <c r="I75" s="4">
        <f>IF(alap!I75=Sheet3!$A$4,Sheet3!$C$4,IF(alap!I75=Sheet3!$A$5,Sheet3!$C$5,IF(alap!I75=Sheet3!$A$6,Sheet3!$C$6,IF(alap!I75=Sheet3!$A$7,Sheet3!$C$7,99))))</f>
        <v>2</v>
      </c>
      <c r="J75" s="4">
        <f>IF(alap!J75=Sheet3!$A$4,Sheet3!$C$4,IF(alap!J75=Sheet3!$A$5,Sheet3!$C$5,IF(alap!J75=Sheet3!$A$6,Sheet3!$C$6,IF(alap!J75=Sheet3!$A$7,Sheet3!$C$7,99))))</f>
        <v>1</v>
      </c>
      <c r="K75" s="4">
        <f>IF(alap!K75=Sheet3!$A$4,Sheet3!$C$4,IF(alap!K75=Sheet3!$A$5,Sheet3!$C$5,IF(alap!K75=Sheet3!$A$6,Sheet3!$C$6,IF(alap!K75=Sheet3!$A$7,Sheet3!$C$7,99))))</f>
        <v>1</v>
      </c>
      <c r="L75" s="4">
        <v>2</v>
      </c>
      <c r="M75" s="4" t="s">
        <v>73</v>
      </c>
      <c r="N75" s="4" t="s">
        <v>101</v>
      </c>
      <c r="O75" s="4" t="s">
        <v>73</v>
      </c>
      <c r="P75" s="4" t="s">
        <v>73</v>
      </c>
      <c r="Q75" s="4" t="s">
        <v>125</v>
      </c>
      <c r="R75" s="4" t="s">
        <v>76</v>
      </c>
      <c r="S75" s="4" t="s">
        <v>78</v>
      </c>
      <c r="T75" s="4" t="s">
        <v>76</v>
      </c>
      <c r="U75" s="4" t="s">
        <v>76</v>
      </c>
      <c r="V75" s="4" t="s">
        <v>78</v>
      </c>
      <c r="W75" s="4" t="s">
        <v>80</v>
      </c>
      <c r="X75" s="4" t="s">
        <v>102</v>
      </c>
      <c r="Y75" s="4" t="s">
        <v>80</v>
      </c>
      <c r="Z75" s="4" t="s">
        <v>102</v>
      </c>
      <c r="AA75" s="4" t="s">
        <v>80</v>
      </c>
      <c r="AB75" s="4" t="s">
        <v>102</v>
      </c>
      <c r="AC75" s="4" t="s">
        <v>107</v>
      </c>
      <c r="AD75" s="4" t="s">
        <v>86</v>
      </c>
      <c r="AE75" s="4" t="s">
        <v>85</v>
      </c>
      <c r="AF75" s="4" t="s">
        <v>86</v>
      </c>
      <c r="AG75" s="4" t="s">
        <v>109</v>
      </c>
      <c r="AH75" s="4" t="s">
        <v>86</v>
      </c>
      <c r="AI75" s="4" t="s">
        <v>86</v>
      </c>
      <c r="AJ75" s="4" t="s">
        <v>86</v>
      </c>
      <c r="AK75" s="4" t="s">
        <v>85</v>
      </c>
      <c r="AL75" s="4" t="s">
        <v>110</v>
      </c>
      <c r="AM75" s="4" t="s">
        <v>87</v>
      </c>
      <c r="AN75" s="4" t="s">
        <v>87</v>
      </c>
      <c r="AO75" s="4" t="s">
        <v>87</v>
      </c>
      <c r="AP75" s="4" t="s">
        <v>104</v>
      </c>
      <c r="AQ75" s="4" t="s">
        <v>116</v>
      </c>
      <c r="AR75" s="4" t="s">
        <v>129</v>
      </c>
      <c r="AS75" s="4" t="s">
        <v>112</v>
      </c>
      <c r="AT75" s="4" t="s">
        <v>113</v>
      </c>
      <c r="AU75" s="4" t="s">
        <v>124</v>
      </c>
      <c r="AV75" s="4" t="s">
        <v>95</v>
      </c>
      <c r="AW75" s="4" t="s">
        <v>95</v>
      </c>
      <c r="AX75" s="4">
        <v>4</v>
      </c>
      <c r="AY75" s="4">
        <v>4</v>
      </c>
      <c r="AZ75" s="4" t="s">
        <v>96</v>
      </c>
      <c r="BA75" s="4">
        <v>4</v>
      </c>
      <c r="BB75" s="4">
        <v>2</v>
      </c>
      <c r="BC75" s="4">
        <v>3</v>
      </c>
      <c r="BD75" s="4">
        <v>4</v>
      </c>
      <c r="BE75" s="4" t="s">
        <v>128</v>
      </c>
      <c r="BF75" s="4">
        <v>21</v>
      </c>
      <c r="BG75" s="4" t="s">
        <v>114</v>
      </c>
      <c r="BH75" s="4" t="s">
        <v>115</v>
      </c>
      <c r="BL75" s="4" t="s">
        <v>106</v>
      </c>
    </row>
    <row r="76" spans="1:69" ht="15.75" customHeight="1" x14ac:dyDescent="0.25">
      <c r="A76" s="3">
        <v>44661.49599398148</v>
      </c>
      <c r="B76" s="4">
        <f>IF(alap!B76=Sheet3!$A$4,Sheet3!$C$4,IF(alap!B76=Sheet3!$A$5,Sheet3!$C$5,IF(alap!B76=Sheet3!$A$6,Sheet3!$C$6,IF(alap!B76=Sheet3!$A$7,Sheet3!$C$7,99))))</f>
        <v>3</v>
      </c>
      <c r="C76" s="4">
        <f>IF(alap!C76=Sheet3!$A$4,Sheet3!$C$4,IF(alap!C76=Sheet3!$A$5,Sheet3!$C$5,IF(alap!C76=Sheet3!$A$6,Sheet3!$C$6,IF(alap!C76=Sheet3!$A$7,Sheet3!$C$7,99))))</f>
        <v>3</v>
      </c>
      <c r="D76" s="4">
        <f>IF(alap!D76=Sheet3!$A$4,Sheet3!$C$4,IF(alap!D76=Sheet3!$A$5,Sheet3!$C$5,IF(alap!D76=Sheet3!$A$6,Sheet3!$C$6,IF(alap!D76=Sheet3!$A$7,Sheet3!$C$7,99))))</f>
        <v>2</v>
      </c>
      <c r="E76" s="4">
        <f>IF(alap!E76=Sheet3!$A$4,Sheet3!$C$4,IF(alap!E76=Sheet3!$A$5,Sheet3!$C$5,IF(alap!E76=Sheet3!$A$6,Sheet3!$C$6,IF(alap!E76=Sheet3!$A$7,Sheet3!$C$7,99))))</f>
        <v>3</v>
      </c>
      <c r="F76" s="4">
        <f>IF(alap!F76=Sheet3!$A$4,Sheet3!$C$4,IF(alap!F76=Sheet3!$A$5,Sheet3!$C$5,IF(alap!F76=Sheet3!$A$6,Sheet3!$C$6,IF(alap!F76=Sheet3!$A$7,Sheet3!$C$7,99))))</f>
        <v>3</v>
      </c>
      <c r="G76" s="4">
        <f>IF(alap!G76=Sheet3!$A$4,Sheet3!$C$4,IF(alap!G76=Sheet3!$A$5,Sheet3!$C$5,IF(alap!G76=Sheet3!$A$6,Sheet3!$C$6,IF(alap!G76=Sheet3!$A$7,Sheet3!$C$7,99))))</f>
        <v>2</v>
      </c>
      <c r="H76" s="4">
        <f>IF(alap!H76=Sheet3!$A$4,Sheet3!$C$4,IF(alap!H76=Sheet3!$A$5,Sheet3!$C$5,IF(alap!H76=Sheet3!$A$6,Sheet3!$C$6,IF(alap!H76=Sheet3!$A$7,Sheet3!$C$7,99))))</f>
        <v>3</v>
      </c>
      <c r="I76" s="4">
        <f>IF(alap!I76=Sheet3!$A$4,Sheet3!$C$4,IF(alap!I76=Sheet3!$A$5,Sheet3!$C$5,IF(alap!I76=Sheet3!$A$6,Sheet3!$C$6,IF(alap!I76=Sheet3!$A$7,Sheet3!$C$7,99))))</f>
        <v>3</v>
      </c>
      <c r="J76" s="4">
        <f>IF(alap!J76=Sheet3!$A$4,Sheet3!$C$4,IF(alap!J76=Sheet3!$A$5,Sheet3!$C$5,IF(alap!J76=Sheet3!$A$6,Sheet3!$C$6,IF(alap!J76=Sheet3!$A$7,Sheet3!$C$7,99))))</f>
        <v>1</v>
      </c>
      <c r="K76" s="4">
        <f>IF(alap!K76=Sheet3!$A$4,Sheet3!$C$4,IF(alap!K76=Sheet3!$A$5,Sheet3!$C$5,IF(alap!K76=Sheet3!$A$6,Sheet3!$C$6,IF(alap!K76=Sheet3!$A$7,Sheet3!$C$7,99))))</f>
        <v>1</v>
      </c>
      <c r="L76" s="5" t="s">
        <v>169</v>
      </c>
      <c r="M76" s="4" t="s">
        <v>73</v>
      </c>
      <c r="N76" s="4" t="s">
        <v>73</v>
      </c>
      <c r="O76" s="4" t="s">
        <v>73</v>
      </c>
      <c r="P76" s="4" t="s">
        <v>73</v>
      </c>
      <c r="Q76" s="4" t="s">
        <v>76</v>
      </c>
      <c r="R76" s="4" t="s">
        <v>76</v>
      </c>
      <c r="S76" s="4" t="s">
        <v>79</v>
      </c>
      <c r="T76" s="4" t="s">
        <v>76</v>
      </c>
      <c r="U76" s="4" t="s">
        <v>76</v>
      </c>
      <c r="V76" s="4" t="s">
        <v>76</v>
      </c>
      <c r="W76" s="4" t="s">
        <v>81</v>
      </c>
      <c r="X76" s="4" t="s">
        <v>80</v>
      </c>
      <c r="Y76" s="4" t="s">
        <v>102</v>
      </c>
      <c r="Z76" s="4" t="s">
        <v>102</v>
      </c>
      <c r="AA76" s="4" t="s">
        <v>102</v>
      </c>
      <c r="AB76" s="4" t="s">
        <v>102</v>
      </c>
      <c r="AC76" s="4" t="s">
        <v>83</v>
      </c>
      <c r="AD76" s="4" t="s">
        <v>86</v>
      </c>
      <c r="AE76" s="4" t="s">
        <v>109</v>
      </c>
      <c r="AF76" s="4" t="s">
        <v>85</v>
      </c>
      <c r="AG76" s="4" t="s">
        <v>85</v>
      </c>
      <c r="AH76" s="4" t="s">
        <v>109</v>
      </c>
      <c r="AI76" s="4" t="s">
        <v>86</v>
      </c>
      <c r="AJ76" s="4" t="s">
        <v>85</v>
      </c>
      <c r="AK76" s="4" t="s">
        <v>110</v>
      </c>
      <c r="AL76" s="4" t="s">
        <v>87</v>
      </c>
      <c r="AM76" s="4" t="s">
        <v>104</v>
      </c>
      <c r="AN76" s="4" t="s">
        <v>104</v>
      </c>
      <c r="AO76" s="4" t="s">
        <v>104</v>
      </c>
      <c r="AP76" s="4" t="s">
        <v>89</v>
      </c>
      <c r="AQ76" s="4" t="s">
        <v>130</v>
      </c>
      <c r="AR76" s="4" t="s">
        <v>123</v>
      </c>
      <c r="AS76" s="4" t="s">
        <v>92</v>
      </c>
      <c r="AT76" s="4" t="s">
        <v>93</v>
      </c>
      <c r="AU76" s="4" t="s">
        <v>94</v>
      </c>
      <c r="AV76" s="4">
        <v>3</v>
      </c>
      <c r="AW76" s="4" t="s">
        <v>95</v>
      </c>
      <c r="AX76" s="4" t="s">
        <v>95</v>
      </c>
      <c r="AY76" s="4">
        <v>4</v>
      </c>
      <c r="AZ76" s="4">
        <v>4</v>
      </c>
      <c r="BA76" s="4">
        <v>4</v>
      </c>
      <c r="BB76" s="4" t="s">
        <v>95</v>
      </c>
      <c r="BC76" s="4" t="s">
        <v>95</v>
      </c>
      <c r="BD76" s="4">
        <v>4</v>
      </c>
      <c r="BE76" s="4" t="s">
        <v>97</v>
      </c>
      <c r="BF76" s="4">
        <v>20</v>
      </c>
      <c r="BG76" s="4" t="s">
        <v>114</v>
      </c>
      <c r="BH76" s="4" t="s">
        <v>115</v>
      </c>
      <c r="BK76" s="4" t="s">
        <v>106</v>
      </c>
    </row>
    <row r="77" spans="1:69" ht="15.75" customHeight="1" x14ac:dyDescent="0.25">
      <c r="A77" s="3">
        <v>44661.506271273145</v>
      </c>
      <c r="B77" s="4">
        <f>IF(alap!B77=Sheet3!$A$4,Sheet3!$C$4,IF(alap!B77=Sheet3!$A$5,Sheet3!$C$5,IF(alap!B77=Sheet3!$A$6,Sheet3!$C$6,IF(alap!B77=Sheet3!$A$7,Sheet3!$C$7,99))))</f>
        <v>1</v>
      </c>
      <c r="C77" s="4">
        <f>IF(alap!C77=Sheet3!$A$4,Sheet3!$C$4,IF(alap!C77=Sheet3!$A$5,Sheet3!$C$5,IF(alap!C77=Sheet3!$A$6,Sheet3!$C$6,IF(alap!C77=Sheet3!$A$7,Sheet3!$C$7,99))))</f>
        <v>1</v>
      </c>
      <c r="D77" s="4">
        <f>IF(alap!D77=Sheet3!$A$4,Sheet3!$C$4,IF(alap!D77=Sheet3!$A$5,Sheet3!$C$5,IF(alap!D77=Sheet3!$A$6,Sheet3!$C$6,IF(alap!D77=Sheet3!$A$7,Sheet3!$C$7,99))))</f>
        <v>2</v>
      </c>
      <c r="E77" s="4">
        <f>IF(alap!E77=Sheet3!$A$4,Sheet3!$C$4,IF(alap!E77=Sheet3!$A$5,Sheet3!$C$5,IF(alap!E77=Sheet3!$A$6,Sheet3!$C$6,IF(alap!E77=Sheet3!$A$7,Sheet3!$C$7,99))))</f>
        <v>2</v>
      </c>
      <c r="F77" s="4">
        <f>IF(alap!F77=Sheet3!$A$4,Sheet3!$C$4,IF(alap!F77=Sheet3!$A$5,Sheet3!$C$5,IF(alap!F77=Sheet3!$A$6,Sheet3!$C$6,IF(alap!F77=Sheet3!$A$7,Sheet3!$C$7,99))))</f>
        <v>3</v>
      </c>
      <c r="G77" s="4">
        <f>IF(alap!G77=Sheet3!$A$4,Sheet3!$C$4,IF(alap!G77=Sheet3!$A$5,Sheet3!$C$5,IF(alap!G77=Sheet3!$A$6,Sheet3!$C$6,IF(alap!G77=Sheet3!$A$7,Sheet3!$C$7,99))))</f>
        <v>2</v>
      </c>
      <c r="H77" s="4">
        <f>IF(alap!H77=Sheet3!$A$4,Sheet3!$C$4,IF(alap!H77=Sheet3!$A$5,Sheet3!$C$5,IF(alap!H77=Sheet3!$A$6,Sheet3!$C$6,IF(alap!H77=Sheet3!$A$7,Sheet3!$C$7,99))))</f>
        <v>3</v>
      </c>
      <c r="I77" s="4">
        <f>IF(alap!I77=Sheet3!$A$4,Sheet3!$C$4,IF(alap!I77=Sheet3!$A$5,Sheet3!$C$5,IF(alap!I77=Sheet3!$A$6,Sheet3!$C$6,IF(alap!I77=Sheet3!$A$7,Sheet3!$C$7,99))))</f>
        <v>3</v>
      </c>
      <c r="J77" s="4">
        <f>IF(alap!J77=Sheet3!$A$4,Sheet3!$C$4,IF(alap!J77=Sheet3!$A$5,Sheet3!$C$5,IF(alap!J77=Sheet3!$A$6,Sheet3!$C$6,IF(alap!J77=Sheet3!$A$7,Sheet3!$C$7,99))))</f>
        <v>1</v>
      </c>
      <c r="K77" s="4">
        <f>IF(alap!K77=Sheet3!$A$4,Sheet3!$C$4,IF(alap!K77=Sheet3!$A$5,Sheet3!$C$5,IF(alap!K77=Sheet3!$A$6,Sheet3!$C$6,IF(alap!K77=Sheet3!$A$7,Sheet3!$C$7,99))))</f>
        <v>1</v>
      </c>
      <c r="L77" s="4">
        <v>2</v>
      </c>
      <c r="M77" s="4" t="s">
        <v>75</v>
      </c>
      <c r="N77" s="4" t="s">
        <v>101</v>
      </c>
      <c r="O77" s="4" t="s">
        <v>73</v>
      </c>
      <c r="P77" s="4" t="s">
        <v>73</v>
      </c>
      <c r="Q77" s="4" t="s">
        <v>78</v>
      </c>
      <c r="R77" s="4" t="s">
        <v>125</v>
      </c>
      <c r="S77" s="4" t="s">
        <v>76</v>
      </c>
      <c r="T77" s="4" t="s">
        <v>79</v>
      </c>
      <c r="U77" s="4" t="s">
        <v>78</v>
      </c>
      <c r="V77" s="4" t="s">
        <v>79</v>
      </c>
      <c r="W77" s="4" t="s">
        <v>81</v>
      </c>
      <c r="X77" s="4" t="s">
        <v>102</v>
      </c>
      <c r="Y77" s="4" t="s">
        <v>80</v>
      </c>
      <c r="Z77" s="4" t="s">
        <v>81</v>
      </c>
      <c r="AA77" s="4" t="s">
        <v>81</v>
      </c>
      <c r="AB77" s="4" t="s">
        <v>82</v>
      </c>
      <c r="AC77" s="4" t="s">
        <v>83</v>
      </c>
      <c r="AD77" s="4" t="s">
        <v>108</v>
      </c>
      <c r="AE77" s="4" t="s">
        <v>108</v>
      </c>
      <c r="AF77" s="4" t="s">
        <v>85</v>
      </c>
      <c r="AG77" s="4" t="s">
        <v>86</v>
      </c>
      <c r="AH77" s="4" t="s">
        <v>119</v>
      </c>
      <c r="AI77" s="4" t="s">
        <v>119</v>
      </c>
      <c r="AJ77" s="4" t="s">
        <v>86</v>
      </c>
      <c r="AK77" s="4" t="s">
        <v>89</v>
      </c>
      <c r="AL77" s="4" t="s">
        <v>87</v>
      </c>
      <c r="AM77" s="4" t="s">
        <v>110</v>
      </c>
      <c r="AN77" s="4" t="s">
        <v>110</v>
      </c>
      <c r="AO77" s="4" t="s">
        <v>87</v>
      </c>
      <c r="AP77" s="4" t="s">
        <v>104</v>
      </c>
      <c r="AQ77" s="4" t="s">
        <v>116</v>
      </c>
      <c r="AR77" s="4" t="s">
        <v>123</v>
      </c>
      <c r="AS77" s="4" t="s">
        <v>112</v>
      </c>
      <c r="AT77" s="4" t="s">
        <v>113</v>
      </c>
      <c r="AU77" s="4" t="s">
        <v>121</v>
      </c>
      <c r="AV77" s="4" t="s">
        <v>96</v>
      </c>
      <c r="AW77" s="4" t="s">
        <v>95</v>
      </c>
      <c r="AX77" s="4">
        <v>3</v>
      </c>
      <c r="AY77" s="4" t="s">
        <v>96</v>
      </c>
      <c r="AZ77" s="4">
        <v>4</v>
      </c>
      <c r="BA77" s="4">
        <v>2</v>
      </c>
      <c r="BB77" s="4">
        <v>4</v>
      </c>
      <c r="BC77" s="4">
        <v>4</v>
      </c>
      <c r="BD77" s="4" t="s">
        <v>96</v>
      </c>
      <c r="BE77" s="4" t="s">
        <v>128</v>
      </c>
      <c r="BF77" s="4">
        <v>30</v>
      </c>
      <c r="BG77" s="4" t="s">
        <v>98</v>
      </c>
      <c r="BH77" s="4" t="s">
        <v>115</v>
      </c>
      <c r="BL77" s="4" t="s">
        <v>106</v>
      </c>
    </row>
    <row r="78" spans="1:69" ht="15.75" customHeight="1" x14ac:dyDescent="0.25">
      <c r="A78" s="3">
        <v>44661.506368750001</v>
      </c>
      <c r="B78" s="4">
        <f>IF(alap!B78=Sheet3!$A$4,Sheet3!$C$4,IF(alap!B78=Sheet3!$A$5,Sheet3!$C$5,IF(alap!B78=Sheet3!$A$6,Sheet3!$C$6,IF(alap!B78=Sheet3!$A$7,Sheet3!$C$7,99))))</f>
        <v>4</v>
      </c>
      <c r="C78" s="4">
        <f>IF(alap!C78=Sheet3!$A$4,Sheet3!$C$4,IF(alap!C78=Sheet3!$A$5,Sheet3!$C$5,IF(alap!C78=Sheet3!$A$6,Sheet3!$C$6,IF(alap!C78=Sheet3!$A$7,Sheet3!$C$7,99))))</f>
        <v>1</v>
      </c>
      <c r="D78" s="4">
        <f>IF(alap!D78=Sheet3!$A$4,Sheet3!$C$4,IF(alap!D78=Sheet3!$A$5,Sheet3!$C$5,IF(alap!D78=Sheet3!$A$6,Sheet3!$C$6,IF(alap!D78=Sheet3!$A$7,Sheet3!$C$7,99))))</f>
        <v>4</v>
      </c>
      <c r="E78" s="4">
        <f>IF(alap!E78=Sheet3!$A$4,Sheet3!$C$4,IF(alap!E78=Sheet3!$A$5,Sheet3!$C$5,IF(alap!E78=Sheet3!$A$6,Sheet3!$C$6,IF(alap!E78=Sheet3!$A$7,Sheet3!$C$7,99))))</f>
        <v>3</v>
      </c>
      <c r="F78" s="4">
        <f>IF(alap!F78=Sheet3!$A$4,Sheet3!$C$4,IF(alap!F78=Sheet3!$A$5,Sheet3!$C$5,IF(alap!F78=Sheet3!$A$6,Sheet3!$C$6,IF(alap!F78=Sheet3!$A$7,Sheet3!$C$7,99))))</f>
        <v>1</v>
      </c>
      <c r="G78" s="4">
        <f>IF(alap!G78=Sheet3!$A$4,Sheet3!$C$4,IF(alap!G78=Sheet3!$A$5,Sheet3!$C$5,IF(alap!G78=Sheet3!$A$6,Sheet3!$C$6,IF(alap!G78=Sheet3!$A$7,Sheet3!$C$7,99))))</f>
        <v>3</v>
      </c>
      <c r="H78" s="4">
        <f>IF(alap!H78=Sheet3!$A$4,Sheet3!$C$4,IF(alap!H78=Sheet3!$A$5,Sheet3!$C$5,IF(alap!H78=Sheet3!$A$6,Sheet3!$C$6,IF(alap!H78=Sheet3!$A$7,Sheet3!$C$7,99))))</f>
        <v>1</v>
      </c>
      <c r="I78" s="4">
        <f>IF(alap!I78=Sheet3!$A$4,Sheet3!$C$4,IF(alap!I78=Sheet3!$A$5,Sheet3!$C$5,IF(alap!I78=Sheet3!$A$6,Sheet3!$C$6,IF(alap!I78=Sheet3!$A$7,Sheet3!$C$7,99))))</f>
        <v>4</v>
      </c>
      <c r="J78" s="4">
        <f>IF(alap!J78=Sheet3!$A$4,Sheet3!$C$4,IF(alap!J78=Sheet3!$A$5,Sheet3!$C$5,IF(alap!J78=Sheet3!$A$6,Sheet3!$C$6,IF(alap!J78=Sheet3!$A$7,Sheet3!$C$7,99))))</f>
        <v>1</v>
      </c>
      <c r="K78" s="4">
        <f>IF(alap!K78=Sheet3!$A$4,Sheet3!$C$4,IF(alap!K78=Sheet3!$A$5,Sheet3!$C$5,IF(alap!K78=Sheet3!$A$6,Sheet3!$C$6,IF(alap!K78=Sheet3!$A$7,Sheet3!$C$7,99))))</f>
        <v>3</v>
      </c>
      <c r="L78" s="4">
        <v>2</v>
      </c>
      <c r="M78" s="4" t="s">
        <v>75</v>
      </c>
      <c r="N78" s="4" t="s">
        <v>75</v>
      </c>
      <c r="O78" s="4" t="s">
        <v>75</v>
      </c>
      <c r="P78" s="4" t="s">
        <v>75</v>
      </c>
      <c r="Q78" s="4" t="s">
        <v>76</v>
      </c>
      <c r="R78" s="4" t="s">
        <v>125</v>
      </c>
      <c r="S78" s="4" t="s">
        <v>79</v>
      </c>
      <c r="T78" s="4" t="s">
        <v>76</v>
      </c>
      <c r="U78" s="4" t="s">
        <v>78</v>
      </c>
      <c r="V78" s="4" t="s">
        <v>78</v>
      </c>
      <c r="W78" s="4" t="s">
        <v>80</v>
      </c>
      <c r="X78" s="4" t="s">
        <v>81</v>
      </c>
      <c r="Y78" s="4" t="s">
        <v>82</v>
      </c>
      <c r="Z78" s="4" t="s">
        <v>82</v>
      </c>
      <c r="AA78" s="4" t="s">
        <v>80</v>
      </c>
      <c r="AB78" s="4" t="s">
        <v>80</v>
      </c>
      <c r="AC78" s="4" t="s">
        <v>83</v>
      </c>
      <c r="AD78" s="4" t="s">
        <v>119</v>
      </c>
      <c r="AE78" s="4" t="s">
        <v>119</v>
      </c>
      <c r="AF78" s="4" t="s">
        <v>86</v>
      </c>
      <c r="AG78" s="4" t="s">
        <v>119</v>
      </c>
      <c r="AH78" s="4" t="s">
        <v>86</v>
      </c>
      <c r="AI78" s="4" t="s">
        <v>119</v>
      </c>
      <c r="AJ78" s="4" t="s">
        <v>119</v>
      </c>
      <c r="AK78" s="4" t="s">
        <v>85</v>
      </c>
      <c r="AL78" s="4" t="s">
        <v>85</v>
      </c>
      <c r="AM78" s="4" t="s">
        <v>85</v>
      </c>
      <c r="AN78" s="4" t="s">
        <v>87</v>
      </c>
      <c r="AO78" s="4" t="s">
        <v>87</v>
      </c>
      <c r="AP78" s="4" t="s">
        <v>110</v>
      </c>
      <c r="AQ78" s="4" t="s">
        <v>145</v>
      </c>
      <c r="AR78" s="4" t="s">
        <v>170</v>
      </c>
      <c r="AS78" s="4" t="s">
        <v>92</v>
      </c>
      <c r="AT78" s="4" t="s">
        <v>113</v>
      </c>
      <c r="AU78" s="4" t="s">
        <v>94</v>
      </c>
      <c r="AV78" s="4" t="s">
        <v>95</v>
      </c>
      <c r="AW78" s="4">
        <v>3</v>
      </c>
      <c r="AX78" s="4" t="s">
        <v>96</v>
      </c>
      <c r="AY78" s="4" t="s">
        <v>96</v>
      </c>
      <c r="AZ78" s="4" t="s">
        <v>96</v>
      </c>
      <c r="BA78" s="4">
        <v>3</v>
      </c>
      <c r="BB78" s="4">
        <v>4</v>
      </c>
      <c r="BC78" s="4" t="s">
        <v>96</v>
      </c>
      <c r="BD78" s="4">
        <v>3</v>
      </c>
      <c r="BE78" s="4" t="s">
        <v>128</v>
      </c>
      <c r="BF78" s="4">
        <v>24</v>
      </c>
      <c r="BG78" s="4" t="s">
        <v>98</v>
      </c>
      <c r="BH78" s="4" t="s">
        <v>156</v>
      </c>
      <c r="BL78" s="4" t="s">
        <v>106</v>
      </c>
    </row>
    <row r="79" spans="1:69" ht="13.2" x14ac:dyDescent="0.25">
      <c r="A79" s="3">
        <v>44661.509465011579</v>
      </c>
      <c r="B79" s="4">
        <f>IF(alap!B79=Sheet3!$A$4,Sheet3!$C$4,IF(alap!B79=Sheet3!$A$5,Sheet3!$C$5,IF(alap!B79=Sheet3!$A$6,Sheet3!$C$6,IF(alap!B79=Sheet3!$A$7,Sheet3!$C$7,99))))</f>
        <v>3</v>
      </c>
      <c r="C79" s="4">
        <f>IF(alap!C79=Sheet3!$A$4,Sheet3!$C$4,IF(alap!C79=Sheet3!$A$5,Sheet3!$C$5,IF(alap!C79=Sheet3!$A$6,Sheet3!$C$6,IF(alap!C79=Sheet3!$A$7,Sheet3!$C$7,99))))</f>
        <v>1</v>
      </c>
      <c r="D79" s="4">
        <f>IF(alap!D79=Sheet3!$A$4,Sheet3!$C$4,IF(alap!D79=Sheet3!$A$5,Sheet3!$C$5,IF(alap!D79=Sheet3!$A$6,Sheet3!$C$6,IF(alap!D79=Sheet3!$A$7,Sheet3!$C$7,99))))</f>
        <v>2</v>
      </c>
      <c r="E79" s="4">
        <f>IF(alap!E79=Sheet3!$A$4,Sheet3!$C$4,IF(alap!E79=Sheet3!$A$5,Sheet3!$C$5,IF(alap!E79=Sheet3!$A$6,Sheet3!$C$6,IF(alap!E79=Sheet3!$A$7,Sheet3!$C$7,99))))</f>
        <v>1</v>
      </c>
      <c r="F79" s="4">
        <f>IF(alap!F79=Sheet3!$A$4,Sheet3!$C$4,IF(alap!F79=Sheet3!$A$5,Sheet3!$C$5,IF(alap!F79=Sheet3!$A$6,Sheet3!$C$6,IF(alap!F79=Sheet3!$A$7,Sheet3!$C$7,99))))</f>
        <v>1</v>
      </c>
      <c r="G79" s="4">
        <f>IF(alap!G79=Sheet3!$A$4,Sheet3!$C$4,IF(alap!G79=Sheet3!$A$5,Sheet3!$C$5,IF(alap!G79=Sheet3!$A$6,Sheet3!$C$6,IF(alap!G79=Sheet3!$A$7,Sheet3!$C$7,99))))</f>
        <v>1</v>
      </c>
      <c r="H79" s="4">
        <f>IF(alap!H79=Sheet3!$A$4,Sheet3!$C$4,IF(alap!H79=Sheet3!$A$5,Sheet3!$C$5,IF(alap!H79=Sheet3!$A$6,Sheet3!$C$6,IF(alap!H79=Sheet3!$A$7,Sheet3!$C$7,99))))</f>
        <v>1</v>
      </c>
      <c r="I79" s="4">
        <f>IF(alap!I79=Sheet3!$A$4,Sheet3!$C$4,IF(alap!I79=Sheet3!$A$5,Sheet3!$C$5,IF(alap!I79=Sheet3!$A$6,Sheet3!$C$6,IF(alap!I79=Sheet3!$A$7,Sheet3!$C$7,99))))</f>
        <v>3</v>
      </c>
      <c r="J79" s="4">
        <f>IF(alap!J79=Sheet3!$A$4,Sheet3!$C$4,IF(alap!J79=Sheet3!$A$5,Sheet3!$C$5,IF(alap!J79=Sheet3!$A$6,Sheet3!$C$6,IF(alap!J79=Sheet3!$A$7,Sheet3!$C$7,99))))</f>
        <v>1</v>
      </c>
      <c r="K79" s="4">
        <f>IF(alap!K79=Sheet3!$A$4,Sheet3!$C$4,IF(alap!K79=Sheet3!$A$5,Sheet3!$C$5,IF(alap!K79=Sheet3!$A$6,Sheet3!$C$6,IF(alap!K79=Sheet3!$A$7,Sheet3!$C$7,99))))</f>
        <v>1</v>
      </c>
      <c r="L79" s="5" t="s">
        <v>171</v>
      </c>
      <c r="M79" s="4" t="s">
        <v>75</v>
      </c>
      <c r="N79" s="4" t="s">
        <v>75</v>
      </c>
      <c r="O79" s="4" t="s">
        <v>75</v>
      </c>
      <c r="P79" s="4" t="s">
        <v>75</v>
      </c>
      <c r="Q79" s="4" t="s">
        <v>78</v>
      </c>
      <c r="R79" s="4" t="s">
        <v>78</v>
      </c>
      <c r="S79" s="4" t="s">
        <v>79</v>
      </c>
      <c r="T79" s="4" t="s">
        <v>79</v>
      </c>
      <c r="U79" s="4" t="s">
        <v>79</v>
      </c>
      <c r="V79" s="4" t="s">
        <v>79</v>
      </c>
      <c r="W79" s="4" t="s">
        <v>80</v>
      </c>
      <c r="X79" s="4" t="s">
        <v>81</v>
      </c>
      <c r="Y79" s="4" t="s">
        <v>80</v>
      </c>
      <c r="Z79" s="4" t="s">
        <v>80</v>
      </c>
      <c r="AA79" s="4" t="s">
        <v>102</v>
      </c>
      <c r="AB79" s="4" t="s">
        <v>102</v>
      </c>
      <c r="AC79" s="4" t="s">
        <v>83</v>
      </c>
      <c r="AD79" s="4" t="s">
        <v>109</v>
      </c>
      <c r="AE79" s="4" t="s">
        <v>86</v>
      </c>
      <c r="AF79" s="4" t="s">
        <v>85</v>
      </c>
      <c r="AG79" s="4" t="s">
        <v>108</v>
      </c>
      <c r="AH79" s="4" t="s">
        <v>85</v>
      </c>
      <c r="AI79" s="4" t="s">
        <v>119</v>
      </c>
      <c r="AJ79" s="4" t="s">
        <v>86</v>
      </c>
      <c r="AK79" s="4" t="s">
        <v>87</v>
      </c>
      <c r="AL79" s="4" t="s">
        <v>87</v>
      </c>
      <c r="AM79" s="4" t="s">
        <v>87</v>
      </c>
      <c r="AN79" s="4" t="s">
        <v>87</v>
      </c>
      <c r="AO79" s="4" t="s">
        <v>87</v>
      </c>
      <c r="AP79" s="4" t="s">
        <v>85</v>
      </c>
      <c r="AQ79" s="4" t="s">
        <v>130</v>
      </c>
      <c r="AR79" s="4" t="s">
        <v>126</v>
      </c>
      <c r="AS79" s="4" t="s">
        <v>112</v>
      </c>
      <c r="AT79" s="4" t="s">
        <v>93</v>
      </c>
      <c r="AU79" s="4" t="s">
        <v>94</v>
      </c>
      <c r="AV79" s="4">
        <v>3</v>
      </c>
      <c r="AW79" s="4" t="s">
        <v>95</v>
      </c>
      <c r="AX79" s="4" t="s">
        <v>95</v>
      </c>
      <c r="AY79" s="4">
        <v>3</v>
      </c>
      <c r="AZ79" s="4">
        <v>4</v>
      </c>
      <c r="BA79" s="4" t="s">
        <v>95</v>
      </c>
      <c r="BB79" s="4" t="s">
        <v>96</v>
      </c>
      <c r="BC79" s="4" t="s">
        <v>95</v>
      </c>
      <c r="BD79" s="4">
        <v>4</v>
      </c>
      <c r="BE79" s="4" t="s">
        <v>128</v>
      </c>
      <c r="BF79" s="4">
        <v>20</v>
      </c>
      <c r="BG79" s="4" t="s">
        <v>98</v>
      </c>
      <c r="BH79" s="4" t="s">
        <v>115</v>
      </c>
      <c r="BK79" s="4" t="s">
        <v>106</v>
      </c>
    </row>
    <row r="80" spans="1:69" ht="13.2" x14ac:dyDescent="0.25">
      <c r="A80" s="3">
        <v>44661.513029247682</v>
      </c>
      <c r="B80" s="4">
        <f>IF(alap!B80=Sheet3!$A$4,Sheet3!$C$4,IF(alap!B80=Sheet3!$A$5,Sheet3!$C$5,IF(alap!B80=Sheet3!$A$6,Sheet3!$C$6,IF(alap!B80=Sheet3!$A$7,Sheet3!$C$7,99))))</f>
        <v>2</v>
      </c>
      <c r="C80" s="4">
        <f>IF(alap!C80=Sheet3!$A$4,Sheet3!$C$4,IF(alap!C80=Sheet3!$A$5,Sheet3!$C$5,IF(alap!C80=Sheet3!$A$6,Sheet3!$C$6,IF(alap!C80=Sheet3!$A$7,Sheet3!$C$7,99))))</f>
        <v>3</v>
      </c>
      <c r="D80" s="4">
        <f>IF(alap!D80=Sheet3!$A$4,Sheet3!$C$4,IF(alap!D80=Sheet3!$A$5,Sheet3!$C$5,IF(alap!D80=Sheet3!$A$6,Sheet3!$C$6,IF(alap!D80=Sheet3!$A$7,Sheet3!$C$7,99))))</f>
        <v>1</v>
      </c>
      <c r="E80" s="4">
        <f>IF(alap!E80=Sheet3!$A$4,Sheet3!$C$4,IF(alap!E80=Sheet3!$A$5,Sheet3!$C$5,IF(alap!E80=Sheet3!$A$6,Sheet3!$C$6,IF(alap!E80=Sheet3!$A$7,Sheet3!$C$7,99))))</f>
        <v>1</v>
      </c>
      <c r="F80" s="4">
        <f>IF(alap!F80=Sheet3!$A$4,Sheet3!$C$4,IF(alap!F80=Sheet3!$A$5,Sheet3!$C$5,IF(alap!F80=Sheet3!$A$6,Sheet3!$C$6,IF(alap!F80=Sheet3!$A$7,Sheet3!$C$7,99))))</f>
        <v>1</v>
      </c>
      <c r="G80" s="4">
        <f>IF(alap!G80=Sheet3!$A$4,Sheet3!$C$4,IF(alap!G80=Sheet3!$A$5,Sheet3!$C$5,IF(alap!G80=Sheet3!$A$6,Sheet3!$C$6,IF(alap!G80=Sheet3!$A$7,Sheet3!$C$7,99))))</f>
        <v>1</v>
      </c>
      <c r="H80" s="4">
        <f>IF(alap!H80=Sheet3!$A$4,Sheet3!$C$4,IF(alap!H80=Sheet3!$A$5,Sheet3!$C$5,IF(alap!H80=Sheet3!$A$6,Sheet3!$C$6,IF(alap!H80=Sheet3!$A$7,Sheet3!$C$7,99))))</f>
        <v>2</v>
      </c>
      <c r="I80" s="4">
        <f>IF(alap!I80=Sheet3!$A$4,Sheet3!$C$4,IF(alap!I80=Sheet3!$A$5,Sheet3!$C$5,IF(alap!I80=Sheet3!$A$6,Sheet3!$C$6,IF(alap!I80=Sheet3!$A$7,Sheet3!$C$7,99))))</f>
        <v>4</v>
      </c>
      <c r="J80" s="4">
        <f>IF(alap!J80=Sheet3!$A$4,Sheet3!$C$4,IF(alap!J80=Sheet3!$A$5,Sheet3!$C$5,IF(alap!J80=Sheet3!$A$6,Sheet3!$C$6,IF(alap!J80=Sheet3!$A$7,Sheet3!$C$7,99))))</f>
        <v>1</v>
      </c>
      <c r="K80" s="4">
        <f>IF(alap!K80=Sheet3!$A$4,Sheet3!$C$4,IF(alap!K80=Sheet3!$A$5,Sheet3!$C$5,IF(alap!K80=Sheet3!$A$6,Sheet3!$C$6,IF(alap!K80=Sheet3!$A$7,Sheet3!$C$7,99))))</f>
        <v>1</v>
      </c>
      <c r="L80" s="4">
        <v>2</v>
      </c>
      <c r="M80" s="4" t="s">
        <v>75</v>
      </c>
      <c r="N80" s="4" t="s">
        <v>75</v>
      </c>
      <c r="O80" s="4" t="s">
        <v>75</v>
      </c>
      <c r="P80" s="4" t="s">
        <v>75</v>
      </c>
      <c r="Q80" s="4" t="s">
        <v>78</v>
      </c>
      <c r="R80" s="4" t="s">
        <v>76</v>
      </c>
      <c r="S80" s="4" t="s">
        <v>79</v>
      </c>
      <c r="T80" s="4" t="s">
        <v>79</v>
      </c>
      <c r="U80" s="4" t="s">
        <v>79</v>
      </c>
      <c r="V80" s="4" t="s">
        <v>79</v>
      </c>
      <c r="W80" s="4" t="s">
        <v>80</v>
      </c>
      <c r="X80" s="4" t="s">
        <v>81</v>
      </c>
      <c r="Y80" s="4" t="s">
        <v>82</v>
      </c>
      <c r="Z80" s="4" t="s">
        <v>82</v>
      </c>
      <c r="AA80" s="4" t="s">
        <v>82</v>
      </c>
      <c r="AB80" s="4" t="s">
        <v>82</v>
      </c>
      <c r="AC80" s="4" t="s">
        <v>83</v>
      </c>
      <c r="AD80" s="4" t="s">
        <v>85</v>
      </c>
      <c r="AE80" s="4" t="s">
        <v>85</v>
      </c>
      <c r="AF80" s="4" t="s">
        <v>108</v>
      </c>
      <c r="AG80" s="4" t="s">
        <v>85</v>
      </c>
      <c r="AH80" s="4" t="s">
        <v>86</v>
      </c>
      <c r="AI80" s="4" t="s">
        <v>119</v>
      </c>
      <c r="AJ80" s="4" t="s">
        <v>85</v>
      </c>
      <c r="AK80" s="4" t="s">
        <v>87</v>
      </c>
      <c r="AL80" s="4" t="s">
        <v>110</v>
      </c>
      <c r="AM80" s="4" t="s">
        <v>110</v>
      </c>
      <c r="AN80" s="4" t="s">
        <v>87</v>
      </c>
      <c r="AO80" s="4" t="s">
        <v>85</v>
      </c>
      <c r="AP80" s="4" t="s">
        <v>85</v>
      </c>
      <c r="AQ80" s="4" t="s">
        <v>122</v>
      </c>
      <c r="AR80" s="4" t="s">
        <v>172</v>
      </c>
      <c r="AS80" s="4" t="s">
        <v>92</v>
      </c>
      <c r="AT80" s="4" t="s">
        <v>93</v>
      </c>
      <c r="AU80" s="4" t="s">
        <v>94</v>
      </c>
      <c r="AV80" s="4">
        <v>2</v>
      </c>
      <c r="AW80" s="4">
        <v>2</v>
      </c>
      <c r="AX80" s="4" t="s">
        <v>95</v>
      </c>
      <c r="AY80" s="4">
        <v>3</v>
      </c>
      <c r="AZ80" s="4" t="s">
        <v>96</v>
      </c>
      <c r="BA80" s="4">
        <v>3</v>
      </c>
      <c r="BB80" s="4" t="s">
        <v>96</v>
      </c>
      <c r="BC80" s="4" t="s">
        <v>95</v>
      </c>
      <c r="BD80" s="4">
        <v>3</v>
      </c>
      <c r="BE80" s="4" t="s">
        <v>128</v>
      </c>
      <c r="BF80" s="4">
        <v>42</v>
      </c>
      <c r="BG80" s="4" t="s">
        <v>114</v>
      </c>
      <c r="BH80" s="4" t="s">
        <v>150</v>
      </c>
      <c r="BL80" s="4" t="s">
        <v>106</v>
      </c>
    </row>
    <row r="81" spans="1:64" ht="13.2" x14ac:dyDescent="0.25">
      <c r="A81" s="3">
        <v>44661.523140335645</v>
      </c>
      <c r="B81" s="4">
        <f>IF(alap!B81=Sheet3!$A$4,Sheet3!$C$4,IF(alap!B81=Sheet3!$A$5,Sheet3!$C$5,IF(alap!B81=Sheet3!$A$6,Sheet3!$C$6,IF(alap!B81=Sheet3!$A$7,Sheet3!$C$7,99))))</f>
        <v>1</v>
      </c>
      <c r="C81" s="4">
        <f>IF(alap!C81=Sheet3!$A$4,Sheet3!$C$4,IF(alap!C81=Sheet3!$A$5,Sheet3!$C$5,IF(alap!C81=Sheet3!$A$6,Sheet3!$C$6,IF(alap!C81=Sheet3!$A$7,Sheet3!$C$7,99))))</f>
        <v>1</v>
      </c>
      <c r="D81" s="4">
        <f>IF(alap!D81=Sheet3!$A$4,Sheet3!$C$4,IF(alap!D81=Sheet3!$A$5,Sheet3!$C$5,IF(alap!D81=Sheet3!$A$6,Sheet3!$C$6,IF(alap!D81=Sheet3!$A$7,Sheet3!$C$7,99))))</f>
        <v>3</v>
      </c>
      <c r="E81" s="4">
        <f>IF(alap!E81=Sheet3!$A$4,Sheet3!$C$4,IF(alap!E81=Sheet3!$A$5,Sheet3!$C$5,IF(alap!E81=Sheet3!$A$6,Sheet3!$C$6,IF(alap!E81=Sheet3!$A$7,Sheet3!$C$7,99))))</f>
        <v>1</v>
      </c>
      <c r="F81" s="4">
        <f>IF(alap!F81=Sheet3!$A$4,Sheet3!$C$4,IF(alap!F81=Sheet3!$A$5,Sheet3!$C$5,IF(alap!F81=Sheet3!$A$6,Sheet3!$C$6,IF(alap!F81=Sheet3!$A$7,Sheet3!$C$7,99))))</f>
        <v>3</v>
      </c>
      <c r="G81" s="4">
        <f>IF(alap!G81=Sheet3!$A$4,Sheet3!$C$4,IF(alap!G81=Sheet3!$A$5,Sheet3!$C$5,IF(alap!G81=Sheet3!$A$6,Sheet3!$C$6,IF(alap!G81=Sheet3!$A$7,Sheet3!$C$7,99))))</f>
        <v>1</v>
      </c>
      <c r="H81" s="4">
        <f>IF(alap!H81=Sheet3!$A$4,Sheet3!$C$4,IF(alap!H81=Sheet3!$A$5,Sheet3!$C$5,IF(alap!H81=Sheet3!$A$6,Sheet3!$C$6,IF(alap!H81=Sheet3!$A$7,Sheet3!$C$7,99))))</f>
        <v>1</v>
      </c>
      <c r="I81" s="4">
        <f>IF(alap!I81=Sheet3!$A$4,Sheet3!$C$4,IF(alap!I81=Sheet3!$A$5,Sheet3!$C$5,IF(alap!I81=Sheet3!$A$6,Sheet3!$C$6,IF(alap!I81=Sheet3!$A$7,Sheet3!$C$7,99))))</f>
        <v>1</v>
      </c>
      <c r="J81" s="4">
        <f>IF(alap!J81=Sheet3!$A$4,Sheet3!$C$4,IF(alap!J81=Sheet3!$A$5,Sheet3!$C$5,IF(alap!J81=Sheet3!$A$6,Sheet3!$C$6,IF(alap!J81=Sheet3!$A$7,Sheet3!$C$7,99))))</f>
        <v>1</v>
      </c>
      <c r="K81" s="4">
        <f>IF(alap!K81=Sheet3!$A$4,Sheet3!$C$4,IF(alap!K81=Sheet3!$A$5,Sheet3!$C$5,IF(alap!K81=Sheet3!$A$6,Sheet3!$C$6,IF(alap!K81=Sheet3!$A$7,Sheet3!$C$7,99))))</f>
        <v>1</v>
      </c>
      <c r="L81" s="4" t="s">
        <v>173</v>
      </c>
      <c r="M81" s="4" t="s">
        <v>75</v>
      </c>
      <c r="N81" s="4" t="s">
        <v>75</v>
      </c>
      <c r="O81" s="4" t="s">
        <v>75</v>
      </c>
      <c r="P81" s="4" t="s">
        <v>75</v>
      </c>
      <c r="Q81" s="4" t="s">
        <v>78</v>
      </c>
      <c r="R81" s="4" t="s">
        <v>79</v>
      </c>
      <c r="S81" s="4" t="s">
        <v>76</v>
      </c>
      <c r="T81" s="4" t="s">
        <v>79</v>
      </c>
      <c r="U81" s="4" t="s">
        <v>79</v>
      </c>
      <c r="V81" s="4" t="s">
        <v>79</v>
      </c>
      <c r="W81" s="4" t="s">
        <v>102</v>
      </c>
      <c r="X81" s="4" t="s">
        <v>81</v>
      </c>
      <c r="Y81" s="4" t="s">
        <v>102</v>
      </c>
      <c r="Z81" s="4" t="s">
        <v>82</v>
      </c>
      <c r="AA81" s="4" t="s">
        <v>81</v>
      </c>
      <c r="AB81" s="4" t="s">
        <v>82</v>
      </c>
      <c r="AC81" s="4" t="s">
        <v>107</v>
      </c>
      <c r="AD81" s="4" t="s">
        <v>86</v>
      </c>
      <c r="AE81" s="4" t="s">
        <v>108</v>
      </c>
      <c r="AF81" s="4" t="s">
        <v>85</v>
      </c>
      <c r="AG81" s="4" t="s">
        <v>109</v>
      </c>
      <c r="AH81" s="4" t="s">
        <v>119</v>
      </c>
      <c r="AI81" s="4" t="s">
        <v>109</v>
      </c>
      <c r="AJ81" s="4" t="s">
        <v>109</v>
      </c>
      <c r="AK81" s="4" t="s">
        <v>104</v>
      </c>
      <c r="AL81" s="4" t="s">
        <v>87</v>
      </c>
      <c r="AM81" s="4" t="s">
        <v>87</v>
      </c>
      <c r="AN81" s="4" t="s">
        <v>85</v>
      </c>
      <c r="AO81" s="4" t="s">
        <v>104</v>
      </c>
      <c r="AP81" s="4" t="s">
        <v>89</v>
      </c>
      <c r="AQ81" s="4" t="s">
        <v>90</v>
      </c>
      <c r="AR81" s="4" t="s">
        <v>111</v>
      </c>
      <c r="AS81" s="4" t="s">
        <v>112</v>
      </c>
      <c r="AT81" s="4" t="s">
        <v>113</v>
      </c>
      <c r="AU81" s="4" t="s">
        <v>124</v>
      </c>
      <c r="AV81" s="4" t="s">
        <v>95</v>
      </c>
      <c r="AW81" s="4">
        <v>4</v>
      </c>
      <c r="AX81" s="4" t="s">
        <v>95</v>
      </c>
      <c r="AY81" s="4" t="s">
        <v>95</v>
      </c>
      <c r="AZ81" s="4" t="s">
        <v>95</v>
      </c>
      <c r="BA81" s="4" t="s">
        <v>95</v>
      </c>
      <c r="BB81" s="4">
        <v>2</v>
      </c>
      <c r="BC81" s="4">
        <v>4</v>
      </c>
      <c r="BD81" s="4" t="s">
        <v>95</v>
      </c>
      <c r="BE81" s="4" t="s">
        <v>128</v>
      </c>
      <c r="BF81" s="4">
        <v>15</v>
      </c>
      <c r="BG81" s="4" t="s">
        <v>98</v>
      </c>
      <c r="BH81" s="4" t="s">
        <v>174</v>
      </c>
      <c r="BI81" s="4" t="s">
        <v>106</v>
      </c>
    </row>
    <row r="82" spans="1:64" ht="13.2" x14ac:dyDescent="0.25">
      <c r="A82" s="3">
        <v>44661.525095219906</v>
      </c>
      <c r="B82" s="4">
        <f>IF(alap!B82=Sheet3!$A$4,Sheet3!$C$4,IF(alap!B82=Sheet3!$A$5,Sheet3!$C$5,IF(alap!B82=Sheet3!$A$6,Sheet3!$C$6,IF(alap!B82=Sheet3!$A$7,Sheet3!$C$7,99))))</f>
        <v>1</v>
      </c>
      <c r="C82" s="4">
        <f>IF(alap!C82=Sheet3!$A$4,Sheet3!$C$4,IF(alap!C82=Sheet3!$A$5,Sheet3!$C$5,IF(alap!C82=Sheet3!$A$6,Sheet3!$C$6,IF(alap!C82=Sheet3!$A$7,Sheet3!$C$7,99))))</f>
        <v>3</v>
      </c>
      <c r="D82" s="4">
        <f>IF(alap!D82=Sheet3!$A$4,Sheet3!$C$4,IF(alap!D82=Sheet3!$A$5,Sheet3!$C$5,IF(alap!D82=Sheet3!$A$6,Sheet3!$C$6,IF(alap!D82=Sheet3!$A$7,Sheet3!$C$7,99))))</f>
        <v>2</v>
      </c>
      <c r="E82" s="4">
        <f>IF(alap!E82=Sheet3!$A$4,Sheet3!$C$4,IF(alap!E82=Sheet3!$A$5,Sheet3!$C$5,IF(alap!E82=Sheet3!$A$6,Sheet3!$C$6,IF(alap!E82=Sheet3!$A$7,Sheet3!$C$7,99))))</f>
        <v>1</v>
      </c>
      <c r="F82" s="4">
        <f>IF(alap!F82=Sheet3!$A$4,Sheet3!$C$4,IF(alap!F82=Sheet3!$A$5,Sheet3!$C$5,IF(alap!F82=Sheet3!$A$6,Sheet3!$C$6,IF(alap!F82=Sheet3!$A$7,Sheet3!$C$7,99))))</f>
        <v>1</v>
      </c>
      <c r="G82" s="4">
        <f>IF(alap!G82=Sheet3!$A$4,Sheet3!$C$4,IF(alap!G82=Sheet3!$A$5,Sheet3!$C$5,IF(alap!G82=Sheet3!$A$6,Sheet3!$C$6,IF(alap!G82=Sheet3!$A$7,Sheet3!$C$7,99))))</f>
        <v>3</v>
      </c>
      <c r="H82" s="4">
        <f>IF(alap!H82=Sheet3!$A$4,Sheet3!$C$4,IF(alap!H82=Sheet3!$A$5,Sheet3!$C$5,IF(alap!H82=Sheet3!$A$6,Sheet3!$C$6,IF(alap!H82=Sheet3!$A$7,Sheet3!$C$7,99))))</f>
        <v>1</v>
      </c>
      <c r="I82" s="4">
        <f>IF(alap!I82=Sheet3!$A$4,Sheet3!$C$4,IF(alap!I82=Sheet3!$A$5,Sheet3!$C$5,IF(alap!I82=Sheet3!$A$6,Sheet3!$C$6,IF(alap!I82=Sheet3!$A$7,Sheet3!$C$7,99))))</f>
        <v>2</v>
      </c>
      <c r="J82" s="4">
        <f>IF(alap!J82=Sheet3!$A$4,Sheet3!$C$4,IF(alap!J82=Sheet3!$A$5,Sheet3!$C$5,IF(alap!J82=Sheet3!$A$6,Sheet3!$C$6,IF(alap!J82=Sheet3!$A$7,Sheet3!$C$7,99))))</f>
        <v>3</v>
      </c>
      <c r="K82" s="4">
        <f>IF(alap!K82=Sheet3!$A$4,Sheet3!$C$4,IF(alap!K82=Sheet3!$A$5,Sheet3!$C$5,IF(alap!K82=Sheet3!$A$6,Sheet3!$C$6,IF(alap!K82=Sheet3!$A$7,Sheet3!$C$7,99))))</f>
        <v>3</v>
      </c>
      <c r="L82" s="4">
        <v>3</v>
      </c>
      <c r="M82" s="4" t="s">
        <v>73</v>
      </c>
      <c r="N82" s="4" t="s">
        <v>74</v>
      </c>
      <c r="O82" s="4" t="s">
        <v>73</v>
      </c>
      <c r="P82" s="4" t="s">
        <v>73</v>
      </c>
      <c r="Q82" s="4" t="s">
        <v>76</v>
      </c>
      <c r="R82" s="4" t="s">
        <v>78</v>
      </c>
      <c r="S82" s="4" t="s">
        <v>77</v>
      </c>
      <c r="T82" s="4" t="s">
        <v>79</v>
      </c>
      <c r="U82" s="4" t="s">
        <v>78</v>
      </c>
      <c r="V82" s="4" t="s">
        <v>76</v>
      </c>
      <c r="W82" s="4" t="s">
        <v>80</v>
      </c>
      <c r="X82" s="4" t="s">
        <v>102</v>
      </c>
      <c r="Y82" s="4" t="s">
        <v>82</v>
      </c>
      <c r="Z82" s="4" t="s">
        <v>102</v>
      </c>
      <c r="AA82" s="4" t="s">
        <v>102</v>
      </c>
      <c r="AB82" s="4" t="s">
        <v>81</v>
      </c>
      <c r="AC82" s="4" t="s">
        <v>107</v>
      </c>
      <c r="AD82" s="4" t="s">
        <v>86</v>
      </c>
      <c r="AE82" s="4" t="s">
        <v>108</v>
      </c>
      <c r="AF82" s="4" t="s">
        <v>108</v>
      </c>
      <c r="AG82" s="4" t="s">
        <v>108</v>
      </c>
      <c r="AH82" s="4" t="s">
        <v>109</v>
      </c>
      <c r="AI82" s="4" t="s">
        <v>108</v>
      </c>
      <c r="AJ82" s="4" t="s">
        <v>109</v>
      </c>
      <c r="AK82" s="4" t="s">
        <v>110</v>
      </c>
      <c r="AL82" s="4" t="s">
        <v>87</v>
      </c>
      <c r="AM82" s="4" t="s">
        <v>85</v>
      </c>
      <c r="AN82" s="4" t="s">
        <v>104</v>
      </c>
      <c r="AO82" s="4" t="s">
        <v>89</v>
      </c>
      <c r="AP82" s="4" t="s">
        <v>89</v>
      </c>
      <c r="AQ82" s="4" t="s">
        <v>130</v>
      </c>
      <c r="AR82" s="4" t="s">
        <v>123</v>
      </c>
      <c r="AS82" s="4" t="s">
        <v>139</v>
      </c>
      <c r="AT82" s="4" t="s">
        <v>113</v>
      </c>
      <c r="AU82" s="4" t="s">
        <v>124</v>
      </c>
      <c r="AV82" s="4" t="s">
        <v>96</v>
      </c>
      <c r="AW82" s="4">
        <v>4</v>
      </c>
      <c r="AX82" s="4">
        <v>4</v>
      </c>
      <c r="AY82" s="4">
        <v>2</v>
      </c>
      <c r="AZ82" s="4" t="s">
        <v>96</v>
      </c>
      <c r="BA82" s="4">
        <v>3</v>
      </c>
      <c r="BB82" s="4">
        <v>2</v>
      </c>
      <c r="BC82" s="4" t="s">
        <v>95</v>
      </c>
      <c r="BD82" s="4">
        <v>2</v>
      </c>
      <c r="BE82" s="4" t="s">
        <v>128</v>
      </c>
      <c r="BF82" s="4">
        <v>15</v>
      </c>
      <c r="BG82" s="4" t="s">
        <v>134</v>
      </c>
      <c r="BH82" s="4" t="s">
        <v>105</v>
      </c>
      <c r="BI82" s="4" t="s">
        <v>106</v>
      </c>
    </row>
    <row r="83" spans="1:64" ht="13.2" x14ac:dyDescent="0.25">
      <c r="A83" s="3">
        <v>44661.527845821758</v>
      </c>
      <c r="B83" s="4">
        <f>IF(alap!B83=Sheet3!$A$4,Sheet3!$C$4,IF(alap!B83=Sheet3!$A$5,Sheet3!$C$5,IF(alap!B83=Sheet3!$A$6,Sheet3!$C$6,IF(alap!B83=Sheet3!$A$7,Sheet3!$C$7,99))))</f>
        <v>2</v>
      </c>
      <c r="C83" s="4">
        <f>IF(alap!C83=Sheet3!$A$4,Sheet3!$C$4,IF(alap!C83=Sheet3!$A$5,Sheet3!$C$5,IF(alap!C83=Sheet3!$A$6,Sheet3!$C$6,IF(alap!C83=Sheet3!$A$7,Sheet3!$C$7,99))))</f>
        <v>1</v>
      </c>
      <c r="D83" s="4">
        <f>IF(alap!D83=Sheet3!$A$4,Sheet3!$C$4,IF(alap!D83=Sheet3!$A$5,Sheet3!$C$5,IF(alap!D83=Sheet3!$A$6,Sheet3!$C$6,IF(alap!D83=Sheet3!$A$7,Sheet3!$C$7,99))))</f>
        <v>4</v>
      </c>
      <c r="E83" s="4">
        <f>IF(alap!E83=Sheet3!$A$4,Sheet3!$C$4,IF(alap!E83=Sheet3!$A$5,Sheet3!$C$5,IF(alap!E83=Sheet3!$A$6,Sheet3!$C$6,IF(alap!E83=Sheet3!$A$7,Sheet3!$C$7,99))))</f>
        <v>3</v>
      </c>
      <c r="F83" s="4">
        <f>IF(alap!F83=Sheet3!$A$4,Sheet3!$C$4,IF(alap!F83=Sheet3!$A$5,Sheet3!$C$5,IF(alap!F83=Sheet3!$A$6,Sheet3!$C$6,IF(alap!F83=Sheet3!$A$7,Sheet3!$C$7,99))))</f>
        <v>1</v>
      </c>
      <c r="G83" s="4">
        <f>IF(alap!G83=Sheet3!$A$4,Sheet3!$C$4,IF(alap!G83=Sheet3!$A$5,Sheet3!$C$5,IF(alap!G83=Sheet3!$A$6,Sheet3!$C$6,IF(alap!G83=Sheet3!$A$7,Sheet3!$C$7,99))))</f>
        <v>4</v>
      </c>
      <c r="H83" s="4">
        <f>IF(alap!H83=Sheet3!$A$4,Sheet3!$C$4,IF(alap!H83=Sheet3!$A$5,Sheet3!$C$5,IF(alap!H83=Sheet3!$A$6,Sheet3!$C$6,IF(alap!H83=Sheet3!$A$7,Sheet3!$C$7,99))))</f>
        <v>4</v>
      </c>
      <c r="I83" s="4">
        <f>IF(alap!I83=Sheet3!$A$4,Sheet3!$C$4,IF(alap!I83=Sheet3!$A$5,Sheet3!$C$5,IF(alap!I83=Sheet3!$A$6,Sheet3!$C$6,IF(alap!I83=Sheet3!$A$7,Sheet3!$C$7,99))))</f>
        <v>4</v>
      </c>
      <c r="J83" s="4">
        <f>IF(alap!J83=Sheet3!$A$4,Sheet3!$C$4,IF(alap!J83=Sheet3!$A$5,Sheet3!$C$5,IF(alap!J83=Sheet3!$A$6,Sheet3!$C$6,IF(alap!J83=Sheet3!$A$7,Sheet3!$C$7,99))))</f>
        <v>2</v>
      </c>
      <c r="K83" s="4">
        <f>IF(alap!K83=Sheet3!$A$4,Sheet3!$C$4,IF(alap!K83=Sheet3!$A$5,Sheet3!$C$5,IF(alap!K83=Sheet3!$A$6,Sheet3!$C$6,IF(alap!K83=Sheet3!$A$7,Sheet3!$C$7,99))))</f>
        <v>1</v>
      </c>
      <c r="L83" s="4">
        <v>3</v>
      </c>
      <c r="M83" s="4" t="s">
        <v>73</v>
      </c>
      <c r="N83" s="4" t="s">
        <v>73</v>
      </c>
      <c r="O83" s="4" t="s">
        <v>74</v>
      </c>
      <c r="P83" s="4" t="s">
        <v>74</v>
      </c>
      <c r="Q83" s="4" t="s">
        <v>76</v>
      </c>
      <c r="R83" s="4" t="s">
        <v>76</v>
      </c>
      <c r="S83" s="4" t="s">
        <v>77</v>
      </c>
      <c r="T83" s="4" t="s">
        <v>79</v>
      </c>
      <c r="U83" s="4" t="s">
        <v>76</v>
      </c>
      <c r="V83" s="4" t="s">
        <v>78</v>
      </c>
      <c r="W83" s="4" t="s">
        <v>102</v>
      </c>
      <c r="X83" s="4" t="s">
        <v>102</v>
      </c>
      <c r="Y83" s="4" t="s">
        <v>80</v>
      </c>
      <c r="Z83" s="4" t="s">
        <v>102</v>
      </c>
      <c r="AA83" s="4" t="s">
        <v>102</v>
      </c>
      <c r="AB83" s="4" t="s">
        <v>81</v>
      </c>
      <c r="AC83" s="4" t="s">
        <v>83</v>
      </c>
      <c r="AD83" s="4" t="s">
        <v>108</v>
      </c>
      <c r="AE83" s="4" t="s">
        <v>108</v>
      </c>
      <c r="AF83" s="4" t="s">
        <v>85</v>
      </c>
      <c r="AG83" s="4" t="s">
        <v>86</v>
      </c>
      <c r="AH83" s="4" t="s">
        <v>86</v>
      </c>
      <c r="AI83" s="4" t="s">
        <v>119</v>
      </c>
      <c r="AJ83" s="4" t="s">
        <v>86</v>
      </c>
      <c r="AK83" s="4" t="s">
        <v>85</v>
      </c>
      <c r="AL83" s="4" t="s">
        <v>110</v>
      </c>
      <c r="AM83" s="4" t="s">
        <v>110</v>
      </c>
      <c r="AN83" s="4" t="s">
        <v>104</v>
      </c>
      <c r="AO83" s="4" t="s">
        <v>110</v>
      </c>
      <c r="AP83" s="4" t="s">
        <v>104</v>
      </c>
      <c r="AQ83" s="4" t="s">
        <v>90</v>
      </c>
      <c r="AR83" s="4" t="s">
        <v>129</v>
      </c>
      <c r="AS83" s="4" t="s">
        <v>112</v>
      </c>
      <c r="AT83" s="4" t="s">
        <v>113</v>
      </c>
      <c r="AU83" s="4" t="s">
        <v>121</v>
      </c>
      <c r="AV83" s="4" t="s">
        <v>95</v>
      </c>
      <c r="AW83" s="4">
        <v>4</v>
      </c>
      <c r="AX83" s="4">
        <v>3</v>
      </c>
      <c r="AY83" s="4">
        <v>3</v>
      </c>
      <c r="AZ83" s="4" t="s">
        <v>95</v>
      </c>
      <c r="BA83" s="4" t="s">
        <v>95</v>
      </c>
      <c r="BB83" s="4" t="s">
        <v>95</v>
      </c>
      <c r="BC83" s="4" t="s">
        <v>95</v>
      </c>
      <c r="BD83" s="4">
        <v>4</v>
      </c>
      <c r="BE83" s="4" t="s">
        <v>97</v>
      </c>
      <c r="BF83" s="4">
        <v>19</v>
      </c>
      <c r="BG83" s="4" t="s">
        <v>114</v>
      </c>
      <c r="BH83" s="4" t="s">
        <v>115</v>
      </c>
      <c r="BL83" s="4" t="s">
        <v>106</v>
      </c>
    </row>
    <row r="84" spans="1:64" ht="13.2" x14ac:dyDescent="0.25">
      <c r="A84" s="3">
        <v>44661.528317187505</v>
      </c>
      <c r="B84" s="4">
        <f>IF(alap!B84=Sheet3!$A$4,Sheet3!$C$4,IF(alap!B84=Sheet3!$A$5,Sheet3!$C$5,IF(alap!B84=Sheet3!$A$6,Sheet3!$C$6,IF(alap!B84=Sheet3!$A$7,Sheet3!$C$7,99))))</f>
        <v>1</v>
      </c>
      <c r="C84" s="4">
        <f>IF(alap!C84=Sheet3!$A$4,Sheet3!$C$4,IF(alap!C84=Sheet3!$A$5,Sheet3!$C$5,IF(alap!C84=Sheet3!$A$6,Sheet3!$C$6,IF(alap!C84=Sheet3!$A$7,Sheet3!$C$7,99))))</f>
        <v>1</v>
      </c>
      <c r="D84" s="4">
        <f>IF(alap!D84=Sheet3!$A$4,Sheet3!$C$4,IF(alap!D84=Sheet3!$A$5,Sheet3!$C$5,IF(alap!D84=Sheet3!$A$6,Sheet3!$C$6,IF(alap!D84=Sheet3!$A$7,Sheet3!$C$7,99))))</f>
        <v>4</v>
      </c>
      <c r="E84" s="4">
        <f>IF(alap!E84=Sheet3!$A$4,Sheet3!$C$4,IF(alap!E84=Sheet3!$A$5,Sheet3!$C$5,IF(alap!E84=Sheet3!$A$6,Sheet3!$C$6,IF(alap!E84=Sheet3!$A$7,Sheet3!$C$7,99))))</f>
        <v>3</v>
      </c>
      <c r="F84" s="4">
        <f>IF(alap!F84=Sheet3!$A$4,Sheet3!$C$4,IF(alap!F84=Sheet3!$A$5,Sheet3!$C$5,IF(alap!F84=Sheet3!$A$6,Sheet3!$C$6,IF(alap!F84=Sheet3!$A$7,Sheet3!$C$7,99))))</f>
        <v>1</v>
      </c>
      <c r="G84" s="4">
        <f>IF(alap!G84=Sheet3!$A$4,Sheet3!$C$4,IF(alap!G84=Sheet3!$A$5,Sheet3!$C$5,IF(alap!G84=Sheet3!$A$6,Sheet3!$C$6,IF(alap!G84=Sheet3!$A$7,Sheet3!$C$7,99))))</f>
        <v>1</v>
      </c>
      <c r="H84" s="4">
        <f>IF(alap!H84=Sheet3!$A$4,Sheet3!$C$4,IF(alap!H84=Sheet3!$A$5,Sheet3!$C$5,IF(alap!H84=Sheet3!$A$6,Sheet3!$C$6,IF(alap!H84=Sheet3!$A$7,Sheet3!$C$7,99))))</f>
        <v>1</v>
      </c>
      <c r="I84" s="4">
        <f>IF(alap!I84=Sheet3!$A$4,Sheet3!$C$4,IF(alap!I84=Sheet3!$A$5,Sheet3!$C$5,IF(alap!I84=Sheet3!$A$6,Sheet3!$C$6,IF(alap!I84=Sheet3!$A$7,Sheet3!$C$7,99))))</f>
        <v>2</v>
      </c>
      <c r="J84" s="4">
        <f>IF(alap!J84=Sheet3!$A$4,Sheet3!$C$4,IF(alap!J84=Sheet3!$A$5,Sheet3!$C$5,IF(alap!J84=Sheet3!$A$6,Sheet3!$C$6,IF(alap!J84=Sheet3!$A$7,Sheet3!$C$7,99))))</f>
        <v>1</v>
      </c>
      <c r="K84" s="4">
        <f>IF(alap!K84=Sheet3!$A$4,Sheet3!$C$4,IF(alap!K84=Sheet3!$A$5,Sheet3!$C$5,IF(alap!K84=Sheet3!$A$6,Sheet3!$C$6,IF(alap!K84=Sheet3!$A$7,Sheet3!$C$7,99))))</f>
        <v>3</v>
      </c>
      <c r="L84" s="4">
        <v>2</v>
      </c>
      <c r="M84" s="4" t="s">
        <v>75</v>
      </c>
      <c r="N84" s="4" t="s">
        <v>75</v>
      </c>
      <c r="O84" s="4" t="s">
        <v>75</v>
      </c>
      <c r="P84" s="4" t="s">
        <v>75</v>
      </c>
      <c r="Q84" s="4" t="s">
        <v>76</v>
      </c>
      <c r="R84" s="4" t="s">
        <v>76</v>
      </c>
      <c r="S84" s="4" t="s">
        <v>79</v>
      </c>
      <c r="T84" s="4" t="s">
        <v>76</v>
      </c>
      <c r="U84" s="4" t="s">
        <v>125</v>
      </c>
      <c r="V84" s="4" t="s">
        <v>78</v>
      </c>
      <c r="W84" s="4" t="s">
        <v>81</v>
      </c>
      <c r="X84" s="4" t="s">
        <v>80</v>
      </c>
      <c r="Y84" s="4" t="s">
        <v>102</v>
      </c>
      <c r="Z84" s="4" t="s">
        <v>80</v>
      </c>
      <c r="AA84" s="4" t="s">
        <v>81</v>
      </c>
      <c r="AB84" s="4" t="s">
        <v>102</v>
      </c>
      <c r="AC84" s="4" t="s">
        <v>83</v>
      </c>
      <c r="AD84" s="4" t="s">
        <v>108</v>
      </c>
      <c r="AE84" s="4" t="s">
        <v>85</v>
      </c>
      <c r="AF84" s="4" t="s">
        <v>85</v>
      </c>
      <c r="AG84" s="4" t="s">
        <v>85</v>
      </c>
      <c r="AH84" s="4" t="s">
        <v>109</v>
      </c>
      <c r="AI84" s="4" t="s">
        <v>85</v>
      </c>
      <c r="AJ84" s="4" t="s">
        <v>109</v>
      </c>
      <c r="AK84" s="4" t="s">
        <v>87</v>
      </c>
      <c r="AL84" s="4" t="s">
        <v>110</v>
      </c>
      <c r="AM84" s="4" t="s">
        <v>110</v>
      </c>
      <c r="AN84" s="4" t="s">
        <v>87</v>
      </c>
      <c r="AO84" s="4" t="s">
        <v>85</v>
      </c>
      <c r="AP84" s="4" t="s">
        <v>104</v>
      </c>
      <c r="AQ84" s="4" t="s">
        <v>122</v>
      </c>
      <c r="AR84" s="4" t="s">
        <v>126</v>
      </c>
      <c r="AS84" s="4" t="s">
        <v>112</v>
      </c>
      <c r="AT84" s="4" t="s">
        <v>93</v>
      </c>
      <c r="AU84" s="4" t="s">
        <v>94</v>
      </c>
      <c r="AV84" s="4" t="s">
        <v>95</v>
      </c>
      <c r="AW84" s="4" t="s">
        <v>95</v>
      </c>
      <c r="AX84" s="4">
        <v>4</v>
      </c>
      <c r="AY84" s="4" t="s">
        <v>96</v>
      </c>
      <c r="AZ84" s="4">
        <v>2</v>
      </c>
      <c r="BA84" s="4">
        <v>3</v>
      </c>
      <c r="BB84" s="4">
        <v>4</v>
      </c>
      <c r="BC84" s="4">
        <v>4</v>
      </c>
      <c r="BD84" s="4">
        <v>4</v>
      </c>
      <c r="BE84" s="4" t="s">
        <v>97</v>
      </c>
      <c r="BF84" s="4">
        <v>20</v>
      </c>
      <c r="BG84" s="4" t="s">
        <v>114</v>
      </c>
      <c r="BH84" s="4" t="s">
        <v>115</v>
      </c>
      <c r="BL84" s="4" t="s">
        <v>106</v>
      </c>
    </row>
    <row r="85" spans="1:64" ht="13.2" x14ac:dyDescent="0.25">
      <c r="A85" s="3">
        <v>44661.530178993053</v>
      </c>
      <c r="B85" s="4">
        <f>IF(alap!B85=Sheet3!$A$4,Sheet3!$C$4,IF(alap!B85=Sheet3!$A$5,Sheet3!$C$5,IF(alap!B85=Sheet3!$A$6,Sheet3!$C$6,IF(alap!B85=Sheet3!$A$7,Sheet3!$C$7,99))))</f>
        <v>3</v>
      </c>
      <c r="C85" s="4">
        <f>IF(alap!C85=Sheet3!$A$4,Sheet3!$C$4,IF(alap!C85=Sheet3!$A$5,Sheet3!$C$5,IF(alap!C85=Sheet3!$A$6,Sheet3!$C$6,IF(alap!C85=Sheet3!$A$7,Sheet3!$C$7,99))))</f>
        <v>1</v>
      </c>
      <c r="D85" s="4">
        <f>IF(alap!D85=Sheet3!$A$4,Sheet3!$C$4,IF(alap!D85=Sheet3!$A$5,Sheet3!$C$5,IF(alap!D85=Sheet3!$A$6,Sheet3!$C$6,IF(alap!D85=Sheet3!$A$7,Sheet3!$C$7,99))))</f>
        <v>2</v>
      </c>
      <c r="E85" s="4">
        <f>IF(alap!E85=Sheet3!$A$4,Sheet3!$C$4,IF(alap!E85=Sheet3!$A$5,Sheet3!$C$5,IF(alap!E85=Sheet3!$A$6,Sheet3!$C$6,IF(alap!E85=Sheet3!$A$7,Sheet3!$C$7,99))))</f>
        <v>1</v>
      </c>
      <c r="F85" s="4">
        <f>IF(alap!F85=Sheet3!$A$4,Sheet3!$C$4,IF(alap!F85=Sheet3!$A$5,Sheet3!$C$5,IF(alap!F85=Sheet3!$A$6,Sheet3!$C$6,IF(alap!F85=Sheet3!$A$7,Sheet3!$C$7,99))))</f>
        <v>3</v>
      </c>
      <c r="G85" s="4">
        <f>IF(alap!G85=Sheet3!$A$4,Sheet3!$C$4,IF(alap!G85=Sheet3!$A$5,Sheet3!$C$5,IF(alap!G85=Sheet3!$A$6,Sheet3!$C$6,IF(alap!G85=Sheet3!$A$7,Sheet3!$C$7,99))))</f>
        <v>1</v>
      </c>
      <c r="H85" s="4">
        <f>IF(alap!H85=Sheet3!$A$4,Sheet3!$C$4,IF(alap!H85=Sheet3!$A$5,Sheet3!$C$5,IF(alap!H85=Sheet3!$A$6,Sheet3!$C$6,IF(alap!H85=Sheet3!$A$7,Sheet3!$C$7,99))))</f>
        <v>1</v>
      </c>
      <c r="I85" s="4">
        <f>IF(alap!I85=Sheet3!$A$4,Sheet3!$C$4,IF(alap!I85=Sheet3!$A$5,Sheet3!$C$5,IF(alap!I85=Sheet3!$A$6,Sheet3!$C$6,IF(alap!I85=Sheet3!$A$7,Sheet3!$C$7,99))))</f>
        <v>1</v>
      </c>
      <c r="J85" s="4">
        <f>IF(alap!J85=Sheet3!$A$4,Sheet3!$C$4,IF(alap!J85=Sheet3!$A$5,Sheet3!$C$5,IF(alap!J85=Sheet3!$A$6,Sheet3!$C$6,IF(alap!J85=Sheet3!$A$7,Sheet3!$C$7,99))))</f>
        <v>3</v>
      </c>
      <c r="K85" s="4">
        <f>IF(alap!K85=Sheet3!$A$4,Sheet3!$C$4,IF(alap!K85=Sheet3!$A$5,Sheet3!$C$5,IF(alap!K85=Sheet3!$A$6,Sheet3!$C$6,IF(alap!K85=Sheet3!$A$7,Sheet3!$C$7,99))))</f>
        <v>3</v>
      </c>
      <c r="L85" s="4" t="s">
        <v>175</v>
      </c>
      <c r="M85" s="4" t="s">
        <v>75</v>
      </c>
      <c r="N85" s="4" t="s">
        <v>74</v>
      </c>
      <c r="O85" s="4" t="s">
        <v>73</v>
      </c>
      <c r="P85" s="4" t="s">
        <v>73</v>
      </c>
      <c r="Q85" s="4" t="s">
        <v>78</v>
      </c>
      <c r="R85" s="4" t="s">
        <v>78</v>
      </c>
      <c r="S85" s="4" t="s">
        <v>78</v>
      </c>
      <c r="T85" s="4" t="s">
        <v>125</v>
      </c>
      <c r="U85" s="4" t="s">
        <v>79</v>
      </c>
      <c r="V85" s="4" t="s">
        <v>78</v>
      </c>
      <c r="W85" s="4" t="s">
        <v>80</v>
      </c>
      <c r="X85" s="4" t="s">
        <v>81</v>
      </c>
      <c r="Y85" s="4" t="s">
        <v>80</v>
      </c>
      <c r="Z85" s="4" t="s">
        <v>80</v>
      </c>
      <c r="AA85" s="4" t="s">
        <v>80</v>
      </c>
      <c r="AB85" s="4" t="s">
        <v>80</v>
      </c>
      <c r="AC85" s="4" t="s">
        <v>107</v>
      </c>
      <c r="AD85" s="4" t="s">
        <v>109</v>
      </c>
      <c r="AE85" s="4" t="s">
        <v>85</v>
      </c>
      <c r="AF85" s="4" t="s">
        <v>119</v>
      </c>
      <c r="AG85" s="4" t="s">
        <v>86</v>
      </c>
      <c r="AH85" s="4" t="s">
        <v>86</v>
      </c>
      <c r="AI85" s="4" t="s">
        <v>119</v>
      </c>
      <c r="AJ85" s="4" t="s">
        <v>85</v>
      </c>
      <c r="AK85" s="4" t="s">
        <v>104</v>
      </c>
      <c r="AL85" s="4" t="s">
        <v>87</v>
      </c>
      <c r="AM85" s="4" t="s">
        <v>85</v>
      </c>
      <c r="AN85" s="4" t="s">
        <v>104</v>
      </c>
      <c r="AO85" s="4" t="s">
        <v>85</v>
      </c>
      <c r="AP85" s="4" t="s">
        <v>89</v>
      </c>
      <c r="AQ85" s="4" t="s">
        <v>90</v>
      </c>
      <c r="AR85" s="4" t="s">
        <v>129</v>
      </c>
      <c r="AS85" s="4" t="s">
        <v>112</v>
      </c>
      <c r="AT85" s="4" t="s">
        <v>113</v>
      </c>
      <c r="AU85" s="4" t="s">
        <v>124</v>
      </c>
      <c r="AV85" s="4" t="s">
        <v>96</v>
      </c>
      <c r="AW85" s="4">
        <v>4</v>
      </c>
      <c r="AX85" s="4">
        <v>4</v>
      </c>
      <c r="AY85" s="4">
        <v>2</v>
      </c>
      <c r="AZ85" s="4">
        <v>4</v>
      </c>
      <c r="BA85" s="4">
        <v>4</v>
      </c>
      <c r="BB85" s="4">
        <v>3</v>
      </c>
      <c r="BC85" s="4">
        <v>3</v>
      </c>
      <c r="BD85" s="4">
        <v>4</v>
      </c>
      <c r="BE85" s="4" t="s">
        <v>97</v>
      </c>
      <c r="BF85" s="4">
        <v>17</v>
      </c>
      <c r="BG85" s="4" t="s">
        <v>134</v>
      </c>
      <c r="BH85" s="4" t="s">
        <v>105</v>
      </c>
      <c r="BI85" s="4" t="s">
        <v>106</v>
      </c>
    </row>
    <row r="86" spans="1:64" ht="13.2" x14ac:dyDescent="0.25">
      <c r="A86" s="3">
        <v>44661.532896550925</v>
      </c>
      <c r="B86" s="4">
        <f>IF(alap!B86=Sheet3!$A$4,Sheet3!$C$4,IF(alap!B86=Sheet3!$A$5,Sheet3!$C$5,IF(alap!B86=Sheet3!$A$6,Sheet3!$C$6,IF(alap!B86=Sheet3!$A$7,Sheet3!$C$7,99))))</f>
        <v>1</v>
      </c>
      <c r="C86" s="4">
        <f>IF(alap!C86=Sheet3!$A$4,Sheet3!$C$4,IF(alap!C86=Sheet3!$A$5,Sheet3!$C$5,IF(alap!C86=Sheet3!$A$6,Sheet3!$C$6,IF(alap!C86=Sheet3!$A$7,Sheet3!$C$7,99))))</f>
        <v>1</v>
      </c>
      <c r="D86" s="4">
        <f>IF(alap!D86=Sheet3!$A$4,Sheet3!$C$4,IF(alap!D86=Sheet3!$A$5,Sheet3!$C$5,IF(alap!D86=Sheet3!$A$6,Sheet3!$C$6,IF(alap!D86=Sheet3!$A$7,Sheet3!$C$7,99))))</f>
        <v>4</v>
      </c>
      <c r="E86" s="4">
        <f>IF(alap!E86=Sheet3!$A$4,Sheet3!$C$4,IF(alap!E86=Sheet3!$A$5,Sheet3!$C$5,IF(alap!E86=Sheet3!$A$6,Sheet3!$C$6,IF(alap!E86=Sheet3!$A$7,Sheet3!$C$7,99))))</f>
        <v>1</v>
      </c>
      <c r="F86" s="4">
        <f>IF(alap!F86=Sheet3!$A$4,Sheet3!$C$4,IF(alap!F86=Sheet3!$A$5,Sheet3!$C$5,IF(alap!F86=Sheet3!$A$6,Sheet3!$C$6,IF(alap!F86=Sheet3!$A$7,Sheet3!$C$7,99))))</f>
        <v>3</v>
      </c>
      <c r="G86" s="4">
        <f>IF(alap!G86=Sheet3!$A$4,Sheet3!$C$4,IF(alap!G86=Sheet3!$A$5,Sheet3!$C$5,IF(alap!G86=Sheet3!$A$6,Sheet3!$C$6,IF(alap!G86=Sheet3!$A$7,Sheet3!$C$7,99))))</f>
        <v>1</v>
      </c>
      <c r="H86" s="4">
        <f>IF(alap!H86=Sheet3!$A$4,Sheet3!$C$4,IF(alap!H86=Sheet3!$A$5,Sheet3!$C$5,IF(alap!H86=Sheet3!$A$6,Sheet3!$C$6,IF(alap!H86=Sheet3!$A$7,Sheet3!$C$7,99))))</f>
        <v>1</v>
      </c>
      <c r="I86" s="4">
        <f>IF(alap!I86=Sheet3!$A$4,Sheet3!$C$4,IF(alap!I86=Sheet3!$A$5,Sheet3!$C$5,IF(alap!I86=Sheet3!$A$6,Sheet3!$C$6,IF(alap!I86=Sheet3!$A$7,Sheet3!$C$7,99))))</f>
        <v>1</v>
      </c>
      <c r="J86" s="4">
        <f>IF(alap!J86=Sheet3!$A$4,Sheet3!$C$4,IF(alap!J86=Sheet3!$A$5,Sheet3!$C$5,IF(alap!J86=Sheet3!$A$6,Sheet3!$C$6,IF(alap!J86=Sheet3!$A$7,Sheet3!$C$7,99))))</f>
        <v>2</v>
      </c>
      <c r="K86" s="4">
        <f>IF(alap!K86=Sheet3!$A$4,Sheet3!$C$4,IF(alap!K86=Sheet3!$A$5,Sheet3!$C$5,IF(alap!K86=Sheet3!$A$6,Sheet3!$C$6,IF(alap!K86=Sheet3!$A$7,Sheet3!$C$7,99))))</f>
        <v>2</v>
      </c>
      <c r="L86" s="4">
        <v>1</v>
      </c>
      <c r="M86" s="4" t="s">
        <v>75</v>
      </c>
      <c r="N86" s="4" t="s">
        <v>74</v>
      </c>
      <c r="O86" s="4" t="s">
        <v>101</v>
      </c>
      <c r="P86" s="4" t="s">
        <v>75</v>
      </c>
      <c r="Q86" s="4" t="s">
        <v>77</v>
      </c>
      <c r="R86" s="4" t="s">
        <v>79</v>
      </c>
      <c r="S86" s="4" t="s">
        <v>79</v>
      </c>
      <c r="T86" s="4" t="s">
        <v>79</v>
      </c>
      <c r="U86" s="4" t="s">
        <v>79</v>
      </c>
      <c r="V86" s="4" t="s">
        <v>78</v>
      </c>
      <c r="W86" s="4" t="s">
        <v>80</v>
      </c>
      <c r="X86" s="4" t="s">
        <v>81</v>
      </c>
      <c r="Y86" s="4" t="s">
        <v>80</v>
      </c>
      <c r="Z86" s="4" t="s">
        <v>80</v>
      </c>
      <c r="AA86" s="4" t="s">
        <v>80</v>
      </c>
      <c r="AB86" s="4" t="s">
        <v>80</v>
      </c>
      <c r="AC86" s="4" t="s">
        <v>83</v>
      </c>
      <c r="AD86" s="4" t="s">
        <v>108</v>
      </c>
      <c r="AE86" s="4" t="s">
        <v>119</v>
      </c>
      <c r="AF86" s="4" t="s">
        <v>119</v>
      </c>
      <c r="AG86" s="4" t="s">
        <v>119</v>
      </c>
      <c r="AH86" s="4" t="s">
        <v>119</v>
      </c>
      <c r="AI86" s="4" t="s">
        <v>119</v>
      </c>
      <c r="AJ86" s="4" t="s">
        <v>119</v>
      </c>
      <c r="AK86" s="4" t="s">
        <v>85</v>
      </c>
      <c r="AL86" s="4" t="s">
        <v>110</v>
      </c>
      <c r="AM86" s="4" t="s">
        <v>110</v>
      </c>
      <c r="AN86" s="4" t="s">
        <v>110</v>
      </c>
      <c r="AO86" s="4" t="s">
        <v>110</v>
      </c>
      <c r="AP86" s="4" t="s">
        <v>85</v>
      </c>
      <c r="AQ86" s="4" t="s">
        <v>116</v>
      </c>
      <c r="AR86" s="4" t="s">
        <v>123</v>
      </c>
      <c r="AS86" s="4" t="s">
        <v>92</v>
      </c>
      <c r="AT86" s="4" t="s">
        <v>93</v>
      </c>
      <c r="AU86" s="4" t="s">
        <v>94</v>
      </c>
      <c r="AV86" s="4" t="s">
        <v>95</v>
      </c>
      <c r="AW86" s="4" t="s">
        <v>95</v>
      </c>
      <c r="AX86" s="4" t="s">
        <v>96</v>
      </c>
      <c r="AY86" s="4" t="s">
        <v>96</v>
      </c>
      <c r="AZ86" s="4">
        <v>3</v>
      </c>
      <c r="BA86" s="4" t="s">
        <v>95</v>
      </c>
      <c r="BB86" s="4" t="s">
        <v>96</v>
      </c>
      <c r="BC86" s="4" t="s">
        <v>96</v>
      </c>
      <c r="BD86" s="4">
        <v>3</v>
      </c>
      <c r="BE86" s="4" t="s">
        <v>128</v>
      </c>
      <c r="BF86" s="4">
        <v>31</v>
      </c>
      <c r="BG86" s="4" t="s">
        <v>98</v>
      </c>
      <c r="BH86" s="4" t="s">
        <v>148</v>
      </c>
      <c r="BL86" s="4" t="s">
        <v>127</v>
      </c>
    </row>
    <row r="87" spans="1:64" ht="13.2" x14ac:dyDescent="0.25">
      <c r="A87" s="3">
        <v>44661.533225023144</v>
      </c>
      <c r="B87" s="4">
        <f>IF(alap!B87=Sheet3!$A$4,Sheet3!$C$4,IF(alap!B87=Sheet3!$A$5,Sheet3!$C$5,IF(alap!B87=Sheet3!$A$6,Sheet3!$C$6,IF(alap!B87=Sheet3!$A$7,Sheet3!$C$7,99))))</f>
        <v>1</v>
      </c>
      <c r="C87" s="4">
        <f>IF(alap!C87=Sheet3!$A$4,Sheet3!$C$4,IF(alap!C87=Sheet3!$A$5,Sheet3!$C$5,IF(alap!C87=Sheet3!$A$6,Sheet3!$C$6,IF(alap!C87=Sheet3!$A$7,Sheet3!$C$7,99))))</f>
        <v>1</v>
      </c>
      <c r="D87" s="4">
        <f>IF(alap!D87=Sheet3!$A$4,Sheet3!$C$4,IF(alap!D87=Sheet3!$A$5,Sheet3!$C$5,IF(alap!D87=Sheet3!$A$6,Sheet3!$C$6,IF(alap!D87=Sheet3!$A$7,Sheet3!$C$7,99))))</f>
        <v>4</v>
      </c>
      <c r="E87" s="4">
        <f>IF(alap!E87=Sheet3!$A$4,Sheet3!$C$4,IF(alap!E87=Sheet3!$A$5,Sheet3!$C$5,IF(alap!E87=Sheet3!$A$6,Sheet3!$C$6,IF(alap!E87=Sheet3!$A$7,Sheet3!$C$7,99))))</f>
        <v>1</v>
      </c>
      <c r="F87" s="4">
        <f>IF(alap!F87=Sheet3!$A$4,Sheet3!$C$4,IF(alap!F87=Sheet3!$A$5,Sheet3!$C$5,IF(alap!F87=Sheet3!$A$6,Sheet3!$C$6,IF(alap!F87=Sheet3!$A$7,Sheet3!$C$7,99))))</f>
        <v>1</v>
      </c>
      <c r="G87" s="4">
        <f>IF(alap!G87=Sheet3!$A$4,Sheet3!$C$4,IF(alap!G87=Sheet3!$A$5,Sheet3!$C$5,IF(alap!G87=Sheet3!$A$6,Sheet3!$C$6,IF(alap!G87=Sheet3!$A$7,Sheet3!$C$7,99))))</f>
        <v>1</v>
      </c>
      <c r="H87" s="4">
        <f>IF(alap!H87=Sheet3!$A$4,Sheet3!$C$4,IF(alap!H87=Sheet3!$A$5,Sheet3!$C$5,IF(alap!H87=Sheet3!$A$6,Sheet3!$C$6,IF(alap!H87=Sheet3!$A$7,Sheet3!$C$7,99))))</f>
        <v>1</v>
      </c>
      <c r="I87" s="4">
        <f>IF(alap!I87=Sheet3!$A$4,Sheet3!$C$4,IF(alap!I87=Sheet3!$A$5,Sheet3!$C$5,IF(alap!I87=Sheet3!$A$6,Sheet3!$C$6,IF(alap!I87=Sheet3!$A$7,Sheet3!$C$7,99))))</f>
        <v>2</v>
      </c>
      <c r="J87" s="4">
        <f>IF(alap!J87=Sheet3!$A$4,Sheet3!$C$4,IF(alap!J87=Sheet3!$A$5,Sheet3!$C$5,IF(alap!J87=Sheet3!$A$6,Sheet3!$C$6,IF(alap!J87=Sheet3!$A$7,Sheet3!$C$7,99))))</f>
        <v>1</v>
      </c>
      <c r="K87" s="4">
        <f>IF(alap!K87=Sheet3!$A$4,Sheet3!$C$4,IF(alap!K87=Sheet3!$A$5,Sheet3!$C$5,IF(alap!K87=Sheet3!$A$6,Sheet3!$C$6,IF(alap!K87=Sheet3!$A$7,Sheet3!$C$7,99))))</f>
        <v>3</v>
      </c>
      <c r="L87" s="4">
        <v>2</v>
      </c>
      <c r="M87" s="4" t="s">
        <v>73</v>
      </c>
      <c r="N87" s="4" t="s">
        <v>75</v>
      </c>
      <c r="O87" s="4" t="s">
        <v>75</v>
      </c>
      <c r="P87" s="4" t="s">
        <v>75</v>
      </c>
      <c r="Q87" s="4" t="s">
        <v>78</v>
      </c>
      <c r="R87" s="4" t="s">
        <v>78</v>
      </c>
      <c r="S87" s="4" t="s">
        <v>78</v>
      </c>
      <c r="T87" s="4" t="s">
        <v>79</v>
      </c>
      <c r="U87" s="4" t="s">
        <v>79</v>
      </c>
      <c r="V87" s="4" t="s">
        <v>79</v>
      </c>
      <c r="W87" s="4" t="s">
        <v>80</v>
      </c>
      <c r="X87" s="4" t="s">
        <v>81</v>
      </c>
      <c r="Y87" s="4" t="s">
        <v>102</v>
      </c>
      <c r="Z87" s="4" t="s">
        <v>102</v>
      </c>
      <c r="AA87" s="4" t="s">
        <v>80</v>
      </c>
      <c r="AB87" s="4" t="s">
        <v>81</v>
      </c>
      <c r="AC87" s="4" t="s">
        <v>107</v>
      </c>
      <c r="AD87" s="4" t="s">
        <v>108</v>
      </c>
      <c r="AE87" s="4" t="s">
        <v>119</v>
      </c>
      <c r="AF87" s="4" t="s">
        <v>85</v>
      </c>
      <c r="AG87" s="4" t="s">
        <v>119</v>
      </c>
      <c r="AH87" s="4" t="s">
        <v>86</v>
      </c>
      <c r="AI87" s="4" t="s">
        <v>119</v>
      </c>
      <c r="AJ87" s="4" t="s">
        <v>119</v>
      </c>
      <c r="AK87" s="4" t="s">
        <v>85</v>
      </c>
      <c r="AL87" s="4" t="s">
        <v>87</v>
      </c>
      <c r="AM87" s="4" t="s">
        <v>110</v>
      </c>
      <c r="AN87" s="4" t="s">
        <v>110</v>
      </c>
      <c r="AO87" s="4" t="s">
        <v>85</v>
      </c>
      <c r="AP87" s="4" t="s">
        <v>104</v>
      </c>
      <c r="AQ87" s="4" t="s">
        <v>116</v>
      </c>
      <c r="AR87" s="4" t="s">
        <v>153</v>
      </c>
      <c r="AS87" s="4" t="s">
        <v>112</v>
      </c>
      <c r="AT87" s="4" t="s">
        <v>113</v>
      </c>
      <c r="AU87" s="4" t="s">
        <v>124</v>
      </c>
      <c r="AV87" s="4" t="s">
        <v>96</v>
      </c>
      <c r="AW87" s="4">
        <v>3</v>
      </c>
      <c r="AX87" s="4">
        <v>3</v>
      </c>
      <c r="AY87" s="4" t="s">
        <v>96</v>
      </c>
      <c r="AZ87" s="4">
        <v>2</v>
      </c>
      <c r="BA87" s="4" t="s">
        <v>95</v>
      </c>
      <c r="BB87" s="4">
        <v>2</v>
      </c>
      <c r="BC87" s="4" t="s">
        <v>96</v>
      </c>
      <c r="BD87" s="4" t="s">
        <v>96</v>
      </c>
      <c r="BE87" s="4" t="s">
        <v>97</v>
      </c>
      <c r="BF87" s="4">
        <v>15</v>
      </c>
      <c r="BG87" s="4" t="s">
        <v>134</v>
      </c>
      <c r="BH87" s="4" t="s">
        <v>105</v>
      </c>
      <c r="BI87" s="4" t="s">
        <v>106</v>
      </c>
    </row>
    <row r="88" spans="1:64" ht="13.2" x14ac:dyDescent="0.25">
      <c r="A88" s="3">
        <v>44661.540230520834</v>
      </c>
      <c r="B88" s="4">
        <f>IF(alap!B88=Sheet3!$A$4,Sheet3!$C$4,IF(alap!B88=Sheet3!$A$5,Sheet3!$C$5,IF(alap!B88=Sheet3!$A$6,Sheet3!$C$6,IF(alap!B88=Sheet3!$A$7,Sheet3!$C$7,99))))</f>
        <v>3</v>
      </c>
      <c r="C88" s="4">
        <f>IF(alap!C88=Sheet3!$A$4,Sheet3!$C$4,IF(alap!C88=Sheet3!$A$5,Sheet3!$C$5,IF(alap!C88=Sheet3!$A$6,Sheet3!$C$6,IF(alap!C88=Sheet3!$A$7,Sheet3!$C$7,99))))</f>
        <v>1</v>
      </c>
      <c r="D88" s="4">
        <f>IF(alap!D88=Sheet3!$A$4,Sheet3!$C$4,IF(alap!D88=Sheet3!$A$5,Sheet3!$C$5,IF(alap!D88=Sheet3!$A$6,Sheet3!$C$6,IF(alap!D88=Sheet3!$A$7,Sheet3!$C$7,99))))</f>
        <v>2</v>
      </c>
      <c r="E88" s="4">
        <f>IF(alap!E88=Sheet3!$A$4,Sheet3!$C$4,IF(alap!E88=Sheet3!$A$5,Sheet3!$C$5,IF(alap!E88=Sheet3!$A$6,Sheet3!$C$6,IF(alap!E88=Sheet3!$A$7,Sheet3!$C$7,99))))</f>
        <v>2</v>
      </c>
      <c r="F88" s="4">
        <f>IF(alap!F88=Sheet3!$A$4,Sheet3!$C$4,IF(alap!F88=Sheet3!$A$5,Sheet3!$C$5,IF(alap!F88=Sheet3!$A$6,Sheet3!$C$6,IF(alap!F88=Sheet3!$A$7,Sheet3!$C$7,99))))</f>
        <v>1</v>
      </c>
      <c r="G88" s="4">
        <f>IF(alap!G88=Sheet3!$A$4,Sheet3!$C$4,IF(alap!G88=Sheet3!$A$5,Sheet3!$C$5,IF(alap!G88=Sheet3!$A$6,Sheet3!$C$6,IF(alap!G88=Sheet3!$A$7,Sheet3!$C$7,99))))</f>
        <v>3</v>
      </c>
      <c r="H88" s="4">
        <f>IF(alap!H88=Sheet3!$A$4,Sheet3!$C$4,IF(alap!H88=Sheet3!$A$5,Sheet3!$C$5,IF(alap!H88=Sheet3!$A$6,Sheet3!$C$6,IF(alap!H88=Sheet3!$A$7,Sheet3!$C$7,99))))</f>
        <v>1</v>
      </c>
      <c r="I88" s="4">
        <f>IF(alap!I88=Sheet3!$A$4,Sheet3!$C$4,IF(alap!I88=Sheet3!$A$5,Sheet3!$C$5,IF(alap!I88=Sheet3!$A$6,Sheet3!$C$6,IF(alap!I88=Sheet3!$A$7,Sheet3!$C$7,99))))</f>
        <v>4</v>
      </c>
      <c r="J88" s="4">
        <f>IF(alap!J88=Sheet3!$A$4,Sheet3!$C$4,IF(alap!J88=Sheet3!$A$5,Sheet3!$C$5,IF(alap!J88=Sheet3!$A$6,Sheet3!$C$6,IF(alap!J88=Sheet3!$A$7,Sheet3!$C$7,99))))</f>
        <v>3</v>
      </c>
      <c r="K88" s="4">
        <f>IF(alap!K88=Sheet3!$A$4,Sheet3!$C$4,IF(alap!K88=Sheet3!$A$5,Sheet3!$C$5,IF(alap!K88=Sheet3!$A$6,Sheet3!$C$6,IF(alap!K88=Sheet3!$A$7,Sheet3!$C$7,99))))</f>
        <v>3</v>
      </c>
      <c r="L88" s="4">
        <v>2</v>
      </c>
      <c r="M88" s="4" t="s">
        <v>75</v>
      </c>
      <c r="N88" s="4" t="s">
        <v>75</v>
      </c>
      <c r="O88" s="4" t="s">
        <v>75</v>
      </c>
      <c r="P88" s="4" t="s">
        <v>75</v>
      </c>
      <c r="Q88" s="4" t="s">
        <v>78</v>
      </c>
      <c r="R88" s="4" t="s">
        <v>78</v>
      </c>
      <c r="S88" s="4" t="s">
        <v>78</v>
      </c>
      <c r="T88" s="4" t="s">
        <v>76</v>
      </c>
      <c r="U88" s="4" t="s">
        <v>76</v>
      </c>
      <c r="V88" s="4" t="s">
        <v>78</v>
      </c>
      <c r="W88" s="4" t="s">
        <v>81</v>
      </c>
      <c r="X88" s="4" t="s">
        <v>102</v>
      </c>
      <c r="Y88" s="4" t="s">
        <v>102</v>
      </c>
      <c r="Z88" s="4" t="s">
        <v>80</v>
      </c>
      <c r="AA88" s="4" t="s">
        <v>102</v>
      </c>
      <c r="AB88" s="4" t="s">
        <v>80</v>
      </c>
      <c r="AC88" s="4" t="s">
        <v>83</v>
      </c>
      <c r="AD88" s="4" t="s">
        <v>119</v>
      </c>
      <c r="AE88" s="4" t="s">
        <v>108</v>
      </c>
      <c r="AF88" s="4" t="s">
        <v>109</v>
      </c>
      <c r="AG88" s="4" t="s">
        <v>108</v>
      </c>
      <c r="AH88" s="4" t="s">
        <v>108</v>
      </c>
      <c r="AI88" s="4" t="s">
        <v>108</v>
      </c>
      <c r="AJ88" s="4" t="s">
        <v>108</v>
      </c>
      <c r="AK88" s="4" t="s">
        <v>85</v>
      </c>
      <c r="AL88" s="4" t="s">
        <v>87</v>
      </c>
      <c r="AM88" s="4" t="s">
        <v>89</v>
      </c>
      <c r="AN88" s="4" t="s">
        <v>89</v>
      </c>
      <c r="AO88" s="4" t="s">
        <v>89</v>
      </c>
      <c r="AP88" s="4" t="s">
        <v>89</v>
      </c>
      <c r="AQ88" s="4" t="s">
        <v>130</v>
      </c>
      <c r="AR88" s="4" t="s">
        <v>176</v>
      </c>
      <c r="AS88" s="4" t="s">
        <v>112</v>
      </c>
      <c r="AT88" s="4" t="s">
        <v>113</v>
      </c>
      <c r="AU88" s="4" t="s">
        <v>94</v>
      </c>
      <c r="AV88" s="4" t="s">
        <v>95</v>
      </c>
      <c r="AW88" s="4" t="s">
        <v>95</v>
      </c>
      <c r="AX88" s="4" t="s">
        <v>95</v>
      </c>
      <c r="AY88" s="4" t="s">
        <v>95</v>
      </c>
      <c r="AZ88" s="4" t="s">
        <v>96</v>
      </c>
      <c r="BA88" s="4" t="s">
        <v>95</v>
      </c>
      <c r="BB88" s="4" t="s">
        <v>95</v>
      </c>
      <c r="BC88" s="4">
        <v>2</v>
      </c>
      <c r="BD88" s="4" t="s">
        <v>95</v>
      </c>
      <c r="BE88" s="4" t="s">
        <v>97</v>
      </c>
      <c r="BF88" s="4">
        <v>21</v>
      </c>
      <c r="BG88" s="4" t="s">
        <v>158</v>
      </c>
      <c r="BH88" s="4" t="s">
        <v>115</v>
      </c>
      <c r="BL88" s="4" t="s">
        <v>106</v>
      </c>
    </row>
    <row r="89" spans="1:64" ht="13.2" x14ac:dyDescent="0.25">
      <c r="A89" s="3">
        <v>44661.541781886575</v>
      </c>
      <c r="B89" s="4">
        <f>IF(alap!B89=Sheet3!$A$4,Sheet3!$C$4,IF(alap!B89=Sheet3!$A$5,Sheet3!$C$5,IF(alap!B89=Sheet3!$A$6,Sheet3!$C$6,IF(alap!B89=Sheet3!$A$7,Sheet3!$C$7,99))))</f>
        <v>3</v>
      </c>
      <c r="C89" s="4">
        <f>IF(alap!C89=Sheet3!$A$4,Sheet3!$C$4,IF(alap!C89=Sheet3!$A$5,Sheet3!$C$5,IF(alap!C89=Sheet3!$A$6,Sheet3!$C$6,IF(alap!C89=Sheet3!$A$7,Sheet3!$C$7,99))))</f>
        <v>2</v>
      </c>
      <c r="D89" s="4">
        <f>IF(alap!D89=Sheet3!$A$4,Sheet3!$C$4,IF(alap!D89=Sheet3!$A$5,Sheet3!$C$5,IF(alap!D89=Sheet3!$A$6,Sheet3!$C$6,IF(alap!D89=Sheet3!$A$7,Sheet3!$C$7,99))))</f>
        <v>2</v>
      </c>
      <c r="E89" s="4">
        <f>IF(alap!E89=Sheet3!$A$4,Sheet3!$C$4,IF(alap!E89=Sheet3!$A$5,Sheet3!$C$5,IF(alap!E89=Sheet3!$A$6,Sheet3!$C$6,IF(alap!E89=Sheet3!$A$7,Sheet3!$C$7,99))))</f>
        <v>3</v>
      </c>
      <c r="F89" s="4">
        <f>IF(alap!F89=Sheet3!$A$4,Sheet3!$C$4,IF(alap!F89=Sheet3!$A$5,Sheet3!$C$5,IF(alap!F89=Sheet3!$A$6,Sheet3!$C$6,IF(alap!F89=Sheet3!$A$7,Sheet3!$C$7,99))))</f>
        <v>3</v>
      </c>
      <c r="G89" s="4">
        <f>IF(alap!G89=Sheet3!$A$4,Sheet3!$C$4,IF(alap!G89=Sheet3!$A$5,Sheet3!$C$5,IF(alap!G89=Sheet3!$A$6,Sheet3!$C$6,IF(alap!G89=Sheet3!$A$7,Sheet3!$C$7,99))))</f>
        <v>2</v>
      </c>
      <c r="H89" s="4">
        <f>IF(alap!H89=Sheet3!$A$4,Sheet3!$C$4,IF(alap!H89=Sheet3!$A$5,Sheet3!$C$5,IF(alap!H89=Sheet3!$A$6,Sheet3!$C$6,IF(alap!H89=Sheet3!$A$7,Sheet3!$C$7,99))))</f>
        <v>2</v>
      </c>
      <c r="I89" s="4">
        <f>IF(alap!I89=Sheet3!$A$4,Sheet3!$C$4,IF(alap!I89=Sheet3!$A$5,Sheet3!$C$5,IF(alap!I89=Sheet3!$A$6,Sheet3!$C$6,IF(alap!I89=Sheet3!$A$7,Sheet3!$C$7,99))))</f>
        <v>3</v>
      </c>
      <c r="J89" s="4">
        <f>IF(alap!J89=Sheet3!$A$4,Sheet3!$C$4,IF(alap!J89=Sheet3!$A$5,Sheet3!$C$5,IF(alap!J89=Sheet3!$A$6,Sheet3!$C$6,IF(alap!J89=Sheet3!$A$7,Sheet3!$C$7,99))))</f>
        <v>4</v>
      </c>
      <c r="K89" s="4">
        <f>IF(alap!K89=Sheet3!$A$4,Sheet3!$C$4,IF(alap!K89=Sheet3!$A$5,Sheet3!$C$5,IF(alap!K89=Sheet3!$A$6,Sheet3!$C$6,IF(alap!K89=Sheet3!$A$7,Sheet3!$C$7,99))))</f>
        <v>2</v>
      </c>
      <c r="L89" s="4">
        <v>1</v>
      </c>
      <c r="M89" s="4" t="s">
        <v>73</v>
      </c>
      <c r="N89" s="4" t="s">
        <v>74</v>
      </c>
      <c r="O89" s="4" t="s">
        <v>74</v>
      </c>
      <c r="P89" s="4" t="s">
        <v>74</v>
      </c>
      <c r="Q89" s="4" t="s">
        <v>79</v>
      </c>
      <c r="R89" s="4" t="s">
        <v>125</v>
      </c>
      <c r="S89" s="4" t="s">
        <v>125</v>
      </c>
      <c r="T89" s="4" t="s">
        <v>78</v>
      </c>
      <c r="U89" s="4" t="s">
        <v>76</v>
      </c>
      <c r="V89" s="4" t="s">
        <v>125</v>
      </c>
      <c r="W89" s="4" t="s">
        <v>102</v>
      </c>
      <c r="X89" s="4" t="s">
        <v>80</v>
      </c>
      <c r="Y89" s="4" t="s">
        <v>102</v>
      </c>
      <c r="Z89" s="4" t="s">
        <v>102</v>
      </c>
      <c r="AA89" s="4" t="s">
        <v>81</v>
      </c>
      <c r="AB89" s="4" t="s">
        <v>102</v>
      </c>
      <c r="AC89" s="4" t="s">
        <v>83</v>
      </c>
      <c r="AD89" s="4" t="s">
        <v>109</v>
      </c>
      <c r="AE89" s="4" t="s">
        <v>85</v>
      </c>
      <c r="AF89" s="4" t="s">
        <v>86</v>
      </c>
      <c r="AG89" s="4" t="s">
        <v>85</v>
      </c>
      <c r="AH89" s="4" t="s">
        <v>86</v>
      </c>
      <c r="AI89" s="4" t="s">
        <v>119</v>
      </c>
      <c r="AJ89" s="4" t="s">
        <v>86</v>
      </c>
      <c r="AK89" s="4" t="s">
        <v>85</v>
      </c>
      <c r="AL89" s="4" t="s">
        <v>87</v>
      </c>
      <c r="AM89" s="4" t="s">
        <v>110</v>
      </c>
      <c r="AN89" s="4" t="s">
        <v>87</v>
      </c>
      <c r="AO89" s="4" t="s">
        <v>87</v>
      </c>
      <c r="AP89" s="4" t="s">
        <v>85</v>
      </c>
      <c r="AQ89" s="4" t="s">
        <v>122</v>
      </c>
      <c r="AR89" s="4" t="s">
        <v>126</v>
      </c>
      <c r="AS89" s="4" t="s">
        <v>92</v>
      </c>
      <c r="AT89" s="4" t="s">
        <v>113</v>
      </c>
      <c r="AU89" s="4" t="s">
        <v>124</v>
      </c>
      <c r="AV89" s="4">
        <v>3</v>
      </c>
      <c r="AW89" s="4">
        <v>4</v>
      </c>
      <c r="AX89" s="4">
        <v>3</v>
      </c>
      <c r="AY89" s="4">
        <v>2</v>
      </c>
      <c r="AZ89" s="4">
        <v>4</v>
      </c>
      <c r="BA89" s="4">
        <v>2</v>
      </c>
      <c r="BB89" s="4">
        <v>4</v>
      </c>
      <c r="BC89" s="4">
        <v>4</v>
      </c>
      <c r="BD89" s="4">
        <v>4</v>
      </c>
      <c r="BE89" s="4" t="s">
        <v>128</v>
      </c>
      <c r="BF89" s="4">
        <v>24</v>
      </c>
      <c r="BG89" s="4" t="s">
        <v>98</v>
      </c>
      <c r="BH89" s="4" t="s">
        <v>115</v>
      </c>
      <c r="BL89" s="4" t="s">
        <v>127</v>
      </c>
    </row>
    <row r="90" spans="1:64" ht="13.2" x14ac:dyDescent="0.25">
      <c r="A90" s="3">
        <v>44661.543799571758</v>
      </c>
      <c r="B90" s="4">
        <f>IF(alap!B90=Sheet3!$A$4,Sheet3!$C$4,IF(alap!B90=Sheet3!$A$5,Sheet3!$C$5,IF(alap!B90=Sheet3!$A$6,Sheet3!$C$6,IF(alap!B90=Sheet3!$A$7,Sheet3!$C$7,99))))</f>
        <v>1</v>
      </c>
      <c r="C90" s="4">
        <f>IF(alap!C90=Sheet3!$A$4,Sheet3!$C$4,IF(alap!C90=Sheet3!$A$5,Sheet3!$C$5,IF(alap!C90=Sheet3!$A$6,Sheet3!$C$6,IF(alap!C90=Sheet3!$A$7,Sheet3!$C$7,99))))</f>
        <v>1</v>
      </c>
      <c r="D90" s="4">
        <f>IF(alap!D90=Sheet3!$A$4,Sheet3!$C$4,IF(alap!D90=Sheet3!$A$5,Sheet3!$C$5,IF(alap!D90=Sheet3!$A$6,Sheet3!$C$6,IF(alap!D90=Sheet3!$A$7,Sheet3!$C$7,99))))</f>
        <v>1</v>
      </c>
      <c r="E90" s="4">
        <f>IF(alap!E90=Sheet3!$A$4,Sheet3!$C$4,IF(alap!E90=Sheet3!$A$5,Sheet3!$C$5,IF(alap!E90=Sheet3!$A$6,Sheet3!$C$6,IF(alap!E90=Sheet3!$A$7,Sheet3!$C$7,99))))</f>
        <v>3</v>
      </c>
      <c r="F90" s="4">
        <f>IF(alap!F90=Sheet3!$A$4,Sheet3!$C$4,IF(alap!F90=Sheet3!$A$5,Sheet3!$C$5,IF(alap!F90=Sheet3!$A$6,Sheet3!$C$6,IF(alap!F90=Sheet3!$A$7,Sheet3!$C$7,99))))</f>
        <v>3</v>
      </c>
      <c r="G90" s="4">
        <f>IF(alap!G90=Sheet3!$A$4,Sheet3!$C$4,IF(alap!G90=Sheet3!$A$5,Sheet3!$C$5,IF(alap!G90=Sheet3!$A$6,Sheet3!$C$6,IF(alap!G90=Sheet3!$A$7,Sheet3!$C$7,99))))</f>
        <v>2</v>
      </c>
      <c r="H90" s="4">
        <f>IF(alap!H90=Sheet3!$A$4,Sheet3!$C$4,IF(alap!H90=Sheet3!$A$5,Sheet3!$C$5,IF(alap!H90=Sheet3!$A$6,Sheet3!$C$6,IF(alap!H90=Sheet3!$A$7,Sheet3!$C$7,99))))</f>
        <v>2</v>
      </c>
      <c r="I90" s="4">
        <f>IF(alap!I90=Sheet3!$A$4,Sheet3!$C$4,IF(alap!I90=Sheet3!$A$5,Sheet3!$C$5,IF(alap!I90=Sheet3!$A$6,Sheet3!$C$6,IF(alap!I90=Sheet3!$A$7,Sheet3!$C$7,99))))</f>
        <v>2</v>
      </c>
      <c r="J90" s="4">
        <f>IF(alap!J90=Sheet3!$A$4,Sheet3!$C$4,IF(alap!J90=Sheet3!$A$5,Sheet3!$C$5,IF(alap!J90=Sheet3!$A$6,Sheet3!$C$6,IF(alap!J90=Sheet3!$A$7,Sheet3!$C$7,99))))</f>
        <v>1</v>
      </c>
      <c r="K90" s="4">
        <f>IF(alap!K90=Sheet3!$A$4,Sheet3!$C$4,IF(alap!K90=Sheet3!$A$5,Sheet3!$C$5,IF(alap!K90=Sheet3!$A$6,Sheet3!$C$6,IF(alap!K90=Sheet3!$A$7,Sheet3!$C$7,99))))</f>
        <v>1</v>
      </c>
      <c r="L90" s="4">
        <v>2</v>
      </c>
      <c r="M90" s="4" t="s">
        <v>74</v>
      </c>
      <c r="N90" s="4" t="s">
        <v>73</v>
      </c>
      <c r="O90" s="4" t="s">
        <v>74</v>
      </c>
      <c r="P90" s="4" t="s">
        <v>73</v>
      </c>
      <c r="Q90" s="4" t="s">
        <v>76</v>
      </c>
      <c r="R90" s="4" t="s">
        <v>76</v>
      </c>
      <c r="S90" s="4" t="s">
        <v>76</v>
      </c>
      <c r="T90" s="4" t="s">
        <v>76</v>
      </c>
      <c r="U90" s="4" t="s">
        <v>76</v>
      </c>
      <c r="V90" s="4" t="s">
        <v>78</v>
      </c>
      <c r="W90" s="4" t="s">
        <v>80</v>
      </c>
      <c r="X90" s="4" t="s">
        <v>80</v>
      </c>
      <c r="Y90" s="4" t="s">
        <v>102</v>
      </c>
      <c r="Z90" s="4" t="s">
        <v>81</v>
      </c>
      <c r="AA90" s="4" t="s">
        <v>102</v>
      </c>
      <c r="AB90" s="4" t="s">
        <v>102</v>
      </c>
      <c r="AC90" s="4" t="s">
        <v>83</v>
      </c>
      <c r="AD90" s="4" t="s">
        <v>109</v>
      </c>
      <c r="AE90" s="4" t="s">
        <v>108</v>
      </c>
      <c r="AF90" s="4" t="s">
        <v>108</v>
      </c>
      <c r="AG90" s="4" t="s">
        <v>108</v>
      </c>
      <c r="AH90" s="4" t="s">
        <v>108</v>
      </c>
      <c r="AI90" s="4" t="s">
        <v>108</v>
      </c>
      <c r="AJ90" s="4" t="s">
        <v>108</v>
      </c>
      <c r="AK90" s="4" t="s">
        <v>87</v>
      </c>
      <c r="AL90" s="4" t="s">
        <v>85</v>
      </c>
      <c r="AM90" s="4" t="s">
        <v>104</v>
      </c>
      <c r="AN90" s="4" t="s">
        <v>104</v>
      </c>
      <c r="AO90" s="4" t="s">
        <v>104</v>
      </c>
      <c r="AP90" s="4" t="s">
        <v>89</v>
      </c>
      <c r="AQ90" s="4" t="s">
        <v>90</v>
      </c>
      <c r="AR90" s="4" t="s">
        <v>123</v>
      </c>
      <c r="AS90" s="4" t="s">
        <v>112</v>
      </c>
      <c r="AT90" s="4" t="s">
        <v>113</v>
      </c>
      <c r="AU90" s="4" t="s">
        <v>124</v>
      </c>
      <c r="AV90" s="4" t="s">
        <v>95</v>
      </c>
      <c r="AW90" s="4" t="s">
        <v>95</v>
      </c>
      <c r="AX90" s="4" t="s">
        <v>95</v>
      </c>
      <c r="AY90" s="4">
        <v>4</v>
      </c>
      <c r="AZ90" s="4">
        <v>2</v>
      </c>
      <c r="BA90" s="4" t="s">
        <v>95</v>
      </c>
      <c r="BB90" s="4">
        <v>3</v>
      </c>
      <c r="BC90" s="4">
        <v>4</v>
      </c>
      <c r="BD90" s="4">
        <v>2</v>
      </c>
      <c r="BE90" s="4" t="s">
        <v>128</v>
      </c>
      <c r="BF90" s="4">
        <v>44</v>
      </c>
      <c r="BG90" s="4" t="s">
        <v>134</v>
      </c>
      <c r="BH90" s="4" t="s">
        <v>150</v>
      </c>
      <c r="BL90" s="4" t="s">
        <v>127</v>
      </c>
    </row>
    <row r="91" spans="1:64" ht="13.2" x14ac:dyDescent="0.25">
      <c r="A91" s="3">
        <v>44661.555222986106</v>
      </c>
      <c r="B91" s="4">
        <f>IF(alap!B91=Sheet3!$A$4,Sheet3!$C$4,IF(alap!B91=Sheet3!$A$5,Sheet3!$C$5,IF(alap!B91=Sheet3!$A$6,Sheet3!$C$6,IF(alap!B91=Sheet3!$A$7,Sheet3!$C$7,99))))</f>
        <v>3</v>
      </c>
      <c r="C91" s="4">
        <f>IF(alap!C91=Sheet3!$A$4,Sheet3!$C$4,IF(alap!C91=Sheet3!$A$5,Sheet3!$C$5,IF(alap!C91=Sheet3!$A$6,Sheet3!$C$6,IF(alap!C91=Sheet3!$A$7,Sheet3!$C$7,99))))</f>
        <v>1</v>
      </c>
      <c r="D91" s="4">
        <f>IF(alap!D91=Sheet3!$A$4,Sheet3!$C$4,IF(alap!D91=Sheet3!$A$5,Sheet3!$C$5,IF(alap!D91=Sheet3!$A$6,Sheet3!$C$6,IF(alap!D91=Sheet3!$A$7,Sheet3!$C$7,99))))</f>
        <v>2</v>
      </c>
      <c r="E91" s="4">
        <f>IF(alap!E91=Sheet3!$A$4,Sheet3!$C$4,IF(alap!E91=Sheet3!$A$5,Sheet3!$C$5,IF(alap!E91=Sheet3!$A$6,Sheet3!$C$6,IF(alap!E91=Sheet3!$A$7,Sheet3!$C$7,99))))</f>
        <v>1</v>
      </c>
      <c r="F91" s="4">
        <f>IF(alap!F91=Sheet3!$A$4,Sheet3!$C$4,IF(alap!F91=Sheet3!$A$5,Sheet3!$C$5,IF(alap!F91=Sheet3!$A$6,Sheet3!$C$6,IF(alap!F91=Sheet3!$A$7,Sheet3!$C$7,99))))</f>
        <v>3</v>
      </c>
      <c r="G91" s="4">
        <f>IF(alap!G91=Sheet3!$A$4,Sheet3!$C$4,IF(alap!G91=Sheet3!$A$5,Sheet3!$C$5,IF(alap!G91=Sheet3!$A$6,Sheet3!$C$6,IF(alap!G91=Sheet3!$A$7,Sheet3!$C$7,99))))</f>
        <v>3</v>
      </c>
      <c r="H91" s="4">
        <f>IF(alap!H91=Sheet3!$A$4,Sheet3!$C$4,IF(alap!H91=Sheet3!$A$5,Sheet3!$C$5,IF(alap!H91=Sheet3!$A$6,Sheet3!$C$6,IF(alap!H91=Sheet3!$A$7,Sheet3!$C$7,99))))</f>
        <v>2</v>
      </c>
      <c r="I91" s="4">
        <f>IF(alap!I91=Sheet3!$A$4,Sheet3!$C$4,IF(alap!I91=Sheet3!$A$5,Sheet3!$C$5,IF(alap!I91=Sheet3!$A$6,Sheet3!$C$6,IF(alap!I91=Sheet3!$A$7,Sheet3!$C$7,99))))</f>
        <v>1</v>
      </c>
      <c r="J91" s="4">
        <f>IF(alap!J91=Sheet3!$A$4,Sheet3!$C$4,IF(alap!J91=Sheet3!$A$5,Sheet3!$C$5,IF(alap!J91=Sheet3!$A$6,Sheet3!$C$6,IF(alap!J91=Sheet3!$A$7,Sheet3!$C$7,99))))</f>
        <v>1</v>
      </c>
      <c r="K91" s="4">
        <f>IF(alap!K91=Sheet3!$A$4,Sheet3!$C$4,IF(alap!K91=Sheet3!$A$5,Sheet3!$C$5,IF(alap!K91=Sheet3!$A$6,Sheet3!$C$6,IF(alap!K91=Sheet3!$A$7,Sheet3!$C$7,99))))</f>
        <v>1</v>
      </c>
      <c r="L91" s="4">
        <v>1</v>
      </c>
      <c r="M91" s="4" t="s">
        <v>73</v>
      </c>
      <c r="N91" s="4" t="s">
        <v>75</v>
      </c>
      <c r="O91" s="4" t="s">
        <v>75</v>
      </c>
      <c r="P91" s="4" t="s">
        <v>75</v>
      </c>
      <c r="Q91" s="4" t="s">
        <v>78</v>
      </c>
      <c r="R91" s="4" t="s">
        <v>79</v>
      </c>
      <c r="S91" s="4" t="s">
        <v>78</v>
      </c>
      <c r="T91" s="4" t="s">
        <v>79</v>
      </c>
      <c r="U91" s="4" t="s">
        <v>79</v>
      </c>
      <c r="V91" s="4" t="s">
        <v>78</v>
      </c>
      <c r="W91" s="4" t="s">
        <v>102</v>
      </c>
      <c r="X91" s="4" t="s">
        <v>81</v>
      </c>
      <c r="Y91" s="4" t="s">
        <v>80</v>
      </c>
      <c r="Z91" s="4" t="s">
        <v>80</v>
      </c>
      <c r="AA91" s="4" t="s">
        <v>80</v>
      </c>
      <c r="AB91" s="4" t="s">
        <v>102</v>
      </c>
      <c r="AC91" s="4" t="s">
        <v>107</v>
      </c>
      <c r="AD91" s="4" t="s">
        <v>85</v>
      </c>
      <c r="AE91" s="4" t="s">
        <v>85</v>
      </c>
      <c r="AF91" s="4" t="s">
        <v>85</v>
      </c>
      <c r="AG91" s="4" t="s">
        <v>85</v>
      </c>
      <c r="AH91" s="4" t="s">
        <v>85</v>
      </c>
      <c r="AI91" s="4" t="s">
        <v>86</v>
      </c>
      <c r="AJ91" s="4" t="s">
        <v>85</v>
      </c>
      <c r="AK91" s="4" t="s">
        <v>85</v>
      </c>
      <c r="AL91" s="4" t="s">
        <v>85</v>
      </c>
      <c r="AM91" s="4" t="s">
        <v>87</v>
      </c>
      <c r="AN91" s="4" t="s">
        <v>87</v>
      </c>
      <c r="AO91" s="4" t="s">
        <v>87</v>
      </c>
      <c r="AP91" s="4" t="s">
        <v>85</v>
      </c>
      <c r="AQ91" s="4" t="s">
        <v>122</v>
      </c>
      <c r="AR91" s="4" t="s">
        <v>123</v>
      </c>
      <c r="AS91" s="4" t="s">
        <v>112</v>
      </c>
      <c r="AT91" s="4" t="s">
        <v>113</v>
      </c>
      <c r="AU91" s="4" t="s">
        <v>121</v>
      </c>
      <c r="AV91" s="4">
        <v>4</v>
      </c>
      <c r="AW91" s="4">
        <v>4</v>
      </c>
      <c r="AX91" s="4">
        <v>4</v>
      </c>
      <c r="AY91" s="4">
        <v>4</v>
      </c>
      <c r="AZ91" s="4" t="s">
        <v>96</v>
      </c>
      <c r="BA91" s="4">
        <v>4</v>
      </c>
      <c r="BB91" s="4">
        <v>3</v>
      </c>
      <c r="BC91" s="4" t="s">
        <v>96</v>
      </c>
      <c r="BD91" s="4" t="s">
        <v>96</v>
      </c>
      <c r="BE91" s="4" t="s">
        <v>97</v>
      </c>
      <c r="BF91" s="4">
        <v>28</v>
      </c>
      <c r="BG91" s="4" t="s">
        <v>98</v>
      </c>
      <c r="BH91" s="4" t="s">
        <v>156</v>
      </c>
      <c r="BL91" s="4" t="s">
        <v>106</v>
      </c>
    </row>
    <row r="92" spans="1:64" ht="13.2" x14ac:dyDescent="0.25">
      <c r="A92" s="3">
        <v>44661.558494733792</v>
      </c>
      <c r="B92" s="4">
        <f>IF(alap!B92=Sheet3!$A$4,Sheet3!$C$4,IF(alap!B92=Sheet3!$A$5,Sheet3!$C$5,IF(alap!B92=Sheet3!$A$6,Sheet3!$C$6,IF(alap!B92=Sheet3!$A$7,Sheet3!$C$7,99))))</f>
        <v>3</v>
      </c>
      <c r="C92" s="4">
        <f>IF(alap!C92=Sheet3!$A$4,Sheet3!$C$4,IF(alap!C92=Sheet3!$A$5,Sheet3!$C$5,IF(alap!C92=Sheet3!$A$6,Sheet3!$C$6,IF(alap!C92=Sheet3!$A$7,Sheet3!$C$7,99))))</f>
        <v>1</v>
      </c>
      <c r="D92" s="4">
        <f>IF(alap!D92=Sheet3!$A$4,Sheet3!$C$4,IF(alap!D92=Sheet3!$A$5,Sheet3!$C$5,IF(alap!D92=Sheet3!$A$6,Sheet3!$C$6,IF(alap!D92=Sheet3!$A$7,Sheet3!$C$7,99))))</f>
        <v>4</v>
      </c>
      <c r="E92" s="4">
        <f>IF(alap!E92=Sheet3!$A$4,Sheet3!$C$4,IF(alap!E92=Sheet3!$A$5,Sheet3!$C$5,IF(alap!E92=Sheet3!$A$6,Sheet3!$C$6,IF(alap!E92=Sheet3!$A$7,Sheet3!$C$7,99))))</f>
        <v>2</v>
      </c>
      <c r="F92" s="4">
        <f>IF(alap!F92=Sheet3!$A$4,Sheet3!$C$4,IF(alap!F92=Sheet3!$A$5,Sheet3!$C$5,IF(alap!F92=Sheet3!$A$6,Sheet3!$C$6,IF(alap!F92=Sheet3!$A$7,Sheet3!$C$7,99))))</f>
        <v>3</v>
      </c>
      <c r="G92" s="4">
        <f>IF(alap!G92=Sheet3!$A$4,Sheet3!$C$4,IF(alap!G92=Sheet3!$A$5,Sheet3!$C$5,IF(alap!G92=Sheet3!$A$6,Sheet3!$C$6,IF(alap!G92=Sheet3!$A$7,Sheet3!$C$7,99))))</f>
        <v>3</v>
      </c>
      <c r="H92" s="4">
        <f>IF(alap!H92=Sheet3!$A$4,Sheet3!$C$4,IF(alap!H92=Sheet3!$A$5,Sheet3!$C$5,IF(alap!H92=Sheet3!$A$6,Sheet3!$C$6,IF(alap!H92=Sheet3!$A$7,Sheet3!$C$7,99))))</f>
        <v>2</v>
      </c>
      <c r="I92" s="4">
        <f>IF(alap!I92=Sheet3!$A$4,Sheet3!$C$4,IF(alap!I92=Sheet3!$A$5,Sheet3!$C$5,IF(alap!I92=Sheet3!$A$6,Sheet3!$C$6,IF(alap!I92=Sheet3!$A$7,Sheet3!$C$7,99))))</f>
        <v>1</v>
      </c>
      <c r="J92" s="4">
        <f>IF(alap!J92=Sheet3!$A$4,Sheet3!$C$4,IF(alap!J92=Sheet3!$A$5,Sheet3!$C$5,IF(alap!J92=Sheet3!$A$6,Sheet3!$C$6,IF(alap!J92=Sheet3!$A$7,Sheet3!$C$7,99))))</f>
        <v>3</v>
      </c>
      <c r="K92" s="4">
        <f>IF(alap!K92=Sheet3!$A$4,Sheet3!$C$4,IF(alap!K92=Sheet3!$A$5,Sheet3!$C$5,IF(alap!K92=Sheet3!$A$6,Sheet3!$C$6,IF(alap!K92=Sheet3!$A$7,Sheet3!$C$7,99))))</f>
        <v>2</v>
      </c>
      <c r="L92" s="4">
        <v>2</v>
      </c>
      <c r="M92" s="4" t="s">
        <v>75</v>
      </c>
      <c r="N92" s="4" t="s">
        <v>75</v>
      </c>
      <c r="O92" s="4" t="s">
        <v>75</v>
      </c>
      <c r="P92" s="4" t="s">
        <v>75</v>
      </c>
      <c r="Q92" s="4" t="s">
        <v>76</v>
      </c>
      <c r="R92" s="4" t="s">
        <v>78</v>
      </c>
      <c r="S92" s="4" t="s">
        <v>79</v>
      </c>
      <c r="T92" s="4" t="s">
        <v>76</v>
      </c>
      <c r="U92" s="4" t="s">
        <v>76</v>
      </c>
      <c r="V92" s="4" t="s">
        <v>78</v>
      </c>
      <c r="W92" s="4" t="s">
        <v>102</v>
      </c>
      <c r="X92" s="4" t="s">
        <v>81</v>
      </c>
      <c r="Y92" s="4" t="s">
        <v>82</v>
      </c>
      <c r="Z92" s="4" t="s">
        <v>80</v>
      </c>
      <c r="AA92" s="4" t="s">
        <v>81</v>
      </c>
      <c r="AB92" s="4" t="s">
        <v>80</v>
      </c>
      <c r="AC92" s="4" t="s">
        <v>83</v>
      </c>
      <c r="AD92" s="4" t="s">
        <v>109</v>
      </c>
      <c r="AE92" s="4" t="s">
        <v>85</v>
      </c>
      <c r="AF92" s="4" t="s">
        <v>109</v>
      </c>
      <c r="AG92" s="4" t="s">
        <v>85</v>
      </c>
      <c r="AH92" s="4" t="s">
        <v>109</v>
      </c>
      <c r="AI92" s="4" t="s">
        <v>119</v>
      </c>
      <c r="AJ92" s="4" t="s">
        <v>86</v>
      </c>
      <c r="AK92" s="4" t="s">
        <v>110</v>
      </c>
      <c r="AL92" s="4" t="s">
        <v>87</v>
      </c>
      <c r="AM92" s="4" t="s">
        <v>104</v>
      </c>
      <c r="AN92" s="4" t="s">
        <v>89</v>
      </c>
      <c r="AO92" s="4" t="s">
        <v>104</v>
      </c>
      <c r="AP92" s="4" t="s">
        <v>89</v>
      </c>
      <c r="AQ92" s="4" t="s">
        <v>130</v>
      </c>
      <c r="AR92" s="4" t="s">
        <v>91</v>
      </c>
      <c r="AS92" s="4" t="s">
        <v>112</v>
      </c>
      <c r="AT92" s="4" t="s">
        <v>113</v>
      </c>
      <c r="AU92" s="4" t="s">
        <v>124</v>
      </c>
      <c r="AV92" s="4" t="s">
        <v>96</v>
      </c>
      <c r="AW92" s="4" t="s">
        <v>95</v>
      </c>
      <c r="AX92" s="4" t="s">
        <v>95</v>
      </c>
      <c r="AY92" s="4" t="s">
        <v>96</v>
      </c>
      <c r="AZ92" s="4">
        <v>2</v>
      </c>
      <c r="BA92" s="4">
        <v>3</v>
      </c>
      <c r="BB92" s="4">
        <v>4</v>
      </c>
      <c r="BC92" s="4">
        <v>4</v>
      </c>
      <c r="BD92" s="4">
        <v>3</v>
      </c>
      <c r="BE92" s="4" t="s">
        <v>128</v>
      </c>
      <c r="BF92" s="4">
        <v>22</v>
      </c>
      <c r="BG92" s="4" t="s">
        <v>98</v>
      </c>
      <c r="BH92" s="4" t="s">
        <v>115</v>
      </c>
      <c r="BL92" s="4" t="s">
        <v>127</v>
      </c>
    </row>
    <row r="93" spans="1:64" ht="13.2" x14ac:dyDescent="0.25">
      <c r="A93" s="3">
        <v>44661.559603831018</v>
      </c>
      <c r="B93" s="4">
        <f>IF(alap!B93=Sheet3!$A$4,Sheet3!$C$4,IF(alap!B93=Sheet3!$A$5,Sheet3!$C$5,IF(alap!B93=Sheet3!$A$6,Sheet3!$C$6,IF(alap!B93=Sheet3!$A$7,Sheet3!$C$7,99))))</f>
        <v>3</v>
      </c>
      <c r="C93" s="4">
        <f>IF(alap!C93=Sheet3!$A$4,Sheet3!$C$4,IF(alap!C93=Sheet3!$A$5,Sheet3!$C$5,IF(alap!C93=Sheet3!$A$6,Sheet3!$C$6,IF(alap!C93=Sheet3!$A$7,Sheet3!$C$7,99))))</f>
        <v>1</v>
      </c>
      <c r="D93" s="4">
        <f>IF(alap!D93=Sheet3!$A$4,Sheet3!$C$4,IF(alap!D93=Sheet3!$A$5,Sheet3!$C$5,IF(alap!D93=Sheet3!$A$6,Sheet3!$C$6,IF(alap!D93=Sheet3!$A$7,Sheet3!$C$7,99))))</f>
        <v>4</v>
      </c>
      <c r="E93" s="4">
        <f>IF(alap!E93=Sheet3!$A$4,Sheet3!$C$4,IF(alap!E93=Sheet3!$A$5,Sheet3!$C$5,IF(alap!E93=Sheet3!$A$6,Sheet3!$C$6,IF(alap!E93=Sheet3!$A$7,Sheet3!$C$7,99))))</f>
        <v>3</v>
      </c>
      <c r="F93" s="4">
        <f>IF(alap!F93=Sheet3!$A$4,Sheet3!$C$4,IF(alap!F93=Sheet3!$A$5,Sheet3!$C$5,IF(alap!F93=Sheet3!$A$6,Sheet3!$C$6,IF(alap!F93=Sheet3!$A$7,Sheet3!$C$7,99))))</f>
        <v>1</v>
      </c>
      <c r="G93" s="4">
        <f>IF(alap!G93=Sheet3!$A$4,Sheet3!$C$4,IF(alap!G93=Sheet3!$A$5,Sheet3!$C$5,IF(alap!G93=Sheet3!$A$6,Sheet3!$C$6,IF(alap!G93=Sheet3!$A$7,Sheet3!$C$7,99))))</f>
        <v>3</v>
      </c>
      <c r="H93" s="4">
        <f>IF(alap!H93=Sheet3!$A$4,Sheet3!$C$4,IF(alap!H93=Sheet3!$A$5,Sheet3!$C$5,IF(alap!H93=Sheet3!$A$6,Sheet3!$C$6,IF(alap!H93=Sheet3!$A$7,Sheet3!$C$7,99))))</f>
        <v>3</v>
      </c>
      <c r="I93" s="4">
        <f>IF(alap!I93=Sheet3!$A$4,Sheet3!$C$4,IF(alap!I93=Sheet3!$A$5,Sheet3!$C$5,IF(alap!I93=Sheet3!$A$6,Sheet3!$C$6,IF(alap!I93=Sheet3!$A$7,Sheet3!$C$7,99))))</f>
        <v>2</v>
      </c>
      <c r="J93" s="4">
        <f>IF(alap!J93=Sheet3!$A$4,Sheet3!$C$4,IF(alap!J93=Sheet3!$A$5,Sheet3!$C$5,IF(alap!J93=Sheet3!$A$6,Sheet3!$C$6,IF(alap!J93=Sheet3!$A$7,Sheet3!$C$7,99))))</f>
        <v>1</v>
      </c>
      <c r="K93" s="4">
        <f>IF(alap!K93=Sheet3!$A$4,Sheet3!$C$4,IF(alap!K93=Sheet3!$A$5,Sheet3!$C$5,IF(alap!K93=Sheet3!$A$6,Sheet3!$C$6,IF(alap!K93=Sheet3!$A$7,Sheet3!$C$7,99))))</f>
        <v>1</v>
      </c>
      <c r="L93" s="4">
        <v>2</v>
      </c>
      <c r="M93" s="4" t="s">
        <v>74</v>
      </c>
      <c r="N93" s="4" t="s">
        <v>74</v>
      </c>
      <c r="O93" s="4" t="s">
        <v>74</v>
      </c>
      <c r="P93" s="4" t="s">
        <v>73</v>
      </c>
      <c r="Q93" s="4" t="s">
        <v>77</v>
      </c>
      <c r="R93" s="4" t="s">
        <v>78</v>
      </c>
      <c r="S93" s="4" t="s">
        <v>79</v>
      </c>
      <c r="T93" s="4" t="s">
        <v>125</v>
      </c>
      <c r="U93" s="4" t="s">
        <v>125</v>
      </c>
      <c r="V93" s="4" t="s">
        <v>76</v>
      </c>
      <c r="W93" s="4" t="s">
        <v>102</v>
      </c>
      <c r="X93" s="4" t="s">
        <v>80</v>
      </c>
      <c r="Y93" s="4" t="s">
        <v>102</v>
      </c>
      <c r="Z93" s="4" t="s">
        <v>80</v>
      </c>
      <c r="AA93" s="4" t="s">
        <v>102</v>
      </c>
      <c r="AB93" s="4" t="s">
        <v>102</v>
      </c>
      <c r="AC93" s="4" t="s">
        <v>83</v>
      </c>
      <c r="AD93" s="4" t="s">
        <v>109</v>
      </c>
      <c r="AE93" s="4" t="s">
        <v>109</v>
      </c>
      <c r="AF93" s="4" t="s">
        <v>85</v>
      </c>
      <c r="AG93" s="4" t="s">
        <v>108</v>
      </c>
      <c r="AH93" s="4" t="s">
        <v>109</v>
      </c>
      <c r="AI93" s="4" t="s">
        <v>86</v>
      </c>
      <c r="AJ93" s="4" t="s">
        <v>85</v>
      </c>
      <c r="AK93" s="4" t="s">
        <v>87</v>
      </c>
      <c r="AL93" s="4" t="s">
        <v>85</v>
      </c>
      <c r="AM93" s="4" t="s">
        <v>110</v>
      </c>
      <c r="AN93" s="4" t="s">
        <v>87</v>
      </c>
      <c r="AO93" s="4" t="s">
        <v>87</v>
      </c>
      <c r="AP93" s="4" t="s">
        <v>85</v>
      </c>
      <c r="AQ93" s="4" t="s">
        <v>122</v>
      </c>
      <c r="AR93" s="4" t="s">
        <v>177</v>
      </c>
      <c r="AS93" s="4" t="s">
        <v>92</v>
      </c>
      <c r="AT93" s="4" t="s">
        <v>93</v>
      </c>
      <c r="AU93" s="4" t="s">
        <v>94</v>
      </c>
      <c r="AV93" s="4" t="s">
        <v>96</v>
      </c>
      <c r="AW93" s="4" t="s">
        <v>95</v>
      </c>
      <c r="AX93" s="4" t="s">
        <v>95</v>
      </c>
      <c r="AY93" s="4" t="s">
        <v>96</v>
      </c>
      <c r="AZ93" s="4">
        <v>4</v>
      </c>
      <c r="BA93" s="4" t="s">
        <v>95</v>
      </c>
      <c r="BB93" s="4">
        <v>4</v>
      </c>
      <c r="BC93" s="4">
        <v>4</v>
      </c>
      <c r="BD93" s="4">
        <v>4</v>
      </c>
      <c r="BE93" s="4" t="s">
        <v>97</v>
      </c>
      <c r="BF93" s="4">
        <v>22</v>
      </c>
      <c r="BG93" s="4" t="s">
        <v>134</v>
      </c>
      <c r="BH93" s="4" t="s">
        <v>156</v>
      </c>
      <c r="BL93" s="4" t="s">
        <v>106</v>
      </c>
    </row>
    <row r="94" spans="1:64" ht="13.2" x14ac:dyDescent="0.25">
      <c r="A94" s="3">
        <v>44661.565315277781</v>
      </c>
      <c r="B94" s="4">
        <f>IF(alap!B94=Sheet3!$A$4,Sheet3!$C$4,IF(alap!B94=Sheet3!$A$5,Sheet3!$C$5,IF(alap!B94=Sheet3!$A$6,Sheet3!$C$6,IF(alap!B94=Sheet3!$A$7,Sheet3!$C$7,99))))</f>
        <v>3</v>
      </c>
      <c r="C94" s="4">
        <f>IF(alap!C94=Sheet3!$A$4,Sheet3!$C$4,IF(alap!C94=Sheet3!$A$5,Sheet3!$C$5,IF(alap!C94=Sheet3!$A$6,Sheet3!$C$6,IF(alap!C94=Sheet3!$A$7,Sheet3!$C$7,99))))</f>
        <v>3</v>
      </c>
      <c r="D94" s="4">
        <f>IF(alap!D94=Sheet3!$A$4,Sheet3!$C$4,IF(alap!D94=Sheet3!$A$5,Sheet3!$C$5,IF(alap!D94=Sheet3!$A$6,Sheet3!$C$6,IF(alap!D94=Sheet3!$A$7,Sheet3!$C$7,99))))</f>
        <v>3</v>
      </c>
      <c r="E94" s="4">
        <f>IF(alap!E94=Sheet3!$A$4,Sheet3!$C$4,IF(alap!E94=Sheet3!$A$5,Sheet3!$C$5,IF(alap!E94=Sheet3!$A$6,Sheet3!$C$6,IF(alap!E94=Sheet3!$A$7,Sheet3!$C$7,99))))</f>
        <v>3</v>
      </c>
      <c r="F94" s="4">
        <f>IF(alap!F94=Sheet3!$A$4,Sheet3!$C$4,IF(alap!F94=Sheet3!$A$5,Sheet3!$C$5,IF(alap!F94=Sheet3!$A$6,Sheet3!$C$6,IF(alap!F94=Sheet3!$A$7,Sheet3!$C$7,99))))</f>
        <v>3</v>
      </c>
      <c r="G94" s="4">
        <f>IF(alap!G94=Sheet3!$A$4,Sheet3!$C$4,IF(alap!G94=Sheet3!$A$5,Sheet3!$C$5,IF(alap!G94=Sheet3!$A$6,Sheet3!$C$6,IF(alap!G94=Sheet3!$A$7,Sheet3!$C$7,99))))</f>
        <v>3</v>
      </c>
      <c r="H94" s="4">
        <f>IF(alap!H94=Sheet3!$A$4,Sheet3!$C$4,IF(alap!H94=Sheet3!$A$5,Sheet3!$C$5,IF(alap!H94=Sheet3!$A$6,Sheet3!$C$6,IF(alap!H94=Sheet3!$A$7,Sheet3!$C$7,99))))</f>
        <v>3</v>
      </c>
      <c r="I94" s="4">
        <f>IF(alap!I94=Sheet3!$A$4,Sheet3!$C$4,IF(alap!I94=Sheet3!$A$5,Sheet3!$C$5,IF(alap!I94=Sheet3!$A$6,Sheet3!$C$6,IF(alap!I94=Sheet3!$A$7,Sheet3!$C$7,99))))</f>
        <v>3</v>
      </c>
      <c r="J94" s="4">
        <f>IF(alap!J94=Sheet3!$A$4,Sheet3!$C$4,IF(alap!J94=Sheet3!$A$5,Sheet3!$C$5,IF(alap!J94=Sheet3!$A$6,Sheet3!$C$6,IF(alap!J94=Sheet3!$A$7,Sheet3!$C$7,99))))</f>
        <v>3</v>
      </c>
      <c r="K94" s="4">
        <f>IF(alap!K94=Sheet3!$A$4,Sheet3!$C$4,IF(alap!K94=Sheet3!$A$5,Sheet3!$C$5,IF(alap!K94=Sheet3!$A$6,Sheet3!$C$6,IF(alap!K94=Sheet3!$A$7,Sheet3!$C$7,99))))</f>
        <v>3</v>
      </c>
      <c r="L94" s="4">
        <v>2</v>
      </c>
      <c r="M94" s="4" t="s">
        <v>74</v>
      </c>
      <c r="N94" s="4" t="s">
        <v>74</v>
      </c>
      <c r="O94" s="4" t="s">
        <v>74</v>
      </c>
      <c r="P94" s="4" t="s">
        <v>74</v>
      </c>
      <c r="Q94" s="4" t="s">
        <v>78</v>
      </c>
      <c r="R94" s="4" t="s">
        <v>78</v>
      </c>
      <c r="S94" s="4" t="s">
        <v>78</v>
      </c>
      <c r="T94" s="4" t="s">
        <v>78</v>
      </c>
      <c r="U94" s="4" t="s">
        <v>78</v>
      </c>
      <c r="V94" s="4" t="s">
        <v>78</v>
      </c>
      <c r="W94" s="4" t="s">
        <v>80</v>
      </c>
      <c r="X94" s="4" t="s">
        <v>81</v>
      </c>
      <c r="Y94" s="4" t="s">
        <v>80</v>
      </c>
      <c r="Z94" s="4" t="s">
        <v>80</v>
      </c>
      <c r="AA94" s="4" t="s">
        <v>80</v>
      </c>
      <c r="AB94" s="4" t="s">
        <v>80</v>
      </c>
      <c r="AC94" s="4" t="s">
        <v>107</v>
      </c>
      <c r="AD94" s="4" t="s">
        <v>86</v>
      </c>
      <c r="AE94" s="4" t="s">
        <v>109</v>
      </c>
      <c r="AF94" s="4" t="s">
        <v>85</v>
      </c>
      <c r="AG94" s="4" t="s">
        <v>109</v>
      </c>
      <c r="AH94" s="4" t="s">
        <v>109</v>
      </c>
      <c r="AI94" s="4" t="s">
        <v>86</v>
      </c>
      <c r="AJ94" s="4" t="s">
        <v>109</v>
      </c>
      <c r="AK94" s="4" t="s">
        <v>87</v>
      </c>
      <c r="AL94" s="4" t="s">
        <v>87</v>
      </c>
      <c r="AM94" s="4" t="s">
        <v>87</v>
      </c>
      <c r="AN94" s="4" t="s">
        <v>85</v>
      </c>
      <c r="AO94" s="4" t="s">
        <v>85</v>
      </c>
      <c r="AP94" s="4" t="s">
        <v>104</v>
      </c>
      <c r="AQ94" s="4" t="s">
        <v>130</v>
      </c>
      <c r="AR94" s="4" t="s">
        <v>123</v>
      </c>
      <c r="AS94" s="4" t="s">
        <v>112</v>
      </c>
      <c r="AT94" s="4" t="s">
        <v>113</v>
      </c>
      <c r="AU94" s="4" t="s">
        <v>121</v>
      </c>
      <c r="AV94" s="4">
        <v>3</v>
      </c>
      <c r="AW94" s="4">
        <v>3</v>
      </c>
      <c r="AX94" s="4">
        <v>3</v>
      </c>
      <c r="AY94" s="4">
        <v>3</v>
      </c>
      <c r="AZ94" s="4">
        <v>3</v>
      </c>
      <c r="BA94" s="4">
        <v>3</v>
      </c>
      <c r="BB94" s="4">
        <v>3</v>
      </c>
      <c r="BC94" s="4">
        <v>3</v>
      </c>
      <c r="BD94" s="4">
        <v>3</v>
      </c>
      <c r="BE94" s="4" t="s">
        <v>97</v>
      </c>
      <c r="BF94" s="4">
        <v>22</v>
      </c>
      <c r="BG94" s="4" t="s">
        <v>98</v>
      </c>
      <c r="BH94" s="4" t="s">
        <v>156</v>
      </c>
      <c r="BL94" s="4" t="s">
        <v>127</v>
      </c>
    </row>
    <row r="95" spans="1:64" ht="13.2" x14ac:dyDescent="0.25">
      <c r="A95" s="3">
        <v>44661.570450543979</v>
      </c>
      <c r="B95" s="4">
        <f>IF(alap!B95=Sheet3!$A$4,Sheet3!$C$4,IF(alap!B95=Sheet3!$A$5,Sheet3!$C$5,IF(alap!B95=Sheet3!$A$6,Sheet3!$C$6,IF(alap!B95=Sheet3!$A$7,Sheet3!$C$7,99))))</f>
        <v>4</v>
      </c>
      <c r="C95" s="4">
        <f>IF(alap!C95=Sheet3!$A$4,Sheet3!$C$4,IF(alap!C95=Sheet3!$A$5,Sheet3!$C$5,IF(alap!C95=Sheet3!$A$6,Sheet3!$C$6,IF(alap!C95=Sheet3!$A$7,Sheet3!$C$7,99))))</f>
        <v>3</v>
      </c>
      <c r="D95" s="4">
        <f>IF(alap!D95=Sheet3!$A$4,Sheet3!$C$4,IF(alap!D95=Sheet3!$A$5,Sheet3!$C$5,IF(alap!D95=Sheet3!$A$6,Sheet3!$C$6,IF(alap!D95=Sheet3!$A$7,Sheet3!$C$7,99))))</f>
        <v>4</v>
      </c>
      <c r="E95" s="4">
        <f>IF(alap!E95=Sheet3!$A$4,Sheet3!$C$4,IF(alap!E95=Sheet3!$A$5,Sheet3!$C$5,IF(alap!E95=Sheet3!$A$6,Sheet3!$C$6,IF(alap!E95=Sheet3!$A$7,Sheet3!$C$7,99))))</f>
        <v>1</v>
      </c>
      <c r="F95" s="4">
        <f>IF(alap!F95=Sheet3!$A$4,Sheet3!$C$4,IF(alap!F95=Sheet3!$A$5,Sheet3!$C$5,IF(alap!F95=Sheet3!$A$6,Sheet3!$C$6,IF(alap!F95=Sheet3!$A$7,Sheet3!$C$7,99))))</f>
        <v>1</v>
      </c>
      <c r="G95" s="4">
        <f>IF(alap!G95=Sheet3!$A$4,Sheet3!$C$4,IF(alap!G95=Sheet3!$A$5,Sheet3!$C$5,IF(alap!G95=Sheet3!$A$6,Sheet3!$C$6,IF(alap!G95=Sheet3!$A$7,Sheet3!$C$7,99))))</f>
        <v>1</v>
      </c>
      <c r="H95" s="4">
        <f>IF(alap!H95=Sheet3!$A$4,Sheet3!$C$4,IF(alap!H95=Sheet3!$A$5,Sheet3!$C$5,IF(alap!H95=Sheet3!$A$6,Sheet3!$C$6,IF(alap!H95=Sheet3!$A$7,Sheet3!$C$7,99))))</f>
        <v>2</v>
      </c>
      <c r="I95" s="4">
        <f>IF(alap!I95=Sheet3!$A$4,Sheet3!$C$4,IF(alap!I95=Sheet3!$A$5,Sheet3!$C$5,IF(alap!I95=Sheet3!$A$6,Sheet3!$C$6,IF(alap!I95=Sheet3!$A$7,Sheet3!$C$7,99))))</f>
        <v>2</v>
      </c>
      <c r="J95" s="4">
        <f>IF(alap!J95=Sheet3!$A$4,Sheet3!$C$4,IF(alap!J95=Sheet3!$A$5,Sheet3!$C$5,IF(alap!J95=Sheet3!$A$6,Sheet3!$C$6,IF(alap!J95=Sheet3!$A$7,Sheet3!$C$7,99))))</f>
        <v>1</v>
      </c>
      <c r="K95" s="4">
        <f>IF(alap!K95=Sheet3!$A$4,Sheet3!$C$4,IF(alap!K95=Sheet3!$A$5,Sheet3!$C$5,IF(alap!K95=Sheet3!$A$6,Sheet3!$C$6,IF(alap!K95=Sheet3!$A$7,Sheet3!$C$7,99))))</f>
        <v>2</v>
      </c>
      <c r="L95" s="4">
        <v>2</v>
      </c>
      <c r="M95" s="4" t="s">
        <v>75</v>
      </c>
      <c r="N95" s="4" t="s">
        <v>73</v>
      </c>
      <c r="O95" s="4" t="s">
        <v>73</v>
      </c>
      <c r="P95" s="4" t="s">
        <v>75</v>
      </c>
      <c r="Q95" s="4" t="s">
        <v>125</v>
      </c>
      <c r="R95" s="4" t="s">
        <v>79</v>
      </c>
      <c r="S95" s="4" t="s">
        <v>77</v>
      </c>
      <c r="T95" s="4" t="s">
        <v>76</v>
      </c>
      <c r="U95" s="4" t="s">
        <v>79</v>
      </c>
      <c r="V95" s="4" t="s">
        <v>79</v>
      </c>
      <c r="W95" s="4" t="s">
        <v>102</v>
      </c>
      <c r="X95" s="4" t="s">
        <v>80</v>
      </c>
      <c r="Y95" s="4" t="s">
        <v>80</v>
      </c>
      <c r="Z95" s="4" t="s">
        <v>82</v>
      </c>
      <c r="AA95" s="4" t="s">
        <v>81</v>
      </c>
      <c r="AB95" s="4" t="s">
        <v>80</v>
      </c>
      <c r="AC95" s="4" t="s">
        <v>83</v>
      </c>
      <c r="AD95" s="4" t="s">
        <v>85</v>
      </c>
      <c r="AE95" s="4" t="s">
        <v>108</v>
      </c>
      <c r="AF95" s="4" t="s">
        <v>119</v>
      </c>
      <c r="AG95" s="4" t="s">
        <v>85</v>
      </c>
      <c r="AH95" s="4" t="s">
        <v>86</v>
      </c>
      <c r="AI95" s="4" t="s">
        <v>119</v>
      </c>
      <c r="AJ95" s="4" t="s">
        <v>85</v>
      </c>
      <c r="AK95" s="4" t="s">
        <v>104</v>
      </c>
      <c r="AL95" s="4" t="s">
        <v>110</v>
      </c>
      <c r="AM95" s="4" t="s">
        <v>110</v>
      </c>
      <c r="AN95" s="4" t="s">
        <v>110</v>
      </c>
      <c r="AO95" s="4" t="s">
        <v>87</v>
      </c>
      <c r="AP95" s="4" t="s">
        <v>85</v>
      </c>
      <c r="AQ95" s="4" t="s">
        <v>90</v>
      </c>
      <c r="AR95" s="4" t="s">
        <v>129</v>
      </c>
      <c r="AS95" s="4" t="s">
        <v>112</v>
      </c>
      <c r="AT95" s="4" t="s">
        <v>113</v>
      </c>
      <c r="AU95" s="4" t="s">
        <v>121</v>
      </c>
      <c r="AV95" s="4" t="s">
        <v>96</v>
      </c>
      <c r="AW95" s="4" t="s">
        <v>95</v>
      </c>
      <c r="AX95" s="4" t="s">
        <v>95</v>
      </c>
      <c r="AY95" s="4">
        <v>3</v>
      </c>
      <c r="AZ95" s="4">
        <v>4</v>
      </c>
      <c r="BA95" s="4">
        <v>3</v>
      </c>
      <c r="BB95" s="4" t="s">
        <v>95</v>
      </c>
      <c r="BC95" s="4" t="s">
        <v>95</v>
      </c>
      <c r="BD95" s="4">
        <v>3</v>
      </c>
      <c r="BE95" s="4" t="s">
        <v>97</v>
      </c>
      <c r="BF95" s="4">
        <v>20</v>
      </c>
      <c r="BG95" s="4" t="s">
        <v>114</v>
      </c>
      <c r="BH95" s="4" t="s">
        <v>115</v>
      </c>
      <c r="BK95" s="4" t="s">
        <v>127</v>
      </c>
    </row>
    <row r="96" spans="1:64" ht="13.2" x14ac:dyDescent="0.25">
      <c r="A96" s="3">
        <v>44661.572256898144</v>
      </c>
      <c r="B96" s="4">
        <f>IF(alap!B96=Sheet3!$A$4,Sheet3!$C$4,IF(alap!B96=Sheet3!$A$5,Sheet3!$C$5,IF(alap!B96=Sheet3!$A$6,Sheet3!$C$6,IF(alap!B96=Sheet3!$A$7,Sheet3!$C$7,99))))</f>
        <v>2</v>
      </c>
      <c r="C96" s="4">
        <f>IF(alap!C96=Sheet3!$A$4,Sheet3!$C$4,IF(alap!C96=Sheet3!$A$5,Sheet3!$C$5,IF(alap!C96=Sheet3!$A$6,Sheet3!$C$6,IF(alap!C96=Sheet3!$A$7,Sheet3!$C$7,99))))</f>
        <v>1</v>
      </c>
      <c r="D96" s="4">
        <f>IF(alap!D96=Sheet3!$A$4,Sheet3!$C$4,IF(alap!D96=Sheet3!$A$5,Sheet3!$C$5,IF(alap!D96=Sheet3!$A$6,Sheet3!$C$6,IF(alap!D96=Sheet3!$A$7,Sheet3!$C$7,99))))</f>
        <v>4</v>
      </c>
      <c r="E96" s="4">
        <f>IF(alap!E96=Sheet3!$A$4,Sheet3!$C$4,IF(alap!E96=Sheet3!$A$5,Sheet3!$C$5,IF(alap!E96=Sheet3!$A$6,Sheet3!$C$6,IF(alap!E96=Sheet3!$A$7,Sheet3!$C$7,99))))</f>
        <v>1</v>
      </c>
      <c r="F96" s="4">
        <f>IF(alap!F96=Sheet3!$A$4,Sheet3!$C$4,IF(alap!F96=Sheet3!$A$5,Sheet3!$C$5,IF(alap!F96=Sheet3!$A$6,Sheet3!$C$6,IF(alap!F96=Sheet3!$A$7,Sheet3!$C$7,99))))</f>
        <v>1</v>
      </c>
      <c r="G96" s="4">
        <f>IF(alap!G96=Sheet3!$A$4,Sheet3!$C$4,IF(alap!G96=Sheet3!$A$5,Sheet3!$C$5,IF(alap!G96=Sheet3!$A$6,Sheet3!$C$6,IF(alap!G96=Sheet3!$A$7,Sheet3!$C$7,99))))</f>
        <v>4</v>
      </c>
      <c r="H96" s="4">
        <f>IF(alap!H96=Sheet3!$A$4,Sheet3!$C$4,IF(alap!H96=Sheet3!$A$5,Sheet3!$C$5,IF(alap!H96=Sheet3!$A$6,Sheet3!$C$6,IF(alap!H96=Sheet3!$A$7,Sheet3!$C$7,99))))</f>
        <v>3</v>
      </c>
      <c r="I96" s="4">
        <f>IF(alap!I96=Sheet3!$A$4,Sheet3!$C$4,IF(alap!I96=Sheet3!$A$5,Sheet3!$C$5,IF(alap!I96=Sheet3!$A$6,Sheet3!$C$6,IF(alap!I96=Sheet3!$A$7,Sheet3!$C$7,99))))</f>
        <v>4</v>
      </c>
      <c r="J96" s="4">
        <f>IF(alap!J96=Sheet3!$A$4,Sheet3!$C$4,IF(alap!J96=Sheet3!$A$5,Sheet3!$C$5,IF(alap!J96=Sheet3!$A$6,Sheet3!$C$6,IF(alap!J96=Sheet3!$A$7,Sheet3!$C$7,99))))</f>
        <v>3</v>
      </c>
      <c r="K96" s="4">
        <f>IF(alap!K96=Sheet3!$A$4,Sheet3!$C$4,IF(alap!K96=Sheet3!$A$5,Sheet3!$C$5,IF(alap!K96=Sheet3!$A$6,Sheet3!$C$6,IF(alap!K96=Sheet3!$A$7,Sheet3!$C$7,99))))</f>
        <v>3</v>
      </c>
      <c r="L96" s="4">
        <v>1</v>
      </c>
      <c r="M96" s="4" t="s">
        <v>75</v>
      </c>
      <c r="N96" s="4" t="s">
        <v>75</v>
      </c>
      <c r="O96" s="4" t="s">
        <v>75</v>
      </c>
      <c r="P96" s="4" t="s">
        <v>75</v>
      </c>
      <c r="Q96" s="4" t="s">
        <v>78</v>
      </c>
      <c r="R96" s="4" t="s">
        <v>76</v>
      </c>
      <c r="S96" s="4" t="s">
        <v>125</v>
      </c>
      <c r="T96" s="4" t="s">
        <v>79</v>
      </c>
      <c r="U96" s="4" t="s">
        <v>76</v>
      </c>
      <c r="V96" s="4" t="s">
        <v>78</v>
      </c>
      <c r="W96" s="4" t="s">
        <v>80</v>
      </c>
      <c r="X96" s="4" t="s">
        <v>81</v>
      </c>
      <c r="Y96" s="4" t="s">
        <v>80</v>
      </c>
      <c r="Z96" s="4" t="s">
        <v>80</v>
      </c>
      <c r="AA96" s="4" t="s">
        <v>80</v>
      </c>
      <c r="AB96" s="4" t="s">
        <v>80</v>
      </c>
      <c r="AC96" s="4" t="s">
        <v>83</v>
      </c>
      <c r="AD96" s="4" t="s">
        <v>109</v>
      </c>
      <c r="AE96" s="4" t="s">
        <v>108</v>
      </c>
      <c r="AF96" s="4" t="s">
        <v>85</v>
      </c>
      <c r="AG96" s="4" t="s">
        <v>109</v>
      </c>
      <c r="AH96" s="4" t="s">
        <v>108</v>
      </c>
      <c r="AI96" s="4" t="s">
        <v>119</v>
      </c>
      <c r="AJ96" s="4" t="s">
        <v>86</v>
      </c>
      <c r="AK96" s="4" t="s">
        <v>87</v>
      </c>
      <c r="AL96" s="4" t="s">
        <v>110</v>
      </c>
      <c r="AM96" s="4" t="s">
        <v>110</v>
      </c>
      <c r="AN96" s="4" t="s">
        <v>110</v>
      </c>
      <c r="AO96" s="4" t="s">
        <v>110</v>
      </c>
      <c r="AP96" s="4" t="s">
        <v>104</v>
      </c>
      <c r="AQ96" s="4" t="s">
        <v>122</v>
      </c>
      <c r="AR96" s="4" t="s">
        <v>117</v>
      </c>
      <c r="AS96" s="4" t="s">
        <v>112</v>
      </c>
      <c r="AT96" s="4" t="s">
        <v>113</v>
      </c>
      <c r="AU96" s="4" t="s">
        <v>121</v>
      </c>
      <c r="AV96" s="4" t="s">
        <v>95</v>
      </c>
      <c r="AW96" s="4" t="s">
        <v>95</v>
      </c>
      <c r="AX96" s="4" t="s">
        <v>95</v>
      </c>
      <c r="AY96" s="4">
        <v>2</v>
      </c>
      <c r="AZ96" s="4" t="s">
        <v>95</v>
      </c>
      <c r="BA96" s="4" t="s">
        <v>95</v>
      </c>
      <c r="BB96" s="4" t="s">
        <v>95</v>
      </c>
      <c r="BC96" s="4" t="s">
        <v>95</v>
      </c>
      <c r="BD96" s="4">
        <v>2</v>
      </c>
      <c r="BE96" s="4" t="s">
        <v>97</v>
      </c>
      <c r="BF96" s="4">
        <v>46</v>
      </c>
      <c r="BG96" s="4" t="s">
        <v>114</v>
      </c>
      <c r="BH96" s="4" t="s">
        <v>178</v>
      </c>
      <c r="BL96" s="4" t="s">
        <v>127</v>
      </c>
    </row>
    <row r="97" spans="1:69" ht="13.2" x14ac:dyDescent="0.25">
      <c r="A97" s="3">
        <v>44661.584420092593</v>
      </c>
      <c r="B97" s="4">
        <f>IF(alap!B97=Sheet3!$A$4,Sheet3!$C$4,IF(alap!B97=Sheet3!$A$5,Sheet3!$C$5,IF(alap!B97=Sheet3!$A$6,Sheet3!$C$6,IF(alap!B97=Sheet3!$A$7,Sheet3!$C$7,99))))</f>
        <v>2</v>
      </c>
      <c r="C97" s="4">
        <f>IF(alap!C97=Sheet3!$A$4,Sheet3!$C$4,IF(alap!C97=Sheet3!$A$5,Sheet3!$C$5,IF(alap!C97=Sheet3!$A$6,Sheet3!$C$6,IF(alap!C97=Sheet3!$A$7,Sheet3!$C$7,99))))</f>
        <v>1</v>
      </c>
      <c r="D97" s="4">
        <f>IF(alap!D97=Sheet3!$A$4,Sheet3!$C$4,IF(alap!D97=Sheet3!$A$5,Sheet3!$C$5,IF(alap!D97=Sheet3!$A$6,Sheet3!$C$6,IF(alap!D97=Sheet3!$A$7,Sheet3!$C$7,99))))</f>
        <v>4</v>
      </c>
      <c r="E97" s="4">
        <f>IF(alap!E97=Sheet3!$A$4,Sheet3!$C$4,IF(alap!E97=Sheet3!$A$5,Sheet3!$C$5,IF(alap!E97=Sheet3!$A$6,Sheet3!$C$6,IF(alap!E97=Sheet3!$A$7,Sheet3!$C$7,99))))</f>
        <v>1</v>
      </c>
      <c r="F97" s="4">
        <f>IF(alap!F97=Sheet3!$A$4,Sheet3!$C$4,IF(alap!F97=Sheet3!$A$5,Sheet3!$C$5,IF(alap!F97=Sheet3!$A$6,Sheet3!$C$6,IF(alap!F97=Sheet3!$A$7,Sheet3!$C$7,99))))</f>
        <v>3</v>
      </c>
      <c r="G97" s="4">
        <f>IF(alap!G97=Sheet3!$A$4,Sheet3!$C$4,IF(alap!G97=Sheet3!$A$5,Sheet3!$C$5,IF(alap!G97=Sheet3!$A$6,Sheet3!$C$6,IF(alap!G97=Sheet3!$A$7,Sheet3!$C$7,99))))</f>
        <v>4</v>
      </c>
      <c r="H97" s="4">
        <f>IF(alap!H97=Sheet3!$A$4,Sheet3!$C$4,IF(alap!H97=Sheet3!$A$5,Sheet3!$C$5,IF(alap!H97=Sheet3!$A$6,Sheet3!$C$6,IF(alap!H97=Sheet3!$A$7,Sheet3!$C$7,99))))</f>
        <v>1</v>
      </c>
      <c r="I97" s="4">
        <f>IF(alap!I97=Sheet3!$A$4,Sheet3!$C$4,IF(alap!I97=Sheet3!$A$5,Sheet3!$C$5,IF(alap!I97=Sheet3!$A$6,Sheet3!$C$6,IF(alap!I97=Sheet3!$A$7,Sheet3!$C$7,99))))</f>
        <v>4</v>
      </c>
      <c r="J97" s="4">
        <f>IF(alap!J97=Sheet3!$A$4,Sheet3!$C$4,IF(alap!J97=Sheet3!$A$5,Sheet3!$C$5,IF(alap!J97=Sheet3!$A$6,Sheet3!$C$6,IF(alap!J97=Sheet3!$A$7,Sheet3!$C$7,99))))</f>
        <v>1</v>
      </c>
      <c r="K97" s="4">
        <f>IF(alap!K97=Sheet3!$A$4,Sheet3!$C$4,IF(alap!K97=Sheet3!$A$5,Sheet3!$C$5,IF(alap!K97=Sheet3!$A$6,Sheet3!$C$6,IF(alap!K97=Sheet3!$A$7,Sheet3!$C$7,99))))</f>
        <v>3</v>
      </c>
      <c r="L97" s="4">
        <v>4</v>
      </c>
      <c r="M97" s="4" t="s">
        <v>73</v>
      </c>
      <c r="N97" s="4" t="s">
        <v>73</v>
      </c>
      <c r="O97" s="4" t="s">
        <v>73</v>
      </c>
      <c r="P97" s="4" t="s">
        <v>74</v>
      </c>
      <c r="Q97" s="4" t="s">
        <v>78</v>
      </c>
      <c r="R97" s="4" t="s">
        <v>79</v>
      </c>
      <c r="S97" s="4" t="s">
        <v>78</v>
      </c>
      <c r="T97" s="4" t="s">
        <v>79</v>
      </c>
      <c r="U97" s="4" t="s">
        <v>79</v>
      </c>
      <c r="V97" s="4" t="s">
        <v>125</v>
      </c>
      <c r="W97" s="4" t="s">
        <v>80</v>
      </c>
      <c r="X97" s="4" t="s">
        <v>102</v>
      </c>
      <c r="Y97" s="4" t="s">
        <v>82</v>
      </c>
      <c r="Z97" s="4" t="s">
        <v>80</v>
      </c>
      <c r="AA97" s="4" t="s">
        <v>82</v>
      </c>
      <c r="AB97" s="4" t="s">
        <v>82</v>
      </c>
      <c r="AC97" s="4" t="s">
        <v>107</v>
      </c>
      <c r="AD97" s="4" t="s">
        <v>108</v>
      </c>
      <c r="AE97" s="4" t="s">
        <v>119</v>
      </c>
      <c r="AF97" s="4" t="s">
        <v>119</v>
      </c>
      <c r="AG97" s="4" t="s">
        <v>86</v>
      </c>
      <c r="AH97" s="4" t="s">
        <v>119</v>
      </c>
      <c r="AI97" s="4" t="s">
        <v>119</v>
      </c>
      <c r="AJ97" s="4" t="s">
        <v>119</v>
      </c>
      <c r="AK97" s="4" t="s">
        <v>104</v>
      </c>
      <c r="AL97" s="4" t="s">
        <v>104</v>
      </c>
      <c r="AM97" s="4" t="s">
        <v>87</v>
      </c>
      <c r="AN97" s="4" t="s">
        <v>87</v>
      </c>
      <c r="AO97" s="4" t="s">
        <v>110</v>
      </c>
      <c r="AP97" s="4" t="s">
        <v>87</v>
      </c>
      <c r="AQ97" s="4" t="s">
        <v>120</v>
      </c>
      <c r="AR97" s="4" t="s">
        <v>117</v>
      </c>
      <c r="AS97" s="4" t="s">
        <v>112</v>
      </c>
      <c r="AT97" s="4" t="s">
        <v>113</v>
      </c>
      <c r="AU97" s="4" t="s">
        <v>124</v>
      </c>
      <c r="AV97" s="4" t="s">
        <v>95</v>
      </c>
      <c r="AW97" s="4">
        <v>4</v>
      </c>
      <c r="AX97" s="4">
        <v>2</v>
      </c>
      <c r="AY97" s="4" t="s">
        <v>96</v>
      </c>
      <c r="AZ97" s="4" t="s">
        <v>96</v>
      </c>
      <c r="BA97" s="4">
        <v>3</v>
      </c>
      <c r="BB97" s="4">
        <v>2</v>
      </c>
      <c r="BC97" s="4" t="s">
        <v>96</v>
      </c>
      <c r="BD97" s="4">
        <v>4</v>
      </c>
      <c r="BE97" s="4" t="s">
        <v>128</v>
      </c>
      <c r="BF97" s="4">
        <v>22</v>
      </c>
      <c r="BG97" s="4" t="s">
        <v>114</v>
      </c>
      <c r="BH97" s="4" t="s">
        <v>115</v>
      </c>
      <c r="BL97" s="4" t="s">
        <v>127</v>
      </c>
    </row>
    <row r="98" spans="1:69" ht="13.2" x14ac:dyDescent="0.25">
      <c r="A98" s="3">
        <v>44661.603045821757</v>
      </c>
      <c r="B98" s="4">
        <f>IF(alap!B98=Sheet3!$A$4,Sheet3!$C$4,IF(alap!B98=Sheet3!$A$5,Sheet3!$C$5,IF(alap!B98=Sheet3!$A$6,Sheet3!$C$6,IF(alap!B98=Sheet3!$A$7,Sheet3!$C$7,99))))</f>
        <v>3</v>
      </c>
      <c r="C98" s="4">
        <f>IF(alap!C98=Sheet3!$A$4,Sheet3!$C$4,IF(alap!C98=Sheet3!$A$5,Sheet3!$C$5,IF(alap!C98=Sheet3!$A$6,Sheet3!$C$6,IF(alap!C98=Sheet3!$A$7,Sheet3!$C$7,99))))</f>
        <v>3</v>
      </c>
      <c r="D98" s="4">
        <f>IF(alap!D98=Sheet3!$A$4,Sheet3!$C$4,IF(alap!D98=Sheet3!$A$5,Sheet3!$C$5,IF(alap!D98=Sheet3!$A$6,Sheet3!$C$6,IF(alap!D98=Sheet3!$A$7,Sheet3!$C$7,99))))</f>
        <v>3</v>
      </c>
      <c r="E98" s="4">
        <f>IF(alap!E98=Sheet3!$A$4,Sheet3!$C$4,IF(alap!E98=Sheet3!$A$5,Sheet3!$C$5,IF(alap!E98=Sheet3!$A$6,Sheet3!$C$6,IF(alap!E98=Sheet3!$A$7,Sheet3!$C$7,99))))</f>
        <v>1</v>
      </c>
      <c r="F98" s="4">
        <f>IF(alap!F98=Sheet3!$A$4,Sheet3!$C$4,IF(alap!F98=Sheet3!$A$5,Sheet3!$C$5,IF(alap!F98=Sheet3!$A$6,Sheet3!$C$6,IF(alap!F98=Sheet3!$A$7,Sheet3!$C$7,99))))</f>
        <v>1</v>
      </c>
      <c r="G98" s="4">
        <f>IF(alap!G98=Sheet3!$A$4,Sheet3!$C$4,IF(alap!G98=Sheet3!$A$5,Sheet3!$C$5,IF(alap!G98=Sheet3!$A$6,Sheet3!$C$6,IF(alap!G98=Sheet3!$A$7,Sheet3!$C$7,99))))</f>
        <v>3</v>
      </c>
      <c r="H98" s="4">
        <f>IF(alap!H98=Sheet3!$A$4,Sheet3!$C$4,IF(alap!H98=Sheet3!$A$5,Sheet3!$C$5,IF(alap!H98=Sheet3!$A$6,Sheet3!$C$6,IF(alap!H98=Sheet3!$A$7,Sheet3!$C$7,99))))</f>
        <v>1</v>
      </c>
      <c r="I98" s="4">
        <f>IF(alap!I98=Sheet3!$A$4,Sheet3!$C$4,IF(alap!I98=Sheet3!$A$5,Sheet3!$C$5,IF(alap!I98=Sheet3!$A$6,Sheet3!$C$6,IF(alap!I98=Sheet3!$A$7,Sheet3!$C$7,99))))</f>
        <v>1</v>
      </c>
      <c r="J98" s="4">
        <f>IF(alap!J98=Sheet3!$A$4,Sheet3!$C$4,IF(alap!J98=Sheet3!$A$5,Sheet3!$C$5,IF(alap!J98=Sheet3!$A$6,Sheet3!$C$6,IF(alap!J98=Sheet3!$A$7,Sheet3!$C$7,99))))</f>
        <v>3</v>
      </c>
      <c r="K98" s="4">
        <f>IF(alap!K98=Sheet3!$A$4,Sheet3!$C$4,IF(alap!K98=Sheet3!$A$5,Sheet3!$C$5,IF(alap!K98=Sheet3!$A$6,Sheet3!$C$6,IF(alap!K98=Sheet3!$A$7,Sheet3!$C$7,99))))</f>
        <v>1</v>
      </c>
      <c r="L98" s="4">
        <v>3</v>
      </c>
      <c r="M98" s="4" t="s">
        <v>73</v>
      </c>
      <c r="N98" s="4" t="s">
        <v>73</v>
      </c>
      <c r="O98" s="4" t="s">
        <v>74</v>
      </c>
      <c r="P98" s="4" t="s">
        <v>74</v>
      </c>
      <c r="Q98" s="4" t="s">
        <v>77</v>
      </c>
      <c r="R98" s="4" t="s">
        <v>77</v>
      </c>
      <c r="S98" s="4" t="s">
        <v>77</v>
      </c>
      <c r="T98" s="4" t="s">
        <v>77</v>
      </c>
      <c r="U98" s="4" t="s">
        <v>77</v>
      </c>
      <c r="V98" s="4" t="s">
        <v>125</v>
      </c>
      <c r="W98" s="4" t="s">
        <v>102</v>
      </c>
      <c r="X98" s="4" t="s">
        <v>102</v>
      </c>
      <c r="Y98" s="4" t="s">
        <v>102</v>
      </c>
      <c r="Z98" s="4" t="s">
        <v>102</v>
      </c>
      <c r="AA98" s="4" t="s">
        <v>81</v>
      </c>
      <c r="AB98" s="4" t="s">
        <v>81</v>
      </c>
      <c r="AC98" s="4" t="s">
        <v>83</v>
      </c>
      <c r="AD98" s="4" t="s">
        <v>85</v>
      </c>
      <c r="AE98" s="4" t="s">
        <v>108</v>
      </c>
      <c r="AF98" s="4" t="s">
        <v>85</v>
      </c>
      <c r="AG98" s="4" t="s">
        <v>85</v>
      </c>
      <c r="AH98" s="4" t="s">
        <v>85</v>
      </c>
      <c r="AI98" s="4" t="s">
        <v>119</v>
      </c>
      <c r="AJ98" s="4" t="s">
        <v>85</v>
      </c>
      <c r="AK98" s="4" t="s">
        <v>87</v>
      </c>
      <c r="AL98" s="4" t="s">
        <v>87</v>
      </c>
      <c r="AM98" s="4" t="s">
        <v>104</v>
      </c>
      <c r="AN98" s="4" t="s">
        <v>104</v>
      </c>
      <c r="AO98" s="4" t="s">
        <v>104</v>
      </c>
      <c r="AP98" s="4" t="s">
        <v>89</v>
      </c>
      <c r="AQ98" s="4" t="s">
        <v>122</v>
      </c>
      <c r="AR98" s="4" t="s">
        <v>179</v>
      </c>
      <c r="AS98" s="4" t="s">
        <v>112</v>
      </c>
      <c r="AT98" s="4" t="s">
        <v>93</v>
      </c>
      <c r="AU98" s="4" t="s">
        <v>121</v>
      </c>
      <c r="AV98" s="4">
        <v>4</v>
      </c>
      <c r="AW98" s="4">
        <v>4</v>
      </c>
      <c r="AX98" s="4">
        <v>4</v>
      </c>
      <c r="AY98" s="4">
        <v>2</v>
      </c>
      <c r="AZ98" s="4">
        <v>4</v>
      </c>
      <c r="BA98" s="4">
        <v>4</v>
      </c>
      <c r="BB98" s="4">
        <v>4</v>
      </c>
      <c r="BC98" s="4" t="s">
        <v>95</v>
      </c>
      <c r="BD98" s="4">
        <v>4</v>
      </c>
      <c r="BE98" s="4" t="s">
        <v>128</v>
      </c>
      <c r="BF98" s="4">
        <v>22</v>
      </c>
      <c r="BG98" s="4" t="s">
        <v>114</v>
      </c>
      <c r="BH98" s="4" t="s">
        <v>156</v>
      </c>
      <c r="BL98" s="4" t="s">
        <v>106</v>
      </c>
    </row>
    <row r="99" spans="1:69" ht="13.2" x14ac:dyDescent="0.25">
      <c r="A99" s="3">
        <v>44661.615159374996</v>
      </c>
      <c r="B99" s="4">
        <f>IF(alap!B99=Sheet3!$A$4,Sheet3!$C$4,IF(alap!B99=Sheet3!$A$5,Sheet3!$C$5,IF(alap!B99=Sheet3!$A$6,Sheet3!$C$6,IF(alap!B99=Sheet3!$A$7,Sheet3!$C$7,99))))</f>
        <v>2</v>
      </c>
      <c r="C99" s="4">
        <f>IF(alap!C99=Sheet3!$A$4,Sheet3!$C$4,IF(alap!C99=Sheet3!$A$5,Sheet3!$C$5,IF(alap!C99=Sheet3!$A$6,Sheet3!$C$6,IF(alap!C99=Sheet3!$A$7,Sheet3!$C$7,99))))</f>
        <v>3</v>
      </c>
      <c r="D99" s="4">
        <f>IF(alap!D99=Sheet3!$A$4,Sheet3!$C$4,IF(alap!D99=Sheet3!$A$5,Sheet3!$C$5,IF(alap!D99=Sheet3!$A$6,Sheet3!$C$6,IF(alap!D99=Sheet3!$A$7,Sheet3!$C$7,99))))</f>
        <v>4</v>
      </c>
      <c r="E99" s="4">
        <f>IF(alap!E99=Sheet3!$A$4,Sheet3!$C$4,IF(alap!E99=Sheet3!$A$5,Sheet3!$C$5,IF(alap!E99=Sheet3!$A$6,Sheet3!$C$6,IF(alap!E99=Sheet3!$A$7,Sheet3!$C$7,99))))</f>
        <v>3</v>
      </c>
      <c r="F99" s="4">
        <f>IF(alap!F99=Sheet3!$A$4,Sheet3!$C$4,IF(alap!F99=Sheet3!$A$5,Sheet3!$C$5,IF(alap!F99=Sheet3!$A$6,Sheet3!$C$6,IF(alap!F99=Sheet3!$A$7,Sheet3!$C$7,99))))</f>
        <v>3</v>
      </c>
      <c r="G99" s="4">
        <f>IF(alap!G99=Sheet3!$A$4,Sheet3!$C$4,IF(alap!G99=Sheet3!$A$5,Sheet3!$C$5,IF(alap!G99=Sheet3!$A$6,Sheet3!$C$6,IF(alap!G99=Sheet3!$A$7,Sheet3!$C$7,99))))</f>
        <v>1</v>
      </c>
      <c r="H99" s="4">
        <f>IF(alap!H99=Sheet3!$A$4,Sheet3!$C$4,IF(alap!H99=Sheet3!$A$5,Sheet3!$C$5,IF(alap!H99=Sheet3!$A$6,Sheet3!$C$6,IF(alap!H99=Sheet3!$A$7,Sheet3!$C$7,99))))</f>
        <v>1</v>
      </c>
      <c r="I99" s="4">
        <f>IF(alap!I99=Sheet3!$A$4,Sheet3!$C$4,IF(alap!I99=Sheet3!$A$5,Sheet3!$C$5,IF(alap!I99=Sheet3!$A$6,Sheet3!$C$6,IF(alap!I99=Sheet3!$A$7,Sheet3!$C$7,99))))</f>
        <v>3</v>
      </c>
      <c r="J99" s="4">
        <f>IF(alap!J99=Sheet3!$A$4,Sheet3!$C$4,IF(alap!J99=Sheet3!$A$5,Sheet3!$C$5,IF(alap!J99=Sheet3!$A$6,Sheet3!$C$6,IF(alap!J99=Sheet3!$A$7,Sheet3!$C$7,99))))</f>
        <v>3</v>
      </c>
      <c r="K99" s="4">
        <f>IF(alap!K99=Sheet3!$A$4,Sheet3!$C$4,IF(alap!K99=Sheet3!$A$5,Sheet3!$C$5,IF(alap!K99=Sheet3!$A$6,Sheet3!$C$6,IF(alap!K99=Sheet3!$A$7,Sheet3!$C$7,99))))</f>
        <v>2</v>
      </c>
      <c r="L99" s="4">
        <v>2</v>
      </c>
      <c r="M99" s="4" t="s">
        <v>73</v>
      </c>
      <c r="N99" s="4" t="s">
        <v>73</v>
      </c>
      <c r="O99" s="4" t="s">
        <v>74</v>
      </c>
      <c r="P99" s="4" t="s">
        <v>74</v>
      </c>
      <c r="Q99" s="4" t="s">
        <v>76</v>
      </c>
      <c r="R99" s="4" t="s">
        <v>78</v>
      </c>
      <c r="S99" s="4" t="s">
        <v>76</v>
      </c>
      <c r="T99" s="4" t="s">
        <v>79</v>
      </c>
      <c r="U99" s="4" t="s">
        <v>79</v>
      </c>
      <c r="V99" s="4" t="s">
        <v>76</v>
      </c>
      <c r="W99" s="4" t="s">
        <v>80</v>
      </c>
      <c r="X99" s="4" t="s">
        <v>81</v>
      </c>
      <c r="Y99" s="4" t="s">
        <v>80</v>
      </c>
      <c r="Z99" s="4" t="s">
        <v>80</v>
      </c>
      <c r="AA99" s="4" t="s">
        <v>82</v>
      </c>
      <c r="AB99" s="4" t="s">
        <v>102</v>
      </c>
      <c r="AC99" s="4" t="s">
        <v>107</v>
      </c>
      <c r="AD99" s="4" t="s">
        <v>86</v>
      </c>
      <c r="AE99" s="4" t="s">
        <v>85</v>
      </c>
      <c r="AF99" s="4" t="s">
        <v>86</v>
      </c>
      <c r="AG99" s="4" t="s">
        <v>119</v>
      </c>
      <c r="AH99" s="4" t="s">
        <v>119</v>
      </c>
      <c r="AI99" s="4" t="s">
        <v>86</v>
      </c>
      <c r="AJ99" s="4" t="s">
        <v>85</v>
      </c>
      <c r="AK99" s="4" t="s">
        <v>87</v>
      </c>
      <c r="AL99" s="4" t="s">
        <v>87</v>
      </c>
      <c r="AM99" s="4" t="s">
        <v>110</v>
      </c>
      <c r="AN99" s="4" t="s">
        <v>110</v>
      </c>
      <c r="AO99" s="4" t="s">
        <v>85</v>
      </c>
      <c r="AP99" s="4" t="s">
        <v>87</v>
      </c>
      <c r="AQ99" s="4" t="s">
        <v>90</v>
      </c>
      <c r="AR99" s="4" t="s">
        <v>151</v>
      </c>
      <c r="AS99" s="4" t="s">
        <v>112</v>
      </c>
      <c r="AT99" s="4" t="s">
        <v>113</v>
      </c>
      <c r="AU99" s="4" t="s">
        <v>121</v>
      </c>
      <c r="AV99" s="4" t="s">
        <v>95</v>
      </c>
      <c r="AW99" s="4">
        <v>3</v>
      </c>
      <c r="AX99" s="4">
        <v>4</v>
      </c>
      <c r="AY99" s="4" t="s">
        <v>96</v>
      </c>
      <c r="AZ99" s="4">
        <v>2</v>
      </c>
      <c r="BA99" s="4" t="s">
        <v>95</v>
      </c>
      <c r="BB99" s="4">
        <v>3</v>
      </c>
      <c r="BC99" s="4" t="s">
        <v>96</v>
      </c>
      <c r="BD99" s="4" t="s">
        <v>95</v>
      </c>
      <c r="BE99" s="4" t="s">
        <v>97</v>
      </c>
      <c r="BF99" s="4">
        <v>15</v>
      </c>
      <c r="BG99" s="4" t="s">
        <v>98</v>
      </c>
      <c r="BH99" s="4" t="s">
        <v>115</v>
      </c>
      <c r="BI99" s="4" t="s">
        <v>106</v>
      </c>
    </row>
    <row r="100" spans="1:69" ht="13.2" x14ac:dyDescent="0.25">
      <c r="A100" s="3">
        <v>44661.617019050929</v>
      </c>
      <c r="B100" s="4">
        <f>IF(alap!B100=Sheet3!$A$4,Sheet3!$C$4,IF(alap!B100=Sheet3!$A$5,Sheet3!$C$5,IF(alap!B100=Sheet3!$A$6,Sheet3!$C$6,IF(alap!B100=Sheet3!$A$7,Sheet3!$C$7,99))))</f>
        <v>4</v>
      </c>
      <c r="C100" s="4">
        <f>IF(alap!C100=Sheet3!$A$4,Sheet3!$C$4,IF(alap!C100=Sheet3!$A$5,Sheet3!$C$5,IF(alap!C100=Sheet3!$A$6,Sheet3!$C$6,IF(alap!C100=Sheet3!$A$7,Sheet3!$C$7,99))))</f>
        <v>3</v>
      </c>
      <c r="D100" s="4">
        <f>IF(alap!D100=Sheet3!$A$4,Sheet3!$C$4,IF(alap!D100=Sheet3!$A$5,Sheet3!$C$5,IF(alap!D100=Sheet3!$A$6,Sheet3!$C$6,IF(alap!D100=Sheet3!$A$7,Sheet3!$C$7,99))))</f>
        <v>4</v>
      </c>
      <c r="E100" s="4">
        <f>IF(alap!E100=Sheet3!$A$4,Sheet3!$C$4,IF(alap!E100=Sheet3!$A$5,Sheet3!$C$5,IF(alap!E100=Sheet3!$A$6,Sheet3!$C$6,IF(alap!E100=Sheet3!$A$7,Sheet3!$C$7,99))))</f>
        <v>2</v>
      </c>
      <c r="F100" s="4">
        <f>IF(alap!F100=Sheet3!$A$4,Sheet3!$C$4,IF(alap!F100=Sheet3!$A$5,Sheet3!$C$5,IF(alap!F100=Sheet3!$A$6,Sheet3!$C$6,IF(alap!F100=Sheet3!$A$7,Sheet3!$C$7,99))))</f>
        <v>3</v>
      </c>
      <c r="G100" s="4">
        <f>IF(alap!G100=Sheet3!$A$4,Sheet3!$C$4,IF(alap!G100=Sheet3!$A$5,Sheet3!$C$5,IF(alap!G100=Sheet3!$A$6,Sheet3!$C$6,IF(alap!G100=Sheet3!$A$7,Sheet3!$C$7,99))))</f>
        <v>2</v>
      </c>
      <c r="H100" s="4">
        <f>IF(alap!H100=Sheet3!$A$4,Sheet3!$C$4,IF(alap!H100=Sheet3!$A$5,Sheet3!$C$5,IF(alap!H100=Sheet3!$A$6,Sheet3!$C$6,IF(alap!H100=Sheet3!$A$7,Sheet3!$C$7,99))))</f>
        <v>4</v>
      </c>
      <c r="I100" s="4">
        <f>IF(alap!I100=Sheet3!$A$4,Sheet3!$C$4,IF(alap!I100=Sheet3!$A$5,Sheet3!$C$5,IF(alap!I100=Sheet3!$A$6,Sheet3!$C$6,IF(alap!I100=Sheet3!$A$7,Sheet3!$C$7,99))))</f>
        <v>4</v>
      </c>
      <c r="J100" s="4">
        <f>IF(alap!J100=Sheet3!$A$4,Sheet3!$C$4,IF(alap!J100=Sheet3!$A$5,Sheet3!$C$5,IF(alap!J100=Sheet3!$A$6,Sheet3!$C$6,IF(alap!J100=Sheet3!$A$7,Sheet3!$C$7,99))))</f>
        <v>1</v>
      </c>
      <c r="K100" s="4">
        <f>IF(alap!K100=Sheet3!$A$4,Sheet3!$C$4,IF(alap!K100=Sheet3!$A$5,Sheet3!$C$5,IF(alap!K100=Sheet3!$A$6,Sheet3!$C$6,IF(alap!K100=Sheet3!$A$7,Sheet3!$C$7,99))))</f>
        <v>2</v>
      </c>
      <c r="L100" s="4">
        <v>3</v>
      </c>
      <c r="M100" s="4" t="s">
        <v>74</v>
      </c>
      <c r="N100" s="4" t="s">
        <v>144</v>
      </c>
      <c r="O100" s="4" t="s">
        <v>75</v>
      </c>
      <c r="P100" s="4" t="s">
        <v>101</v>
      </c>
      <c r="Q100" s="4" t="s">
        <v>77</v>
      </c>
      <c r="R100" s="4" t="s">
        <v>76</v>
      </c>
      <c r="S100" s="4" t="s">
        <v>125</v>
      </c>
      <c r="T100" s="4" t="s">
        <v>77</v>
      </c>
      <c r="U100" s="4" t="s">
        <v>76</v>
      </c>
      <c r="V100" s="4" t="s">
        <v>76</v>
      </c>
      <c r="W100" s="4" t="s">
        <v>102</v>
      </c>
      <c r="X100" s="4" t="s">
        <v>80</v>
      </c>
      <c r="Y100" s="4" t="s">
        <v>80</v>
      </c>
      <c r="Z100" s="4" t="s">
        <v>102</v>
      </c>
      <c r="AA100" s="4" t="s">
        <v>102</v>
      </c>
      <c r="AB100" s="4" t="s">
        <v>80</v>
      </c>
      <c r="AC100" s="4" t="s">
        <v>107</v>
      </c>
      <c r="AD100" s="4" t="s">
        <v>109</v>
      </c>
      <c r="AE100" s="4" t="s">
        <v>119</v>
      </c>
      <c r="AF100" s="4" t="s">
        <v>119</v>
      </c>
      <c r="AG100" s="4" t="s">
        <v>86</v>
      </c>
      <c r="AH100" s="4" t="s">
        <v>119</v>
      </c>
      <c r="AI100" s="4" t="s">
        <v>119</v>
      </c>
      <c r="AJ100" s="4" t="s">
        <v>119</v>
      </c>
      <c r="AK100" s="4" t="s">
        <v>89</v>
      </c>
      <c r="AL100" s="4" t="s">
        <v>104</v>
      </c>
      <c r="AM100" s="4" t="s">
        <v>87</v>
      </c>
      <c r="AN100" s="4" t="s">
        <v>110</v>
      </c>
      <c r="AO100" s="4" t="s">
        <v>87</v>
      </c>
      <c r="AP100" s="4" t="s">
        <v>85</v>
      </c>
      <c r="AQ100" s="4" t="s">
        <v>120</v>
      </c>
      <c r="AR100" s="4" t="s">
        <v>131</v>
      </c>
      <c r="AS100" s="4" t="s">
        <v>92</v>
      </c>
      <c r="AT100" s="4" t="s">
        <v>93</v>
      </c>
      <c r="AU100" s="4" t="s">
        <v>94</v>
      </c>
      <c r="AV100" s="4" t="s">
        <v>96</v>
      </c>
      <c r="AW100" s="4">
        <v>4</v>
      </c>
      <c r="AX100" s="4" t="s">
        <v>95</v>
      </c>
      <c r="AY100" s="4">
        <v>2</v>
      </c>
      <c r="AZ100" s="4">
        <v>2</v>
      </c>
      <c r="BA100" s="4">
        <v>4</v>
      </c>
      <c r="BB100" s="4">
        <v>4</v>
      </c>
      <c r="BC100" s="4">
        <v>2</v>
      </c>
      <c r="BD100" s="4">
        <v>4</v>
      </c>
      <c r="BE100" s="4" t="s">
        <v>128</v>
      </c>
      <c r="BF100" s="4">
        <v>23</v>
      </c>
      <c r="BG100" s="4" t="s">
        <v>98</v>
      </c>
      <c r="BH100" s="4" t="s">
        <v>156</v>
      </c>
      <c r="BL100" s="4" t="s">
        <v>106</v>
      </c>
    </row>
    <row r="101" spans="1:69" ht="13.2" x14ac:dyDescent="0.25">
      <c r="A101" s="3">
        <v>44661.624908668979</v>
      </c>
      <c r="B101" s="4">
        <f>IF(alap!B101=Sheet3!$A$4,Sheet3!$C$4,IF(alap!B101=Sheet3!$A$5,Sheet3!$C$5,IF(alap!B101=Sheet3!$A$6,Sheet3!$C$6,IF(alap!B101=Sheet3!$A$7,Sheet3!$C$7,99))))</f>
        <v>3</v>
      </c>
      <c r="C101" s="4">
        <f>IF(alap!C101=Sheet3!$A$4,Sheet3!$C$4,IF(alap!C101=Sheet3!$A$5,Sheet3!$C$5,IF(alap!C101=Sheet3!$A$6,Sheet3!$C$6,IF(alap!C101=Sheet3!$A$7,Sheet3!$C$7,99))))</f>
        <v>1</v>
      </c>
      <c r="D101" s="4">
        <f>IF(alap!D101=Sheet3!$A$4,Sheet3!$C$4,IF(alap!D101=Sheet3!$A$5,Sheet3!$C$5,IF(alap!D101=Sheet3!$A$6,Sheet3!$C$6,IF(alap!D101=Sheet3!$A$7,Sheet3!$C$7,99))))</f>
        <v>2</v>
      </c>
      <c r="E101" s="4">
        <f>IF(alap!E101=Sheet3!$A$4,Sheet3!$C$4,IF(alap!E101=Sheet3!$A$5,Sheet3!$C$5,IF(alap!E101=Sheet3!$A$6,Sheet3!$C$6,IF(alap!E101=Sheet3!$A$7,Sheet3!$C$7,99))))</f>
        <v>3</v>
      </c>
      <c r="F101" s="4">
        <f>IF(alap!F101=Sheet3!$A$4,Sheet3!$C$4,IF(alap!F101=Sheet3!$A$5,Sheet3!$C$5,IF(alap!F101=Sheet3!$A$6,Sheet3!$C$6,IF(alap!F101=Sheet3!$A$7,Sheet3!$C$7,99))))</f>
        <v>1</v>
      </c>
      <c r="G101" s="4">
        <f>IF(alap!G101=Sheet3!$A$4,Sheet3!$C$4,IF(alap!G101=Sheet3!$A$5,Sheet3!$C$5,IF(alap!G101=Sheet3!$A$6,Sheet3!$C$6,IF(alap!G101=Sheet3!$A$7,Sheet3!$C$7,99))))</f>
        <v>1</v>
      </c>
      <c r="H101" s="4">
        <f>IF(alap!H101=Sheet3!$A$4,Sheet3!$C$4,IF(alap!H101=Sheet3!$A$5,Sheet3!$C$5,IF(alap!H101=Sheet3!$A$6,Sheet3!$C$6,IF(alap!H101=Sheet3!$A$7,Sheet3!$C$7,99))))</f>
        <v>3</v>
      </c>
      <c r="I101" s="4">
        <f>IF(alap!I101=Sheet3!$A$4,Sheet3!$C$4,IF(alap!I101=Sheet3!$A$5,Sheet3!$C$5,IF(alap!I101=Sheet3!$A$6,Sheet3!$C$6,IF(alap!I101=Sheet3!$A$7,Sheet3!$C$7,99))))</f>
        <v>3</v>
      </c>
      <c r="J101" s="4">
        <f>IF(alap!J101=Sheet3!$A$4,Sheet3!$C$4,IF(alap!J101=Sheet3!$A$5,Sheet3!$C$5,IF(alap!J101=Sheet3!$A$6,Sheet3!$C$6,IF(alap!J101=Sheet3!$A$7,Sheet3!$C$7,99))))</f>
        <v>1</v>
      </c>
      <c r="K101" s="4">
        <f>IF(alap!K101=Sheet3!$A$4,Sheet3!$C$4,IF(alap!K101=Sheet3!$A$5,Sheet3!$C$5,IF(alap!K101=Sheet3!$A$6,Sheet3!$C$6,IF(alap!K101=Sheet3!$A$7,Sheet3!$C$7,99))))</f>
        <v>1</v>
      </c>
      <c r="L101" s="4">
        <v>1</v>
      </c>
      <c r="M101" s="4" t="s">
        <v>73</v>
      </c>
      <c r="N101" s="4" t="s">
        <v>73</v>
      </c>
      <c r="O101" s="4" t="s">
        <v>75</v>
      </c>
      <c r="P101" s="4" t="s">
        <v>73</v>
      </c>
      <c r="Q101" s="4" t="s">
        <v>76</v>
      </c>
      <c r="R101" s="4" t="s">
        <v>76</v>
      </c>
      <c r="S101" s="4" t="s">
        <v>79</v>
      </c>
      <c r="T101" s="4" t="s">
        <v>125</v>
      </c>
      <c r="U101" s="4" t="s">
        <v>77</v>
      </c>
      <c r="V101" s="4" t="s">
        <v>125</v>
      </c>
      <c r="W101" s="4" t="s">
        <v>102</v>
      </c>
      <c r="X101" s="4" t="s">
        <v>102</v>
      </c>
      <c r="Y101" s="4" t="s">
        <v>80</v>
      </c>
      <c r="Z101" s="4" t="s">
        <v>80</v>
      </c>
      <c r="AA101" s="4" t="s">
        <v>102</v>
      </c>
      <c r="AB101" s="4" t="s">
        <v>81</v>
      </c>
      <c r="AC101" s="4" t="s">
        <v>83</v>
      </c>
      <c r="AD101" s="4" t="s">
        <v>108</v>
      </c>
      <c r="AE101" s="4" t="s">
        <v>119</v>
      </c>
      <c r="AF101" s="4" t="s">
        <v>119</v>
      </c>
      <c r="AG101" s="4" t="s">
        <v>119</v>
      </c>
      <c r="AH101" s="4" t="s">
        <v>119</v>
      </c>
      <c r="AI101" s="4" t="s">
        <v>119</v>
      </c>
      <c r="AJ101" s="4" t="s">
        <v>119</v>
      </c>
      <c r="AK101" s="4" t="s">
        <v>104</v>
      </c>
      <c r="AL101" s="4" t="s">
        <v>87</v>
      </c>
      <c r="AM101" s="4" t="s">
        <v>87</v>
      </c>
      <c r="AN101" s="4" t="s">
        <v>87</v>
      </c>
      <c r="AO101" s="4" t="s">
        <v>87</v>
      </c>
      <c r="AP101" s="4" t="s">
        <v>110</v>
      </c>
      <c r="AQ101" s="4" t="s">
        <v>145</v>
      </c>
      <c r="AR101" s="4" t="s">
        <v>123</v>
      </c>
      <c r="AS101" s="4" t="s">
        <v>92</v>
      </c>
      <c r="AT101" s="4" t="s">
        <v>113</v>
      </c>
      <c r="AU101" s="4" t="s">
        <v>94</v>
      </c>
      <c r="AV101" s="4">
        <v>3</v>
      </c>
      <c r="AW101" s="4">
        <v>2</v>
      </c>
      <c r="AX101" s="4" t="s">
        <v>96</v>
      </c>
      <c r="AY101" s="4" t="s">
        <v>96</v>
      </c>
      <c r="AZ101" s="4" t="s">
        <v>96</v>
      </c>
      <c r="BA101" s="4" t="s">
        <v>96</v>
      </c>
      <c r="BB101" s="4">
        <v>2</v>
      </c>
      <c r="BC101" s="4" t="s">
        <v>96</v>
      </c>
      <c r="BD101" s="4">
        <v>4</v>
      </c>
      <c r="BE101" s="4" t="s">
        <v>128</v>
      </c>
      <c r="BF101" s="4">
        <v>29</v>
      </c>
      <c r="BG101" s="4" t="s">
        <v>141</v>
      </c>
      <c r="BH101" s="4" t="s">
        <v>156</v>
      </c>
      <c r="BL101" s="4" t="s">
        <v>106</v>
      </c>
      <c r="BO101" s="4" t="s">
        <v>100</v>
      </c>
    </row>
    <row r="102" spans="1:69" ht="13.2" x14ac:dyDescent="0.25">
      <c r="A102" s="3">
        <v>44661.629978460653</v>
      </c>
      <c r="B102" s="4">
        <f>IF(alap!B102=Sheet3!$A$4,Sheet3!$C$4,IF(alap!B102=Sheet3!$A$5,Sheet3!$C$5,IF(alap!B102=Sheet3!$A$6,Sheet3!$C$6,IF(alap!B102=Sheet3!$A$7,Sheet3!$C$7,99))))</f>
        <v>3</v>
      </c>
      <c r="C102" s="4">
        <f>IF(alap!C102=Sheet3!$A$4,Sheet3!$C$4,IF(alap!C102=Sheet3!$A$5,Sheet3!$C$5,IF(alap!C102=Sheet3!$A$6,Sheet3!$C$6,IF(alap!C102=Sheet3!$A$7,Sheet3!$C$7,99))))</f>
        <v>3</v>
      </c>
      <c r="D102" s="4">
        <f>IF(alap!D102=Sheet3!$A$4,Sheet3!$C$4,IF(alap!D102=Sheet3!$A$5,Sheet3!$C$5,IF(alap!D102=Sheet3!$A$6,Sheet3!$C$6,IF(alap!D102=Sheet3!$A$7,Sheet3!$C$7,99))))</f>
        <v>4</v>
      </c>
      <c r="E102" s="4">
        <f>IF(alap!E102=Sheet3!$A$4,Sheet3!$C$4,IF(alap!E102=Sheet3!$A$5,Sheet3!$C$5,IF(alap!E102=Sheet3!$A$6,Sheet3!$C$6,IF(alap!E102=Sheet3!$A$7,Sheet3!$C$7,99))))</f>
        <v>3</v>
      </c>
      <c r="F102" s="4">
        <f>IF(alap!F102=Sheet3!$A$4,Sheet3!$C$4,IF(alap!F102=Sheet3!$A$5,Sheet3!$C$5,IF(alap!F102=Sheet3!$A$6,Sheet3!$C$6,IF(alap!F102=Sheet3!$A$7,Sheet3!$C$7,99))))</f>
        <v>3</v>
      </c>
      <c r="G102" s="4">
        <f>IF(alap!G102=Sheet3!$A$4,Sheet3!$C$4,IF(alap!G102=Sheet3!$A$5,Sheet3!$C$5,IF(alap!G102=Sheet3!$A$6,Sheet3!$C$6,IF(alap!G102=Sheet3!$A$7,Sheet3!$C$7,99))))</f>
        <v>2</v>
      </c>
      <c r="H102" s="4">
        <f>IF(alap!H102=Sheet3!$A$4,Sheet3!$C$4,IF(alap!H102=Sheet3!$A$5,Sheet3!$C$5,IF(alap!H102=Sheet3!$A$6,Sheet3!$C$6,IF(alap!H102=Sheet3!$A$7,Sheet3!$C$7,99))))</f>
        <v>2</v>
      </c>
      <c r="I102" s="4">
        <f>IF(alap!I102=Sheet3!$A$4,Sheet3!$C$4,IF(alap!I102=Sheet3!$A$5,Sheet3!$C$5,IF(alap!I102=Sheet3!$A$6,Sheet3!$C$6,IF(alap!I102=Sheet3!$A$7,Sheet3!$C$7,99))))</f>
        <v>3</v>
      </c>
      <c r="J102" s="4">
        <f>IF(alap!J102=Sheet3!$A$4,Sheet3!$C$4,IF(alap!J102=Sheet3!$A$5,Sheet3!$C$5,IF(alap!J102=Sheet3!$A$6,Sheet3!$C$6,IF(alap!J102=Sheet3!$A$7,Sheet3!$C$7,99))))</f>
        <v>1</v>
      </c>
      <c r="K102" s="4">
        <f>IF(alap!K102=Sheet3!$A$4,Sheet3!$C$4,IF(alap!K102=Sheet3!$A$5,Sheet3!$C$5,IF(alap!K102=Sheet3!$A$6,Sheet3!$C$6,IF(alap!K102=Sheet3!$A$7,Sheet3!$C$7,99))))</f>
        <v>1</v>
      </c>
      <c r="L102" s="4">
        <v>2</v>
      </c>
      <c r="M102" s="4" t="s">
        <v>101</v>
      </c>
      <c r="N102" s="4" t="s">
        <v>75</v>
      </c>
      <c r="O102" s="4" t="s">
        <v>101</v>
      </c>
      <c r="P102" s="4" t="s">
        <v>75</v>
      </c>
      <c r="Q102" s="4" t="s">
        <v>78</v>
      </c>
      <c r="R102" s="4" t="s">
        <v>79</v>
      </c>
      <c r="S102" s="4" t="s">
        <v>79</v>
      </c>
      <c r="T102" s="4" t="s">
        <v>76</v>
      </c>
      <c r="U102" s="4" t="s">
        <v>76</v>
      </c>
      <c r="V102" s="4" t="s">
        <v>78</v>
      </c>
      <c r="W102" s="4" t="s">
        <v>102</v>
      </c>
      <c r="X102" s="4" t="s">
        <v>102</v>
      </c>
      <c r="Y102" s="4" t="s">
        <v>80</v>
      </c>
      <c r="Z102" s="4" t="s">
        <v>80</v>
      </c>
      <c r="AA102" s="4" t="s">
        <v>80</v>
      </c>
      <c r="AB102" s="4" t="s">
        <v>102</v>
      </c>
      <c r="AC102" s="4" t="s">
        <v>83</v>
      </c>
      <c r="AD102" s="4" t="s">
        <v>85</v>
      </c>
      <c r="AE102" s="4" t="s">
        <v>109</v>
      </c>
      <c r="AF102" s="4" t="s">
        <v>119</v>
      </c>
      <c r="AG102" s="4" t="s">
        <v>85</v>
      </c>
      <c r="AH102" s="4" t="s">
        <v>86</v>
      </c>
      <c r="AI102" s="4" t="s">
        <v>119</v>
      </c>
      <c r="AJ102" s="4" t="s">
        <v>85</v>
      </c>
      <c r="AK102" s="4" t="s">
        <v>104</v>
      </c>
      <c r="AL102" s="4" t="s">
        <v>85</v>
      </c>
      <c r="AM102" s="4" t="s">
        <v>110</v>
      </c>
      <c r="AN102" s="4" t="s">
        <v>87</v>
      </c>
      <c r="AO102" s="4" t="s">
        <v>87</v>
      </c>
      <c r="AP102" s="4" t="s">
        <v>85</v>
      </c>
      <c r="AQ102" s="4" t="s">
        <v>122</v>
      </c>
      <c r="AR102" s="4" t="s">
        <v>160</v>
      </c>
      <c r="AS102" s="4" t="s">
        <v>92</v>
      </c>
      <c r="AT102" s="4" t="s">
        <v>113</v>
      </c>
      <c r="AU102" s="4" t="s">
        <v>94</v>
      </c>
      <c r="AV102" s="4" t="s">
        <v>96</v>
      </c>
      <c r="AW102" s="4">
        <v>4</v>
      </c>
      <c r="AX102" s="4">
        <v>3</v>
      </c>
      <c r="AY102" s="4">
        <v>2</v>
      </c>
      <c r="AZ102" s="4">
        <v>3</v>
      </c>
      <c r="BA102" s="4" t="s">
        <v>95</v>
      </c>
      <c r="BB102" s="4">
        <v>3</v>
      </c>
      <c r="BC102" s="4">
        <v>4</v>
      </c>
      <c r="BD102" s="4">
        <v>2</v>
      </c>
      <c r="BE102" s="4" t="s">
        <v>97</v>
      </c>
      <c r="BF102" s="4">
        <v>40</v>
      </c>
      <c r="BG102" s="4" t="s">
        <v>141</v>
      </c>
      <c r="BH102" s="4" t="s">
        <v>148</v>
      </c>
      <c r="BP102" s="4" t="s">
        <v>100</v>
      </c>
      <c r="BQ102" s="4"/>
    </row>
    <row r="103" spans="1:69" ht="13.2" x14ac:dyDescent="0.25">
      <c r="A103" s="3">
        <v>44661.630393564817</v>
      </c>
      <c r="B103" s="4">
        <f>IF(alap!B103=Sheet3!$A$4,Sheet3!$C$4,IF(alap!B103=Sheet3!$A$5,Sheet3!$C$5,IF(alap!B103=Sheet3!$A$6,Sheet3!$C$6,IF(alap!B103=Sheet3!$A$7,Sheet3!$C$7,99))))</f>
        <v>4</v>
      </c>
      <c r="C103" s="4">
        <f>IF(alap!C103=Sheet3!$A$4,Sheet3!$C$4,IF(alap!C103=Sheet3!$A$5,Sheet3!$C$5,IF(alap!C103=Sheet3!$A$6,Sheet3!$C$6,IF(alap!C103=Sheet3!$A$7,Sheet3!$C$7,99))))</f>
        <v>4</v>
      </c>
      <c r="D103" s="4">
        <f>IF(alap!D103=Sheet3!$A$4,Sheet3!$C$4,IF(alap!D103=Sheet3!$A$5,Sheet3!$C$5,IF(alap!D103=Sheet3!$A$6,Sheet3!$C$6,IF(alap!D103=Sheet3!$A$7,Sheet3!$C$7,99))))</f>
        <v>4</v>
      </c>
      <c r="E103" s="4">
        <f>IF(alap!E103=Sheet3!$A$4,Sheet3!$C$4,IF(alap!E103=Sheet3!$A$5,Sheet3!$C$5,IF(alap!E103=Sheet3!$A$6,Sheet3!$C$6,IF(alap!E103=Sheet3!$A$7,Sheet3!$C$7,99))))</f>
        <v>2</v>
      </c>
      <c r="F103" s="4">
        <f>IF(alap!F103=Sheet3!$A$4,Sheet3!$C$4,IF(alap!F103=Sheet3!$A$5,Sheet3!$C$5,IF(alap!F103=Sheet3!$A$6,Sheet3!$C$6,IF(alap!F103=Sheet3!$A$7,Sheet3!$C$7,99))))</f>
        <v>4</v>
      </c>
      <c r="G103" s="4">
        <f>IF(alap!G103=Sheet3!$A$4,Sheet3!$C$4,IF(alap!G103=Sheet3!$A$5,Sheet3!$C$5,IF(alap!G103=Sheet3!$A$6,Sheet3!$C$6,IF(alap!G103=Sheet3!$A$7,Sheet3!$C$7,99))))</f>
        <v>2</v>
      </c>
      <c r="H103" s="4">
        <f>IF(alap!H103=Sheet3!$A$4,Sheet3!$C$4,IF(alap!H103=Sheet3!$A$5,Sheet3!$C$5,IF(alap!H103=Sheet3!$A$6,Sheet3!$C$6,IF(alap!H103=Sheet3!$A$7,Sheet3!$C$7,99))))</f>
        <v>1</v>
      </c>
      <c r="I103" s="4">
        <f>IF(alap!I103=Sheet3!$A$4,Sheet3!$C$4,IF(alap!I103=Sheet3!$A$5,Sheet3!$C$5,IF(alap!I103=Sheet3!$A$6,Sheet3!$C$6,IF(alap!I103=Sheet3!$A$7,Sheet3!$C$7,99))))</f>
        <v>4</v>
      </c>
      <c r="J103" s="4">
        <f>IF(alap!J103=Sheet3!$A$4,Sheet3!$C$4,IF(alap!J103=Sheet3!$A$5,Sheet3!$C$5,IF(alap!J103=Sheet3!$A$6,Sheet3!$C$6,IF(alap!J103=Sheet3!$A$7,Sheet3!$C$7,99))))</f>
        <v>4</v>
      </c>
      <c r="K103" s="4">
        <f>IF(alap!K103=Sheet3!$A$4,Sheet3!$C$4,IF(alap!K103=Sheet3!$A$5,Sheet3!$C$5,IF(alap!K103=Sheet3!$A$6,Sheet3!$C$6,IF(alap!K103=Sheet3!$A$7,Sheet3!$C$7,99))))</f>
        <v>4</v>
      </c>
      <c r="L103" s="4">
        <v>1</v>
      </c>
      <c r="M103" s="4" t="s">
        <v>73</v>
      </c>
      <c r="N103" s="4" t="s">
        <v>75</v>
      </c>
      <c r="O103" s="4" t="s">
        <v>75</v>
      </c>
      <c r="P103" s="4" t="s">
        <v>74</v>
      </c>
      <c r="Q103" s="4" t="s">
        <v>79</v>
      </c>
      <c r="R103" s="4" t="s">
        <v>76</v>
      </c>
      <c r="S103" s="4" t="s">
        <v>79</v>
      </c>
      <c r="T103" s="4" t="s">
        <v>79</v>
      </c>
      <c r="U103" s="4" t="s">
        <v>78</v>
      </c>
      <c r="V103" s="4" t="s">
        <v>78</v>
      </c>
      <c r="W103" s="4" t="s">
        <v>80</v>
      </c>
      <c r="X103" s="4" t="s">
        <v>81</v>
      </c>
      <c r="Y103" s="4" t="s">
        <v>82</v>
      </c>
      <c r="Z103" s="4" t="s">
        <v>81</v>
      </c>
      <c r="AA103" s="4" t="s">
        <v>80</v>
      </c>
      <c r="AB103" s="4" t="s">
        <v>81</v>
      </c>
      <c r="AC103" s="4" t="s">
        <v>107</v>
      </c>
      <c r="AD103" s="4" t="s">
        <v>85</v>
      </c>
      <c r="AE103" s="4" t="s">
        <v>85</v>
      </c>
      <c r="AF103" s="4" t="s">
        <v>119</v>
      </c>
      <c r="AG103" s="4" t="s">
        <v>109</v>
      </c>
      <c r="AH103" s="4" t="s">
        <v>86</v>
      </c>
      <c r="AI103" s="4" t="s">
        <v>119</v>
      </c>
      <c r="AJ103" s="4" t="s">
        <v>85</v>
      </c>
      <c r="AK103" s="4" t="s">
        <v>104</v>
      </c>
      <c r="AL103" s="4" t="s">
        <v>110</v>
      </c>
      <c r="AM103" s="4" t="s">
        <v>87</v>
      </c>
      <c r="AN103" s="4" t="s">
        <v>85</v>
      </c>
      <c r="AO103" s="4" t="s">
        <v>104</v>
      </c>
      <c r="AP103" s="4" t="s">
        <v>89</v>
      </c>
      <c r="AQ103" s="4" t="s">
        <v>122</v>
      </c>
      <c r="AR103" s="4" t="s">
        <v>160</v>
      </c>
      <c r="AS103" s="4" t="s">
        <v>112</v>
      </c>
      <c r="AT103" s="4" t="s">
        <v>113</v>
      </c>
      <c r="AU103" s="4" t="s">
        <v>121</v>
      </c>
      <c r="AV103" s="4">
        <v>2</v>
      </c>
      <c r="AW103" s="4" t="s">
        <v>95</v>
      </c>
      <c r="AX103" s="4" t="s">
        <v>96</v>
      </c>
      <c r="AY103" s="4" t="s">
        <v>96</v>
      </c>
      <c r="AZ103" s="4">
        <v>3</v>
      </c>
      <c r="BA103" s="4">
        <v>2</v>
      </c>
      <c r="BB103" s="4">
        <v>2</v>
      </c>
      <c r="BC103" s="4" t="s">
        <v>96</v>
      </c>
      <c r="BD103" s="4" t="s">
        <v>96</v>
      </c>
      <c r="BE103" s="4" t="s">
        <v>128</v>
      </c>
      <c r="BF103" s="4">
        <v>12</v>
      </c>
      <c r="BG103" s="4" t="s">
        <v>114</v>
      </c>
      <c r="BH103" s="4" t="s">
        <v>105</v>
      </c>
    </row>
    <row r="104" spans="1:69" ht="13.2" x14ac:dyDescent="0.25">
      <c r="A104" s="3">
        <v>44661.632836770834</v>
      </c>
      <c r="B104" s="4">
        <f>IF(alap!B104=Sheet3!$A$4,Sheet3!$C$4,IF(alap!B104=Sheet3!$A$5,Sheet3!$C$5,IF(alap!B104=Sheet3!$A$6,Sheet3!$C$6,IF(alap!B104=Sheet3!$A$7,Sheet3!$C$7,99))))</f>
        <v>1</v>
      </c>
      <c r="C104" s="4">
        <f>IF(alap!C104=Sheet3!$A$4,Sheet3!$C$4,IF(alap!C104=Sheet3!$A$5,Sheet3!$C$5,IF(alap!C104=Sheet3!$A$6,Sheet3!$C$6,IF(alap!C104=Sheet3!$A$7,Sheet3!$C$7,99))))</f>
        <v>1</v>
      </c>
      <c r="D104" s="4">
        <f>IF(alap!D104=Sheet3!$A$4,Sheet3!$C$4,IF(alap!D104=Sheet3!$A$5,Sheet3!$C$5,IF(alap!D104=Sheet3!$A$6,Sheet3!$C$6,IF(alap!D104=Sheet3!$A$7,Sheet3!$C$7,99))))</f>
        <v>1</v>
      </c>
      <c r="E104" s="4">
        <f>IF(alap!E104=Sheet3!$A$4,Sheet3!$C$4,IF(alap!E104=Sheet3!$A$5,Sheet3!$C$5,IF(alap!E104=Sheet3!$A$6,Sheet3!$C$6,IF(alap!E104=Sheet3!$A$7,Sheet3!$C$7,99))))</f>
        <v>1</v>
      </c>
      <c r="F104" s="4">
        <f>IF(alap!F104=Sheet3!$A$4,Sheet3!$C$4,IF(alap!F104=Sheet3!$A$5,Sheet3!$C$5,IF(alap!F104=Sheet3!$A$6,Sheet3!$C$6,IF(alap!F104=Sheet3!$A$7,Sheet3!$C$7,99))))</f>
        <v>1</v>
      </c>
      <c r="G104" s="4">
        <f>IF(alap!G104=Sheet3!$A$4,Sheet3!$C$4,IF(alap!G104=Sheet3!$A$5,Sheet3!$C$5,IF(alap!G104=Sheet3!$A$6,Sheet3!$C$6,IF(alap!G104=Sheet3!$A$7,Sheet3!$C$7,99))))</f>
        <v>4</v>
      </c>
      <c r="H104" s="4">
        <f>IF(alap!H104=Sheet3!$A$4,Sheet3!$C$4,IF(alap!H104=Sheet3!$A$5,Sheet3!$C$5,IF(alap!H104=Sheet3!$A$6,Sheet3!$C$6,IF(alap!H104=Sheet3!$A$7,Sheet3!$C$7,99))))</f>
        <v>4</v>
      </c>
      <c r="I104" s="4">
        <f>IF(alap!I104=Sheet3!$A$4,Sheet3!$C$4,IF(alap!I104=Sheet3!$A$5,Sheet3!$C$5,IF(alap!I104=Sheet3!$A$6,Sheet3!$C$6,IF(alap!I104=Sheet3!$A$7,Sheet3!$C$7,99))))</f>
        <v>1</v>
      </c>
      <c r="J104" s="4">
        <f>IF(alap!J104=Sheet3!$A$4,Sheet3!$C$4,IF(alap!J104=Sheet3!$A$5,Sheet3!$C$5,IF(alap!J104=Sheet3!$A$6,Sheet3!$C$6,IF(alap!J104=Sheet3!$A$7,Sheet3!$C$7,99))))</f>
        <v>1</v>
      </c>
      <c r="K104" s="4">
        <f>IF(alap!K104=Sheet3!$A$4,Sheet3!$C$4,IF(alap!K104=Sheet3!$A$5,Sheet3!$C$5,IF(alap!K104=Sheet3!$A$6,Sheet3!$C$6,IF(alap!K104=Sheet3!$A$7,Sheet3!$C$7,99))))</f>
        <v>1</v>
      </c>
      <c r="L104" s="4">
        <v>0</v>
      </c>
      <c r="M104" s="4" t="s">
        <v>75</v>
      </c>
      <c r="N104" s="4" t="s">
        <v>73</v>
      </c>
      <c r="O104" s="4" t="s">
        <v>144</v>
      </c>
      <c r="P104" s="4" t="s">
        <v>75</v>
      </c>
      <c r="Q104" s="4" t="s">
        <v>77</v>
      </c>
      <c r="R104" s="4" t="s">
        <v>77</v>
      </c>
      <c r="S104" s="4" t="s">
        <v>125</v>
      </c>
      <c r="T104" s="4" t="s">
        <v>125</v>
      </c>
      <c r="U104" s="4" t="s">
        <v>77</v>
      </c>
      <c r="V104" s="4" t="s">
        <v>79</v>
      </c>
      <c r="W104" s="4" t="s">
        <v>81</v>
      </c>
      <c r="X104" s="4" t="s">
        <v>80</v>
      </c>
      <c r="Y104" s="4" t="s">
        <v>102</v>
      </c>
      <c r="Z104" s="4" t="s">
        <v>81</v>
      </c>
      <c r="AA104" s="4" t="s">
        <v>102</v>
      </c>
      <c r="AB104" s="4" t="s">
        <v>80</v>
      </c>
      <c r="AC104" s="4" t="s">
        <v>83</v>
      </c>
      <c r="AD104" s="4" t="s">
        <v>86</v>
      </c>
      <c r="AE104" s="4" t="s">
        <v>109</v>
      </c>
      <c r="AF104" s="4" t="s">
        <v>119</v>
      </c>
      <c r="AG104" s="4" t="s">
        <v>108</v>
      </c>
      <c r="AH104" s="4" t="s">
        <v>86</v>
      </c>
      <c r="AI104" s="4" t="s">
        <v>119</v>
      </c>
      <c r="AJ104" s="4" t="s">
        <v>119</v>
      </c>
      <c r="AK104" s="4" t="s">
        <v>89</v>
      </c>
      <c r="AL104" s="4" t="s">
        <v>104</v>
      </c>
      <c r="AM104" s="4" t="s">
        <v>110</v>
      </c>
      <c r="AN104" s="4" t="s">
        <v>110</v>
      </c>
      <c r="AO104" s="4" t="s">
        <v>85</v>
      </c>
      <c r="AP104" s="4" t="s">
        <v>89</v>
      </c>
      <c r="AQ104" s="4" t="s">
        <v>122</v>
      </c>
      <c r="AR104" s="4" t="s">
        <v>91</v>
      </c>
      <c r="AS104" s="4" t="s">
        <v>92</v>
      </c>
      <c r="AT104" s="4" t="s">
        <v>113</v>
      </c>
      <c r="AU104" s="4" t="s">
        <v>94</v>
      </c>
      <c r="AV104" s="4">
        <v>3</v>
      </c>
      <c r="AW104" s="4" t="s">
        <v>95</v>
      </c>
      <c r="AX104" s="4" t="s">
        <v>95</v>
      </c>
      <c r="AY104" s="4">
        <v>3</v>
      </c>
      <c r="AZ104" s="4" t="s">
        <v>96</v>
      </c>
      <c r="BA104" s="4" t="s">
        <v>96</v>
      </c>
      <c r="BB104" s="4" t="s">
        <v>95</v>
      </c>
      <c r="BC104" s="4" t="s">
        <v>96</v>
      </c>
      <c r="BD104" s="4" t="s">
        <v>96</v>
      </c>
      <c r="BE104" s="4" t="s">
        <v>128</v>
      </c>
      <c r="BF104" s="4">
        <v>61</v>
      </c>
      <c r="BG104" s="4" t="s">
        <v>114</v>
      </c>
      <c r="BH104" s="4" t="s">
        <v>148</v>
      </c>
      <c r="BP104" s="4" t="s">
        <v>100</v>
      </c>
      <c r="BQ104" s="4"/>
    </row>
    <row r="105" spans="1:69" ht="13.2" x14ac:dyDescent="0.25">
      <c r="A105" s="3">
        <v>44661.639301481482</v>
      </c>
      <c r="B105" s="4">
        <f>IF(alap!B105=Sheet3!$A$4,Sheet3!$C$4,IF(alap!B105=Sheet3!$A$5,Sheet3!$C$5,IF(alap!B105=Sheet3!$A$6,Sheet3!$C$6,IF(alap!B105=Sheet3!$A$7,Sheet3!$C$7,99))))</f>
        <v>2</v>
      </c>
      <c r="C105" s="4">
        <f>IF(alap!C105=Sheet3!$A$4,Sheet3!$C$4,IF(alap!C105=Sheet3!$A$5,Sheet3!$C$5,IF(alap!C105=Sheet3!$A$6,Sheet3!$C$6,IF(alap!C105=Sheet3!$A$7,Sheet3!$C$7,99))))</f>
        <v>1</v>
      </c>
      <c r="D105" s="4">
        <f>IF(alap!D105=Sheet3!$A$4,Sheet3!$C$4,IF(alap!D105=Sheet3!$A$5,Sheet3!$C$5,IF(alap!D105=Sheet3!$A$6,Sheet3!$C$6,IF(alap!D105=Sheet3!$A$7,Sheet3!$C$7,99))))</f>
        <v>2</v>
      </c>
      <c r="E105" s="4">
        <f>IF(alap!E105=Sheet3!$A$4,Sheet3!$C$4,IF(alap!E105=Sheet3!$A$5,Sheet3!$C$5,IF(alap!E105=Sheet3!$A$6,Sheet3!$C$6,IF(alap!E105=Sheet3!$A$7,Sheet3!$C$7,99))))</f>
        <v>1</v>
      </c>
      <c r="F105" s="4">
        <f>IF(alap!F105=Sheet3!$A$4,Sheet3!$C$4,IF(alap!F105=Sheet3!$A$5,Sheet3!$C$5,IF(alap!F105=Sheet3!$A$6,Sheet3!$C$6,IF(alap!F105=Sheet3!$A$7,Sheet3!$C$7,99))))</f>
        <v>1</v>
      </c>
      <c r="G105" s="4">
        <f>IF(alap!G105=Sheet3!$A$4,Sheet3!$C$4,IF(alap!G105=Sheet3!$A$5,Sheet3!$C$5,IF(alap!G105=Sheet3!$A$6,Sheet3!$C$6,IF(alap!G105=Sheet3!$A$7,Sheet3!$C$7,99))))</f>
        <v>1</v>
      </c>
      <c r="H105" s="4">
        <f>IF(alap!H105=Sheet3!$A$4,Sheet3!$C$4,IF(alap!H105=Sheet3!$A$5,Sheet3!$C$5,IF(alap!H105=Sheet3!$A$6,Sheet3!$C$6,IF(alap!H105=Sheet3!$A$7,Sheet3!$C$7,99))))</f>
        <v>1</v>
      </c>
      <c r="I105" s="4">
        <f>IF(alap!I105=Sheet3!$A$4,Sheet3!$C$4,IF(alap!I105=Sheet3!$A$5,Sheet3!$C$5,IF(alap!I105=Sheet3!$A$6,Sheet3!$C$6,IF(alap!I105=Sheet3!$A$7,Sheet3!$C$7,99))))</f>
        <v>3</v>
      </c>
      <c r="J105" s="4">
        <f>IF(alap!J105=Sheet3!$A$4,Sheet3!$C$4,IF(alap!J105=Sheet3!$A$5,Sheet3!$C$5,IF(alap!J105=Sheet3!$A$6,Sheet3!$C$6,IF(alap!J105=Sheet3!$A$7,Sheet3!$C$7,99))))</f>
        <v>1</v>
      </c>
      <c r="K105" s="4">
        <f>IF(alap!K105=Sheet3!$A$4,Sheet3!$C$4,IF(alap!K105=Sheet3!$A$5,Sheet3!$C$5,IF(alap!K105=Sheet3!$A$6,Sheet3!$C$6,IF(alap!K105=Sheet3!$A$7,Sheet3!$C$7,99))))</f>
        <v>3</v>
      </c>
      <c r="L105" s="4">
        <v>2</v>
      </c>
      <c r="M105" s="4" t="s">
        <v>75</v>
      </c>
      <c r="N105" s="4" t="s">
        <v>75</v>
      </c>
      <c r="O105" s="4" t="s">
        <v>75</v>
      </c>
      <c r="P105" s="4" t="s">
        <v>75</v>
      </c>
      <c r="Q105" s="4" t="s">
        <v>78</v>
      </c>
      <c r="R105" s="4" t="s">
        <v>76</v>
      </c>
      <c r="S105" s="4" t="s">
        <v>79</v>
      </c>
      <c r="T105" s="4" t="s">
        <v>79</v>
      </c>
      <c r="U105" s="4" t="s">
        <v>79</v>
      </c>
      <c r="V105" s="4" t="s">
        <v>79</v>
      </c>
      <c r="W105" s="4" t="s">
        <v>82</v>
      </c>
      <c r="X105" s="4" t="s">
        <v>81</v>
      </c>
      <c r="Y105" s="4" t="s">
        <v>81</v>
      </c>
      <c r="Z105" s="4" t="s">
        <v>80</v>
      </c>
      <c r="AA105" s="4" t="s">
        <v>82</v>
      </c>
      <c r="AB105" s="4" t="s">
        <v>102</v>
      </c>
      <c r="AC105" s="4" t="s">
        <v>83</v>
      </c>
      <c r="AD105" s="4" t="s">
        <v>108</v>
      </c>
      <c r="AE105" s="4" t="s">
        <v>85</v>
      </c>
      <c r="AF105" s="4" t="s">
        <v>109</v>
      </c>
      <c r="AG105" s="4" t="s">
        <v>85</v>
      </c>
      <c r="AH105" s="4" t="s">
        <v>86</v>
      </c>
      <c r="AI105" s="4" t="s">
        <v>86</v>
      </c>
      <c r="AJ105" s="4" t="s">
        <v>86</v>
      </c>
      <c r="AK105" s="4" t="s">
        <v>87</v>
      </c>
      <c r="AL105" s="4" t="s">
        <v>87</v>
      </c>
      <c r="AM105" s="4" t="s">
        <v>87</v>
      </c>
      <c r="AN105" s="4" t="s">
        <v>87</v>
      </c>
      <c r="AO105" s="4" t="s">
        <v>87</v>
      </c>
      <c r="AP105" s="4" t="s">
        <v>85</v>
      </c>
      <c r="AQ105" s="4" t="s">
        <v>120</v>
      </c>
      <c r="AR105" s="4" t="s">
        <v>157</v>
      </c>
      <c r="AS105" s="4" t="s">
        <v>92</v>
      </c>
      <c r="AT105" s="4" t="s">
        <v>93</v>
      </c>
      <c r="AU105" s="4" t="s">
        <v>94</v>
      </c>
      <c r="AV105" s="4" t="s">
        <v>96</v>
      </c>
      <c r="AW105" s="4">
        <v>3</v>
      </c>
      <c r="AX105" s="4">
        <v>3</v>
      </c>
      <c r="AY105" s="4" t="s">
        <v>96</v>
      </c>
      <c r="AZ105" s="4" t="s">
        <v>96</v>
      </c>
      <c r="BA105" s="4">
        <v>4</v>
      </c>
      <c r="BB105" s="4">
        <v>4</v>
      </c>
      <c r="BC105" s="4" t="s">
        <v>95</v>
      </c>
      <c r="BD105" s="4" t="s">
        <v>96</v>
      </c>
      <c r="BE105" s="4" t="s">
        <v>128</v>
      </c>
      <c r="BF105" s="4">
        <v>25</v>
      </c>
      <c r="BG105" s="4" t="s">
        <v>98</v>
      </c>
      <c r="BH105" s="4" t="s">
        <v>156</v>
      </c>
      <c r="BL105" s="4" t="s">
        <v>127</v>
      </c>
    </row>
    <row r="106" spans="1:69" ht="13.2" x14ac:dyDescent="0.25">
      <c r="A106" s="3">
        <v>44661.643409108801</v>
      </c>
      <c r="B106" s="4">
        <f>IF(alap!B106=Sheet3!$A$4,Sheet3!$C$4,IF(alap!B106=Sheet3!$A$5,Sheet3!$C$5,IF(alap!B106=Sheet3!$A$6,Sheet3!$C$6,IF(alap!B106=Sheet3!$A$7,Sheet3!$C$7,99))))</f>
        <v>2</v>
      </c>
      <c r="C106" s="4">
        <f>IF(alap!C106=Sheet3!$A$4,Sheet3!$C$4,IF(alap!C106=Sheet3!$A$5,Sheet3!$C$5,IF(alap!C106=Sheet3!$A$6,Sheet3!$C$6,IF(alap!C106=Sheet3!$A$7,Sheet3!$C$7,99))))</f>
        <v>3</v>
      </c>
      <c r="D106" s="4">
        <f>IF(alap!D106=Sheet3!$A$4,Sheet3!$C$4,IF(alap!D106=Sheet3!$A$5,Sheet3!$C$5,IF(alap!D106=Sheet3!$A$6,Sheet3!$C$6,IF(alap!D106=Sheet3!$A$7,Sheet3!$C$7,99))))</f>
        <v>2</v>
      </c>
      <c r="E106" s="4">
        <f>IF(alap!E106=Sheet3!$A$4,Sheet3!$C$4,IF(alap!E106=Sheet3!$A$5,Sheet3!$C$5,IF(alap!E106=Sheet3!$A$6,Sheet3!$C$6,IF(alap!E106=Sheet3!$A$7,Sheet3!$C$7,99))))</f>
        <v>3</v>
      </c>
      <c r="F106" s="4">
        <f>IF(alap!F106=Sheet3!$A$4,Sheet3!$C$4,IF(alap!F106=Sheet3!$A$5,Sheet3!$C$5,IF(alap!F106=Sheet3!$A$6,Sheet3!$C$6,IF(alap!F106=Sheet3!$A$7,Sheet3!$C$7,99))))</f>
        <v>1</v>
      </c>
      <c r="G106" s="4">
        <f>IF(alap!G106=Sheet3!$A$4,Sheet3!$C$4,IF(alap!G106=Sheet3!$A$5,Sheet3!$C$5,IF(alap!G106=Sheet3!$A$6,Sheet3!$C$6,IF(alap!G106=Sheet3!$A$7,Sheet3!$C$7,99))))</f>
        <v>4</v>
      </c>
      <c r="H106" s="4">
        <f>IF(alap!H106=Sheet3!$A$4,Sheet3!$C$4,IF(alap!H106=Sheet3!$A$5,Sheet3!$C$5,IF(alap!H106=Sheet3!$A$6,Sheet3!$C$6,IF(alap!H106=Sheet3!$A$7,Sheet3!$C$7,99))))</f>
        <v>3</v>
      </c>
      <c r="I106" s="4">
        <f>IF(alap!I106=Sheet3!$A$4,Sheet3!$C$4,IF(alap!I106=Sheet3!$A$5,Sheet3!$C$5,IF(alap!I106=Sheet3!$A$6,Sheet3!$C$6,IF(alap!I106=Sheet3!$A$7,Sheet3!$C$7,99))))</f>
        <v>4</v>
      </c>
      <c r="J106" s="4">
        <f>IF(alap!J106=Sheet3!$A$4,Sheet3!$C$4,IF(alap!J106=Sheet3!$A$5,Sheet3!$C$5,IF(alap!J106=Sheet3!$A$6,Sheet3!$C$6,IF(alap!J106=Sheet3!$A$7,Sheet3!$C$7,99))))</f>
        <v>3</v>
      </c>
      <c r="K106" s="4">
        <f>IF(alap!K106=Sheet3!$A$4,Sheet3!$C$4,IF(alap!K106=Sheet3!$A$5,Sheet3!$C$5,IF(alap!K106=Sheet3!$A$6,Sheet3!$C$6,IF(alap!K106=Sheet3!$A$7,Sheet3!$C$7,99))))</f>
        <v>3</v>
      </c>
      <c r="L106" s="4">
        <v>2</v>
      </c>
      <c r="M106" s="4" t="s">
        <v>75</v>
      </c>
      <c r="N106" s="4" t="s">
        <v>75</v>
      </c>
      <c r="O106" s="4" t="s">
        <v>75</v>
      </c>
      <c r="P106" s="4" t="s">
        <v>75</v>
      </c>
      <c r="Q106" s="4" t="s">
        <v>78</v>
      </c>
      <c r="R106" s="4" t="s">
        <v>76</v>
      </c>
      <c r="S106" s="4" t="s">
        <v>77</v>
      </c>
      <c r="T106" s="4" t="s">
        <v>76</v>
      </c>
      <c r="U106" s="4" t="s">
        <v>78</v>
      </c>
      <c r="V106" s="4" t="s">
        <v>76</v>
      </c>
      <c r="W106" s="4" t="s">
        <v>102</v>
      </c>
      <c r="X106" s="4" t="s">
        <v>81</v>
      </c>
      <c r="Y106" s="4" t="s">
        <v>80</v>
      </c>
      <c r="Z106" s="4" t="s">
        <v>80</v>
      </c>
      <c r="AA106" s="4" t="s">
        <v>80</v>
      </c>
      <c r="AB106" s="4" t="s">
        <v>81</v>
      </c>
      <c r="AC106" s="4" t="s">
        <v>83</v>
      </c>
      <c r="AD106" s="4" t="s">
        <v>119</v>
      </c>
      <c r="AE106" s="4" t="s">
        <v>108</v>
      </c>
      <c r="AF106" s="4" t="s">
        <v>85</v>
      </c>
      <c r="AG106" s="4" t="s">
        <v>108</v>
      </c>
      <c r="AH106" s="4" t="s">
        <v>108</v>
      </c>
      <c r="AI106" s="4" t="s">
        <v>108</v>
      </c>
      <c r="AJ106" s="4" t="s">
        <v>108</v>
      </c>
      <c r="AK106" s="4" t="s">
        <v>87</v>
      </c>
      <c r="AL106" s="4" t="s">
        <v>110</v>
      </c>
      <c r="AM106" s="4" t="s">
        <v>104</v>
      </c>
      <c r="AN106" s="4" t="s">
        <v>104</v>
      </c>
      <c r="AO106" s="4" t="s">
        <v>104</v>
      </c>
      <c r="AP106" s="4" t="s">
        <v>89</v>
      </c>
      <c r="AQ106" s="4" t="s">
        <v>130</v>
      </c>
      <c r="AR106" s="4" t="s">
        <v>123</v>
      </c>
      <c r="AS106" s="4" t="s">
        <v>112</v>
      </c>
      <c r="AT106" s="4" t="s">
        <v>113</v>
      </c>
      <c r="AU106" s="4" t="s">
        <v>121</v>
      </c>
      <c r="AV106" s="4">
        <v>4</v>
      </c>
      <c r="AW106" s="4">
        <v>2</v>
      </c>
      <c r="AX106" s="4">
        <v>4</v>
      </c>
      <c r="AY106" s="4" t="s">
        <v>96</v>
      </c>
      <c r="AZ106" s="4">
        <v>3</v>
      </c>
      <c r="BA106" s="4">
        <v>4</v>
      </c>
      <c r="BB106" s="4">
        <v>3</v>
      </c>
      <c r="BC106" s="4" t="s">
        <v>95</v>
      </c>
      <c r="BD106" s="4">
        <v>4</v>
      </c>
      <c r="BE106" s="4" t="s">
        <v>128</v>
      </c>
      <c r="BF106" s="4">
        <v>24</v>
      </c>
      <c r="BG106" s="4" t="s">
        <v>141</v>
      </c>
      <c r="BH106" s="4" t="s">
        <v>115</v>
      </c>
      <c r="BL106" s="4" t="s">
        <v>127</v>
      </c>
    </row>
    <row r="107" spans="1:69" ht="13.2" x14ac:dyDescent="0.25">
      <c r="A107" s="3">
        <v>44661.644170763888</v>
      </c>
      <c r="B107" s="4">
        <f>IF(alap!B107=Sheet3!$A$4,Sheet3!$C$4,IF(alap!B107=Sheet3!$A$5,Sheet3!$C$5,IF(alap!B107=Sheet3!$A$6,Sheet3!$C$6,IF(alap!B107=Sheet3!$A$7,Sheet3!$C$7,99))))</f>
        <v>2</v>
      </c>
      <c r="C107" s="4">
        <f>IF(alap!C107=Sheet3!$A$4,Sheet3!$C$4,IF(alap!C107=Sheet3!$A$5,Sheet3!$C$5,IF(alap!C107=Sheet3!$A$6,Sheet3!$C$6,IF(alap!C107=Sheet3!$A$7,Sheet3!$C$7,99))))</f>
        <v>3</v>
      </c>
      <c r="D107" s="4">
        <f>IF(alap!D107=Sheet3!$A$4,Sheet3!$C$4,IF(alap!D107=Sheet3!$A$5,Sheet3!$C$5,IF(alap!D107=Sheet3!$A$6,Sheet3!$C$6,IF(alap!D107=Sheet3!$A$7,Sheet3!$C$7,99))))</f>
        <v>3</v>
      </c>
      <c r="E107" s="4">
        <f>IF(alap!E107=Sheet3!$A$4,Sheet3!$C$4,IF(alap!E107=Sheet3!$A$5,Sheet3!$C$5,IF(alap!E107=Sheet3!$A$6,Sheet3!$C$6,IF(alap!E107=Sheet3!$A$7,Sheet3!$C$7,99))))</f>
        <v>4</v>
      </c>
      <c r="F107" s="4">
        <f>IF(alap!F107=Sheet3!$A$4,Sheet3!$C$4,IF(alap!F107=Sheet3!$A$5,Sheet3!$C$5,IF(alap!F107=Sheet3!$A$6,Sheet3!$C$6,IF(alap!F107=Sheet3!$A$7,Sheet3!$C$7,99))))</f>
        <v>2</v>
      </c>
      <c r="G107" s="4">
        <f>IF(alap!G107=Sheet3!$A$4,Sheet3!$C$4,IF(alap!G107=Sheet3!$A$5,Sheet3!$C$5,IF(alap!G107=Sheet3!$A$6,Sheet3!$C$6,IF(alap!G107=Sheet3!$A$7,Sheet3!$C$7,99))))</f>
        <v>2</v>
      </c>
      <c r="H107" s="4">
        <f>IF(alap!H107=Sheet3!$A$4,Sheet3!$C$4,IF(alap!H107=Sheet3!$A$5,Sheet3!$C$5,IF(alap!H107=Sheet3!$A$6,Sheet3!$C$6,IF(alap!H107=Sheet3!$A$7,Sheet3!$C$7,99))))</f>
        <v>3</v>
      </c>
      <c r="I107" s="4">
        <f>IF(alap!I107=Sheet3!$A$4,Sheet3!$C$4,IF(alap!I107=Sheet3!$A$5,Sheet3!$C$5,IF(alap!I107=Sheet3!$A$6,Sheet3!$C$6,IF(alap!I107=Sheet3!$A$7,Sheet3!$C$7,99))))</f>
        <v>2</v>
      </c>
      <c r="J107" s="4">
        <f>IF(alap!J107=Sheet3!$A$4,Sheet3!$C$4,IF(alap!J107=Sheet3!$A$5,Sheet3!$C$5,IF(alap!J107=Sheet3!$A$6,Sheet3!$C$6,IF(alap!J107=Sheet3!$A$7,Sheet3!$C$7,99))))</f>
        <v>1</v>
      </c>
      <c r="K107" s="4">
        <f>IF(alap!K107=Sheet3!$A$4,Sheet3!$C$4,IF(alap!K107=Sheet3!$A$5,Sheet3!$C$5,IF(alap!K107=Sheet3!$A$6,Sheet3!$C$6,IF(alap!K107=Sheet3!$A$7,Sheet3!$C$7,99))))</f>
        <v>1</v>
      </c>
      <c r="L107" s="4">
        <v>3</v>
      </c>
      <c r="M107" s="4" t="s">
        <v>73</v>
      </c>
      <c r="N107" s="4" t="s">
        <v>74</v>
      </c>
      <c r="O107" s="4" t="s">
        <v>73</v>
      </c>
      <c r="P107" s="4" t="s">
        <v>73</v>
      </c>
      <c r="Q107" s="4" t="s">
        <v>125</v>
      </c>
      <c r="R107" s="4" t="s">
        <v>125</v>
      </c>
      <c r="S107" s="4" t="s">
        <v>79</v>
      </c>
      <c r="T107" s="4" t="s">
        <v>77</v>
      </c>
      <c r="U107" s="4" t="s">
        <v>76</v>
      </c>
      <c r="V107" s="4" t="s">
        <v>79</v>
      </c>
      <c r="W107" s="4" t="s">
        <v>81</v>
      </c>
      <c r="X107" s="4" t="s">
        <v>102</v>
      </c>
      <c r="Y107" s="4" t="s">
        <v>80</v>
      </c>
      <c r="Z107" s="4" t="s">
        <v>80</v>
      </c>
      <c r="AA107" s="4" t="s">
        <v>80</v>
      </c>
      <c r="AB107" s="4" t="s">
        <v>80</v>
      </c>
      <c r="AC107" s="4" t="s">
        <v>83</v>
      </c>
      <c r="AD107" s="4" t="s">
        <v>85</v>
      </c>
      <c r="AE107" s="4" t="s">
        <v>108</v>
      </c>
      <c r="AF107" s="4" t="s">
        <v>85</v>
      </c>
      <c r="AG107" s="4" t="s">
        <v>119</v>
      </c>
      <c r="AH107" s="4" t="s">
        <v>85</v>
      </c>
      <c r="AI107" s="4" t="s">
        <v>108</v>
      </c>
      <c r="AJ107" s="4" t="s">
        <v>108</v>
      </c>
      <c r="AK107" s="4" t="s">
        <v>85</v>
      </c>
      <c r="AL107" s="4" t="s">
        <v>87</v>
      </c>
      <c r="AM107" s="4" t="s">
        <v>87</v>
      </c>
      <c r="AN107" s="4" t="s">
        <v>87</v>
      </c>
      <c r="AO107" s="4" t="s">
        <v>85</v>
      </c>
      <c r="AP107" s="4" t="s">
        <v>89</v>
      </c>
      <c r="AQ107" s="4" t="s">
        <v>130</v>
      </c>
      <c r="AR107" s="4" t="s">
        <v>126</v>
      </c>
      <c r="AS107" s="4" t="s">
        <v>92</v>
      </c>
      <c r="AT107" s="4" t="s">
        <v>113</v>
      </c>
      <c r="AU107" s="4" t="s">
        <v>94</v>
      </c>
      <c r="AV107" s="4">
        <v>4</v>
      </c>
      <c r="AW107" s="4">
        <v>4</v>
      </c>
      <c r="AX107" s="4" t="s">
        <v>95</v>
      </c>
      <c r="AY107" s="4">
        <v>4</v>
      </c>
      <c r="AZ107" s="4">
        <v>2</v>
      </c>
      <c r="BA107" s="4">
        <v>3</v>
      </c>
      <c r="BB107" s="4">
        <v>2</v>
      </c>
      <c r="BC107" s="4" t="s">
        <v>95</v>
      </c>
      <c r="BD107" s="4">
        <v>3</v>
      </c>
      <c r="BE107" s="4" t="s">
        <v>128</v>
      </c>
      <c r="BF107" s="4">
        <v>20</v>
      </c>
      <c r="BG107" s="4" t="s">
        <v>98</v>
      </c>
      <c r="BH107" s="4" t="s">
        <v>115</v>
      </c>
      <c r="BL107" s="4" t="s">
        <v>106</v>
      </c>
    </row>
    <row r="108" spans="1:69" ht="13.2" x14ac:dyDescent="0.25">
      <c r="A108" s="3">
        <v>44661.665891099532</v>
      </c>
      <c r="B108" s="4">
        <f>IF(alap!B108=Sheet3!$A$4,Sheet3!$C$4,IF(alap!B108=Sheet3!$A$5,Sheet3!$C$5,IF(alap!B108=Sheet3!$A$6,Sheet3!$C$6,IF(alap!B108=Sheet3!$A$7,Sheet3!$C$7,99))))</f>
        <v>3</v>
      </c>
      <c r="C108" s="4">
        <f>IF(alap!C108=Sheet3!$A$4,Sheet3!$C$4,IF(alap!C108=Sheet3!$A$5,Sheet3!$C$5,IF(alap!C108=Sheet3!$A$6,Sheet3!$C$6,IF(alap!C108=Sheet3!$A$7,Sheet3!$C$7,99))))</f>
        <v>1</v>
      </c>
      <c r="D108" s="4">
        <f>IF(alap!D108=Sheet3!$A$4,Sheet3!$C$4,IF(alap!D108=Sheet3!$A$5,Sheet3!$C$5,IF(alap!D108=Sheet3!$A$6,Sheet3!$C$6,IF(alap!D108=Sheet3!$A$7,Sheet3!$C$7,99))))</f>
        <v>3</v>
      </c>
      <c r="E108" s="4">
        <f>IF(alap!E108=Sheet3!$A$4,Sheet3!$C$4,IF(alap!E108=Sheet3!$A$5,Sheet3!$C$5,IF(alap!E108=Sheet3!$A$6,Sheet3!$C$6,IF(alap!E108=Sheet3!$A$7,Sheet3!$C$7,99))))</f>
        <v>2</v>
      </c>
      <c r="F108" s="4">
        <f>IF(alap!F108=Sheet3!$A$4,Sheet3!$C$4,IF(alap!F108=Sheet3!$A$5,Sheet3!$C$5,IF(alap!F108=Sheet3!$A$6,Sheet3!$C$6,IF(alap!F108=Sheet3!$A$7,Sheet3!$C$7,99))))</f>
        <v>1</v>
      </c>
      <c r="G108" s="4">
        <f>IF(alap!G108=Sheet3!$A$4,Sheet3!$C$4,IF(alap!G108=Sheet3!$A$5,Sheet3!$C$5,IF(alap!G108=Sheet3!$A$6,Sheet3!$C$6,IF(alap!G108=Sheet3!$A$7,Sheet3!$C$7,99))))</f>
        <v>3</v>
      </c>
      <c r="H108" s="4">
        <f>IF(alap!H108=Sheet3!$A$4,Sheet3!$C$4,IF(alap!H108=Sheet3!$A$5,Sheet3!$C$5,IF(alap!H108=Sheet3!$A$6,Sheet3!$C$6,IF(alap!H108=Sheet3!$A$7,Sheet3!$C$7,99))))</f>
        <v>3</v>
      </c>
      <c r="I108" s="4">
        <f>IF(alap!I108=Sheet3!$A$4,Sheet3!$C$4,IF(alap!I108=Sheet3!$A$5,Sheet3!$C$5,IF(alap!I108=Sheet3!$A$6,Sheet3!$C$6,IF(alap!I108=Sheet3!$A$7,Sheet3!$C$7,99))))</f>
        <v>2</v>
      </c>
      <c r="J108" s="4">
        <f>IF(alap!J108=Sheet3!$A$4,Sheet3!$C$4,IF(alap!J108=Sheet3!$A$5,Sheet3!$C$5,IF(alap!J108=Sheet3!$A$6,Sheet3!$C$6,IF(alap!J108=Sheet3!$A$7,Sheet3!$C$7,99))))</f>
        <v>1</v>
      </c>
      <c r="K108" s="4">
        <f>IF(alap!K108=Sheet3!$A$4,Sheet3!$C$4,IF(alap!K108=Sheet3!$A$5,Sheet3!$C$5,IF(alap!K108=Sheet3!$A$6,Sheet3!$C$6,IF(alap!K108=Sheet3!$A$7,Sheet3!$C$7,99))))</f>
        <v>1</v>
      </c>
      <c r="L108" s="4">
        <v>2</v>
      </c>
      <c r="M108" s="4" t="s">
        <v>74</v>
      </c>
      <c r="N108" s="4" t="s">
        <v>74</v>
      </c>
      <c r="O108" s="4" t="s">
        <v>74</v>
      </c>
      <c r="P108" s="4" t="s">
        <v>74</v>
      </c>
      <c r="Q108" s="4" t="s">
        <v>76</v>
      </c>
      <c r="R108" s="4" t="s">
        <v>76</v>
      </c>
      <c r="S108" s="4" t="s">
        <v>76</v>
      </c>
      <c r="T108" s="4" t="s">
        <v>76</v>
      </c>
      <c r="U108" s="4" t="s">
        <v>76</v>
      </c>
      <c r="V108" s="4" t="s">
        <v>76</v>
      </c>
      <c r="W108" s="4" t="s">
        <v>81</v>
      </c>
      <c r="X108" s="4" t="s">
        <v>102</v>
      </c>
      <c r="Y108" s="4" t="s">
        <v>102</v>
      </c>
      <c r="Z108" s="4" t="s">
        <v>102</v>
      </c>
      <c r="AA108" s="4" t="s">
        <v>81</v>
      </c>
      <c r="AB108" s="4" t="s">
        <v>81</v>
      </c>
      <c r="AC108" s="4" t="s">
        <v>83</v>
      </c>
      <c r="AD108" s="4" t="s">
        <v>85</v>
      </c>
      <c r="AE108" s="4" t="s">
        <v>85</v>
      </c>
      <c r="AF108" s="4" t="s">
        <v>86</v>
      </c>
      <c r="AG108" s="4" t="s">
        <v>109</v>
      </c>
      <c r="AH108" s="4" t="s">
        <v>109</v>
      </c>
      <c r="AI108" s="4" t="s">
        <v>86</v>
      </c>
      <c r="AJ108" s="4" t="s">
        <v>85</v>
      </c>
      <c r="AK108" s="4" t="s">
        <v>85</v>
      </c>
      <c r="AL108" s="4" t="s">
        <v>85</v>
      </c>
      <c r="AM108" s="4" t="s">
        <v>87</v>
      </c>
      <c r="AN108" s="4" t="s">
        <v>85</v>
      </c>
      <c r="AO108" s="4" t="s">
        <v>87</v>
      </c>
      <c r="AP108" s="4" t="s">
        <v>104</v>
      </c>
      <c r="AQ108" s="4" t="s">
        <v>130</v>
      </c>
      <c r="AR108" s="4" t="s">
        <v>117</v>
      </c>
      <c r="AS108" s="4" t="s">
        <v>112</v>
      </c>
      <c r="AT108" s="4" t="s">
        <v>113</v>
      </c>
      <c r="AU108" s="4" t="s">
        <v>121</v>
      </c>
      <c r="AV108" s="4" t="s">
        <v>95</v>
      </c>
      <c r="AW108" s="4" t="s">
        <v>95</v>
      </c>
      <c r="AX108" s="4" t="s">
        <v>95</v>
      </c>
      <c r="AY108" s="4" t="s">
        <v>95</v>
      </c>
      <c r="AZ108" s="4" t="s">
        <v>95</v>
      </c>
      <c r="BA108" s="4" t="s">
        <v>95</v>
      </c>
      <c r="BB108" s="4" t="s">
        <v>95</v>
      </c>
      <c r="BC108" s="4" t="s">
        <v>95</v>
      </c>
      <c r="BD108" s="4" t="s">
        <v>95</v>
      </c>
      <c r="BE108" s="4" t="s">
        <v>97</v>
      </c>
      <c r="BF108" s="4">
        <v>43</v>
      </c>
      <c r="BG108" s="4" t="s">
        <v>98</v>
      </c>
      <c r="BH108" s="4" t="s">
        <v>180</v>
      </c>
      <c r="BI108" s="4" t="s">
        <v>100</v>
      </c>
    </row>
    <row r="109" spans="1:69" ht="13.2" x14ac:dyDescent="0.25">
      <c r="A109" s="3">
        <v>44661.669901539353</v>
      </c>
      <c r="B109" s="4">
        <f>IF(alap!B109=Sheet3!$A$4,Sheet3!$C$4,IF(alap!B109=Sheet3!$A$5,Sheet3!$C$5,IF(alap!B109=Sheet3!$A$6,Sheet3!$C$6,IF(alap!B109=Sheet3!$A$7,Sheet3!$C$7,99))))</f>
        <v>1</v>
      </c>
      <c r="C109" s="4">
        <f>IF(alap!C109=Sheet3!$A$4,Sheet3!$C$4,IF(alap!C109=Sheet3!$A$5,Sheet3!$C$5,IF(alap!C109=Sheet3!$A$6,Sheet3!$C$6,IF(alap!C109=Sheet3!$A$7,Sheet3!$C$7,99))))</f>
        <v>3</v>
      </c>
      <c r="D109" s="4">
        <f>IF(alap!D109=Sheet3!$A$4,Sheet3!$C$4,IF(alap!D109=Sheet3!$A$5,Sheet3!$C$5,IF(alap!D109=Sheet3!$A$6,Sheet3!$C$6,IF(alap!D109=Sheet3!$A$7,Sheet3!$C$7,99))))</f>
        <v>2</v>
      </c>
      <c r="E109" s="4">
        <f>IF(alap!E109=Sheet3!$A$4,Sheet3!$C$4,IF(alap!E109=Sheet3!$A$5,Sheet3!$C$5,IF(alap!E109=Sheet3!$A$6,Sheet3!$C$6,IF(alap!E109=Sheet3!$A$7,Sheet3!$C$7,99))))</f>
        <v>3</v>
      </c>
      <c r="F109" s="4">
        <f>IF(alap!F109=Sheet3!$A$4,Sheet3!$C$4,IF(alap!F109=Sheet3!$A$5,Sheet3!$C$5,IF(alap!F109=Sheet3!$A$6,Sheet3!$C$6,IF(alap!F109=Sheet3!$A$7,Sheet3!$C$7,99))))</f>
        <v>1</v>
      </c>
      <c r="G109" s="4">
        <f>IF(alap!G109=Sheet3!$A$4,Sheet3!$C$4,IF(alap!G109=Sheet3!$A$5,Sheet3!$C$5,IF(alap!G109=Sheet3!$A$6,Sheet3!$C$6,IF(alap!G109=Sheet3!$A$7,Sheet3!$C$7,99))))</f>
        <v>3</v>
      </c>
      <c r="H109" s="4">
        <f>IF(alap!H109=Sheet3!$A$4,Sheet3!$C$4,IF(alap!H109=Sheet3!$A$5,Sheet3!$C$5,IF(alap!H109=Sheet3!$A$6,Sheet3!$C$6,IF(alap!H109=Sheet3!$A$7,Sheet3!$C$7,99))))</f>
        <v>1</v>
      </c>
      <c r="I109" s="4">
        <f>IF(alap!I109=Sheet3!$A$4,Sheet3!$C$4,IF(alap!I109=Sheet3!$A$5,Sheet3!$C$5,IF(alap!I109=Sheet3!$A$6,Sheet3!$C$6,IF(alap!I109=Sheet3!$A$7,Sheet3!$C$7,99))))</f>
        <v>4</v>
      </c>
      <c r="J109" s="4">
        <f>IF(alap!J109=Sheet3!$A$4,Sheet3!$C$4,IF(alap!J109=Sheet3!$A$5,Sheet3!$C$5,IF(alap!J109=Sheet3!$A$6,Sheet3!$C$6,IF(alap!J109=Sheet3!$A$7,Sheet3!$C$7,99))))</f>
        <v>1</v>
      </c>
      <c r="K109" s="4">
        <f>IF(alap!K109=Sheet3!$A$4,Sheet3!$C$4,IF(alap!K109=Sheet3!$A$5,Sheet3!$C$5,IF(alap!K109=Sheet3!$A$6,Sheet3!$C$6,IF(alap!K109=Sheet3!$A$7,Sheet3!$C$7,99))))</f>
        <v>1</v>
      </c>
      <c r="L109" s="4">
        <v>1</v>
      </c>
      <c r="M109" s="4" t="s">
        <v>75</v>
      </c>
      <c r="N109" s="4" t="s">
        <v>74</v>
      </c>
      <c r="O109" s="4" t="s">
        <v>74</v>
      </c>
      <c r="P109" s="4" t="s">
        <v>75</v>
      </c>
      <c r="Q109" s="4" t="s">
        <v>76</v>
      </c>
      <c r="R109" s="4" t="s">
        <v>78</v>
      </c>
      <c r="S109" s="4" t="s">
        <v>78</v>
      </c>
      <c r="T109" s="4" t="s">
        <v>76</v>
      </c>
      <c r="U109" s="4" t="s">
        <v>76</v>
      </c>
      <c r="V109" s="4" t="s">
        <v>79</v>
      </c>
      <c r="W109" s="4" t="s">
        <v>80</v>
      </c>
      <c r="X109" s="4" t="s">
        <v>81</v>
      </c>
      <c r="Y109" s="4" t="s">
        <v>102</v>
      </c>
      <c r="Z109" s="4" t="s">
        <v>80</v>
      </c>
      <c r="AA109" s="4" t="s">
        <v>80</v>
      </c>
      <c r="AB109" s="4" t="s">
        <v>102</v>
      </c>
      <c r="AC109" s="4" t="s">
        <v>83</v>
      </c>
      <c r="AD109" s="4" t="s">
        <v>86</v>
      </c>
      <c r="AE109" s="4" t="s">
        <v>109</v>
      </c>
      <c r="AF109" s="4" t="s">
        <v>85</v>
      </c>
      <c r="AG109" s="4" t="s">
        <v>109</v>
      </c>
      <c r="AH109" s="4" t="s">
        <v>85</v>
      </c>
      <c r="AI109" s="4" t="s">
        <v>109</v>
      </c>
      <c r="AJ109" s="4" t="s">
        <v>109</v>
      </c>
      <c r="AK109" s="4" t="s">
        <v>87</v>
      </c>
      <c r="AL109" s="4" t="s">
        <v>110</v>
      </c>
      <c r="AM109" s="4" t="s">
        <v>87</v>
      </c>
      <c r="AN109" s="4" t="s">
        <v>85</v>
      </c>
      <c r="AO109" s="4" t="s">
        <v>104</v>
      </c>
      <c r="AP109" s="4" t="s">
        <v>89</v>
      </c>
      <c r="AQ109" s="4" t="s">
        <v>90</v>
      </c>
      <c r="AR109" s="4" t="s">
        <v>129</v>
      </c>
      <c r="AS109" s="4" t="s">
        <v>112</v>
      </c>
      <c r="AT109" s="4" t="s">
        <v>181</v>
      </c>
      <c r="AU109" s="4" t="s">
        <v>124</v>
      </c>
      <c r="AV109" s="4" t="s">
        <v>95</v>
      </c>
      <c r="AW109" s="4" t="s">
        <v>95</v>
      </c>
      <c r="AX109" s="4" t="s">
        <v>95</v>
      </c>
      <c r="AY109" s="4" t="s">
        <v>96</v>
      </c>
      <c r="AZ109" s="4">
        <v>3</v>
      </c>
      <c r="BA109" s="4" t="s">
        <v>95</v>
      </c>
      <c r="BB109" s="4">
        <v>2</v>
      </c>
      <c r="BC109" s="4">
        <v>2</v>
      </c>
      <c r="BD109" s="4">
        <v>3</v>
      </c>
      <c r="BE109" s="4" t="s">
        <v>97</v>
      </c>
      <c r="BF109" s="4">
        <v>33</v>
      </c>
      <c r="BG109" s="4" t="s">
        <v>98</v>
      </c>
      <c r="BH109" s="4" t="s">
        <v>148</v>
      </c>
      <c r="BM109" s="4" t="s">
        <v>100</v>
      </c>
    </row>
    <row r="110" spans="1:69" ht="13.2" x14ac:dyDescent="0.25">
      <c r="A110" s="3">
        <v>44661.670992210653</v>
      </c>
      <c r="B110" s="4">
        <f>IF(alap!B110=Sheet3!$A$4,Sheet3!$C$4,IF(alap!B110=Sheet3!$A$5,Sheet3!$C$5,IF(alap!B110=Sheet3!$A$6,Sheet3!$C$6,IF(alap!B110=Sheet3!$A$7,Sheet3!$C$7,99))))</f>
        <v>4</v>
      </c>
      <c r="C110" s="4">
        <f>IF(alap!C110=Sheet3!$A$4,Sheet3!$C$4,IF(alap!C110=Sheet3!$A$5,Sheet3!$C$5,IF(alap!C110=Sheet3!$A$6,Sheet3!$C$6,IF(alap!C110=Sheet3!$A$7,Sheet3!$C$7,99))))</f>
        <v>2</v>
      </c>
      <c r="D110" s="4">
        <f>IF(alap!D110=Sheet3!$A$4,Sheet3!$C$4,IF(alap!D110=Sheet3!$A$5,Sheet3!$C$5,IF(alap!D110=Sheet3!$A$6,Sheet3!$C$6,IF(alap!D110=Sheet3!$A$7,Sheet3!$C$7,99))))</f>
        <v>3</v>
      </c>
      <c r="E110" s="4">
        <f>IF(alap!E110=Sheet3!$A$4,Sheet3!$C$4,IF(alap!E110=Sheet3!$A$5,Sheet3!$C$5,IF(alap!E110=Sheet3!$A$6,Sheet3!$C$6,IF(alap!E110=Sheet3!$A$7,Sheet3!$C$7,99))))</f>
        <v>3</v>
      </c>
      <c r="F110" s="4">
        <f>IF(alap!F110=Sheet3!$A$4,Sheet3!$C$4,IF(alap!F110=Sheet3!$A$5,Sheet3!$C$5,IF(alap!F110=Sheet3!$A$6,Sheet3!$C$6,IF(alap!F110=Sheet3!$A$7,Sheet3!$C$7,99))))</f>
        <v>1</v>
      </c>
      <c r="G110" s="4">
        <f>IF(alap!G110=Sheet3!$A$4,Sheet3!$C$4,IF(alap!G110=Sheet3!$A$5,Sheet3!$C$5,IF(alap!G110=Sheet3!$A$6,Sheet3!$C$6,IF(alap!G110=Sheet3!$A$7,Sheet3!$C$7,99))))</f>
        <v>3</v>
      </c>
      <c r="H110" s="4">
        <f>IF(alap!H110=Sheet3!$A$4,Sheet3!$C$4,IF(alap!H110=Sheet3!$A$5,Sheet3!$C$5,IF(alap!H110=Sheet3!$A$6,Sheet3!$C$6,IF(alap!H110=Sheet3!$A$7,Sheet3!$C$7,99))))</f>
        <v>3</v>
      </c>
      <c r="I110" s="4">
        <f>IF(alap!I110=Sheet3!$A$4,Sheet3!$C$4,IF(alap!I110=Sheet3!$A$5,Sheet3!$C$5,IF(alap!I110=Sheet3!$A$6,Sheet3!$C$6,IF(alap!I110=Sheet3!$A$7,Sheet3!$C$7,99))))</f>
        <v>2</v>
      </c>
      <c r="J110" s="4">
        <f>IF(alap!J110=Sheet3!$A$4,Sheet3!$C$4,IF(alap!J110=Sheet3!$A$5,Sheet3!$C$5,IF(alap!J110=Sheet3!$A$6,Sheet3!$C$6,IF(alap!J110=Sheet3!$A$7,Sheet3!$C$7,99))))</f>
        <v>4</v>
      </c>
      <c r="K110" s="4">
        <f>IF(alap!K110=Sheet3!$A$4,Sheet3!$C$4,IF(alap!K110=Sheet3!$A$5,Sheet3!$C$5,IF(alap!K110=Sheet3!$A$6,Sheet3!$C$6,IF(alap!K110=Sheet3!$A$7,Sheet3!$C$7,99))))</f>
        <v>3</v>
      </c>
      <c r="L110" s="4">
        <v>2</v>
      </c>
      <c r="M110" s="4" t="s">
        <v>75</v>
      </c>
      <c r="N110" s="4" t="s">
        <v>73</v>
      </c>
      <c r="O110" s="4" t="s">
        <v>75</v>
      </c>
      <c r="P110" s="4" t="s">
        <v>75</v>
      </c>
      <c r="Q110" s="4" t="s">
        <v>76</v>
      </c>
      <c r="R110" s="4" t="s">
        <v>78</v>
      </c>
      <c r="S110" s="4" t="s">
        <v>79</v>
      </c>
      <c r="T110" s="4" t="s">
        <v>76</v>
      </c>
      <c r="U110" s="4" t="s">
        <v>79</v>
      </c>
      <c r="V110" s="4" t="s">
        <v>76</v>
      </c>
      <c r="W110" s="4" t="s">
        <v>102</v>
      </c>
      <c r="X110" s="4" t="s">
        <v>102</v>
      </c>
      <c r="Y110" s="4" t="s">
        <v>82</v>
      </c>
      <c r="Z110" s="4" t="s">
        <v>82</v>
      </c>
      <c r="AA110" s="4" t="s">
        <v>102</v>
      </c>
      <c r="AB110" s="4" t="s">
        <v>80</v>
      </c>
      <c r="AC110" s="4" t="s">
        <v>107</v>
      </c>
      <c r="AD110" s="4" t="s">
        <v>119</v>
      </c>
      <c r="AE110" s="4" t="s">
        <v>108</v>
      </c>
      <c r="AF110" s="4" t="s">
        <v>85</v>
      </c>
      <c r="AG110" s="4" t="s">
        <v>108</v>
      </c>
      <c r="AH110" s="4" t="s">
        <v>109</v>
      </c>
      <c r="AI110" s="4" t="s">
        <v>86</v>
      </c>
      <c r="AJ110" s="4" t="s">
        <v>109</v>
      </c>
      <c r="AK110" s="4" t="s">
        <v>87</v>
      </c>
      <c r="AL110" s="4" t="s">
        <v>87</v>
      </c>
      <c r="AM110" s="4" t="s">
        <v>87</v>
      </c>
      <c r="AN110" s="4" t="s">
        <v>104</v>
      </c>
      <c r="AO110" s="4" t="s">
        <v>104</v>
      </c>
      <c r="AP110" s="4" t="s">
        <v>89</v>
      </c>
      <c r="AQ110" s="4" t="s">
        <v>90</v>
      </c>
      <c r="AR110" s="4" t="s">
        <v>176</v>
      </c>
      <c r="AS110" s="4" t="s">
        <v>112</v>
      </c>
      <c r="AT110" s="4" t="s">
        <v>113</v>
      </c>
      <c r="AU110" s="4" t="s">
        <v>121</v>
      </c>
      <c r="AV110" s="4" t="s">
        <v>95</v>
      </c>
      <c r="AW110" s="4" t="s">
        <v>95</v>
      </c>
      <c r="AX110" s="4" t="s">
        <v>95</v>
      </c>
      <c r="AY110" s="4">
        <v>4</v>
      </c>
      <c r="AZ110" s="4">
        <v>3</v>
      </c>
      <c r="BA110" s="4" t="s">
        <v>95</v>
      </c>
      <c r="BB110" s="4">
        <v>4</v>
      </c>
      <c r="BC110" s="4">
        <v>4</v>
      </c>
      <c r="BD110" s="4">
        <v>4</v>
      </c>
      <c r="BE110" s="4" t="s">
        <v>97</v>
      </c>
      <c r="BF110" s="4">
        <v>19</v>
      </c>
      <c r="BG110" s="4" t="s">
        <v>141</v>
      </c>
      <c r="BH110" s="4" t="s">
        <v>115</v>
      </c>
      <c r="BK110" s="4" t="s">
        <v>106</v>
      </c>
    </row>
    <row r="111" spans="1:69" ht="13.2" x14ac:dyDescent="0.25">
      <c r="A111" s="3">
        <v>44661.671342905094</v>
      </c>
      <c r="B111" s="4">
        <f>IF(alap!B111=Sheet3!$A$4,Sheet3!$C$4,IF(alap!B111=Sheet3!$A$5,Sheet3!$C$5,IF(alap!B111=Sheet3!$A$6,Sheet3!$C$6,IF(alap!B111=Sheet3!$A$7,Sheet3!$C$7,99))))</f>
        <v>2</v>
      </c>
      <c r="C111" s="4">
        <f>IF(alap!C111=Sheet3!$A$4,Sheet3!$C$4,IF(alap!C111=Sheet3!$A$5,Sheet3!$C$5,IF(alap!C111=Sheet3!$A$6,Sheet3!$C$6,IF(alap!C111=Sheet3!$A$7,Sheet3!$C$7,99))))</f>
        <v>1</v>
      </c>
      <c r="D111" s="4">
        <f>IF(alap!D111=Sheet3!$A$4,Sheet3!$C$4,IF(alap!D111=Sheet3!$A$5,Sheet3!$C$5,IF(alap!D111=Sheet3!$A$6,Sheet3!$C$6,IF(alap!D111=Sheet3!$A$7,Sheet3!$C$7,99))))</f>
        <v>2</v>
      </c>
      <c r="E111" s="4">
        <f>IF(alap!E111=Sheet3!$A$4,Sheet3!$C$4,IF(alap!E111=Sheet3!$A$5,Sheet3!$C$5,IF(alap!E111=Sheet3!$A$6,Sheet3!$C$6,IF(alap!E111=Sheet3!$A$7,Sheet3!$C$7,99))))</f>
        <v>3</v>
      </c>
      <c r="F111" s="4">
        <f>IF(alap!F111=Sheet3!$A$4,Sheet3!$C$4,IF(alap!F111=Sheet3!$A$5,Sheet3!$C$5,IF(alap!F111=Sheet3!$A$6,Sheet3!$C$6,IF(alap!F111=Sheet3!$A$7,Sheet3!$C$7,99))))</f>
        <v>3</v>
      </c>
      <c r="G111" s="4">
        <f>IF(alap!G111=Sheet3!$A$4,Sheet3!$C$4,IF(alap!G111=Sheet3!$A$5,Sheet3!$C$5,IF(alap!G111=Sheet3!$A$6,Sheet3!$C$6,IF(alap!G111=Sheet3!$A$7,Sheet3!$C$7,99))))</f>
        <v>3</v>
      </c>
      <c r="H111" s="4">
        <f>IF(alap!H111=Sheet3!$A$4,Sheet3!$C$4,IF(alap!H111=Sheet3!$A$5,Sheet3!$C$5,IF(alap!H111=Sheet3!$A$6,Sheet3!$C$6,IF(alap!H111=Sheet3!$A$7,Sheet3!$C$7,99))))</f>
        <v>3</v>
      </c>
      <c r="I111" s="4">
        <f>IF(alap!I111=Sheet3!$A$4,Sheet3!$C$4,IF(alap!I111=Sheet3!$A$5,Sheet3!$C$5,IF(alap!I111=Sheet3!$A$6,Sheet3!$C$6,IF(alap!I111=Sheet3!$A$7,Sheet3!$C$7,99))))</f>
        <v>2</v>
      </c>
      <c r="J111" s="4">
        <f>IF(alap!J111=Sheet3!$A$4,Sheet3!$C$4,IF(alap!J111=Sheet3!$A$5,Sheet3!$C$5,IF(alap!J111=Sheet3!$A$6,Sheet3!$C$6,IF(alap!J111=Sheet3!$A$7,Sheet3!$C$7,99))))</f>
        <v>1</v>
      </c>
      <c r="K111" s="4">
        <f>IF(alap!K111=Sheet3!$A$4,Sheet3!$C$4,IF(alap!K111=Sheet3!$A$5,Sheet3!$C$5,IF(alap!K111=Sheet3!$A$6,Sheet3!$C$6,IF(alap!K111=Sheet3!$A$7,Sheet3!$C$7,99))))</f>
        <v>2</v>
      </c>
      <c r="L111" s="4" t="s">
        <v>182</v>
      </c>
      <c r="M111" s="4" t="s">
        <v>74</v>
      </c>
      <c r="N111" s="4" t="s">
        <v>73</v>
      </c>
      <c r="O111" s="4" t="s">
        <v>73</v>
      </c>
      <c r="P111" s="4" t="s">
        <v>74</v>
      </c>
      <c r="Q111" s="4" t="s">
        <v>76</v>
      </c>
      <c r="R111" s="4" t="s">
        <v>76</v>
      </c>
      <c r="S111" s="4" t="s">
        <v>77</v>
      </c>
      <c r="T111" s="4" t="s">
        <v>78</v>
      </c>
      <c r="U111" s="4" t="s">
        <v>78</v>
      </c>
      <c r="V111" s="4" t="s">
        <v>78</v>
      </c>
      <c r="W111" s="4" t="s">
        <v>102</v>
      </c>
      <c r="X111" s="4" t="s">
        <v>80</v>
      </c>
      <c r="Y111" s="4" t="s">
        <v>80</v>
      </c>
      <c r="Z111" s="4" t="s">
        <v>102</v>
      </c>
      <c r="AA111" s="4" t="s">
        <v>81</v>
      </c>
      <c r="AB111" s="4" t="s">
        <v>80</v>
      </c>
      <c r="AC111" s="4" t="s">
        <v>107</v>
      </c>
      <c r="AD111" s="4" t="s">
        <v>85</v>
      </c>
      <c r="AE111" s="4" t="s">
        <v>85</v>
      </c>
      <c r="AF111" s="4" t="s">
        <v>85</v>
      </c>
      <c r="AG111" s="4" t="s">
        <v>86</v>
      </c>
      <c r="AH111" s="4" t="s">
        <v>109</v>
      </c>
      <c r="AI111" s="4" t="s">
        <v>86</v>
      </c>
      <c r="AJ111" s="4" t="s">
        <v>85</v>
      </c>
      <c r="AK111" s="4" t="s">
        <v>85</v>
      </c>
      <c r="AL111" s="4" t="s">
        <v>87</v>
      </c>
      <c r="AM111" s="4" t="s">
        <v>85</v>
      </c>
      <c r="AN111" s="4" t="s">
        <v>87</v>
      </c>
      <c r="AO111" s="4" t="s">
        <v>87</v>
      </c>
      <c r="AP111" s="4" t="s">
        <v>87</v>
      </c>
      <c r="AQ111" s="4" t="s">
        <v>90</v>
      </c>
      <c r="AR111" s="4" t="s">
        <v>91</v>
      </c>
      <c r="AS111" s="4" t="s">
        <v>112</v>
      </c>
      <c r="AT111" s="4" t="s">
        <v>113</v>
      </c>
      <c r="AU111" s="4" t="s">
        <v>124</v>
      </c>
      <c r="AV111" s="4">
        <v>4</v>
      </c>
      <c r="AW111" s="4">
        <v>3</v>
      </c>
      <c r="AX111" s="4">
        <v>3</v>
      </c>
      <c r="AY111" s="4">
        <v>3</v>
      </c>
      <c r="AZ111" s="4">
        <v>4</v>
      </c>
      <c r="BA111" s="4">
        <v>4</v>
      </c>
      <c r="BB111" s="4" t="s">
        <v>95</v>
      </c>
      <c r="BC111" s="4" t="s">
        <v>95</v>
      </c>
      <c r="BD111" s="4">
        <v>3</v>
      </c>
      <c r="BE111" s="4" t="s">
        <v>97</v>
      </c>
      <c r="BF111" s="4">
        <v>17</v>
      </c>
      <c r="BG111" s="4" t="s">
        <v>141</v>
      </c>
      <c r="BH111" s="4" t="s">
        <v>105</v>
      </c>
      <c r="BI111" s="4" t="s">
        <v>106</v>
      </c>
    </row>
    <row r="112" spans="1:69" ht="13.2" x14ac:dyDescent="0.25">
      <c r="A112" s="3">
        <v>44661.676738831018</v>
      </c>
      <c r="B112" s="4">
        <f>IF(alap!B112=Sheet3!$A$4,Sheet3!$C$4,IF(alap!B112=Sheet3!$A$5,Sheet3!$C$5,IF(alap!B112=Sheet3!$A$6,Sheet3!$C$6,IF(alap!B112=Sheet3!$A$7,Sheet3!$C$7,99))))</f>
        <v>3</v>
      </c>
      <c r="C112" s="4">
        <f>IF(alap!C112=Sheet3!$A$4,Sheet3!$C$4,IF(alap!C112=Sheet3!$A$5,Sheet3!$C$5,IF(alap!C112=Sheet3!$A$6,Sheet3!$C$6,IF(alap!C112=Sheet3!$A$7,Sheet3!$C$7,99))))</f>
        <v>1</v>
      </c>
      <c r="D112" s="4">
        <f>IF(alap!D112=Sheet3!$A$4,Sheet3!$C$4,IF(alap!D112=Sheet3!$A$5,Sheet3!$C$5,IF(alap!D112=Sheet3!$A$6,Sheet3!$C$6,IF(alap!D112=Sheet3!$A$7,Sheet3!$C$7,99))))</f>
        <v>4</v>
      </c>
      <c r="E112" s="4">
        <f>IF(alap!E112=Sheet3!$A$4,Sheet3!$C$4,IF(alap!E112=Sheet3!$A$5,Sheet3!$C$5,IF(alap!E112=Sheet3!$A$6,Sheet3!$C$6,IF(alap!E112=Sheet3!$A$7,Sheet3!$C$7,99))))</f>
        <v>3</v>
      </c>
      <c r="F112" s="4">
        <f>IF(alap!F112=Sheet3!$A$4,Sheet3!$C$4,IF(alap!F112=Sheet3!$A$5,Sheet3!$C$5,IF(alap!F112=Sheet3!$A$6,Sheet3!$C$6,IF(alap!F112=Sheet3!$A$7,Sheet3!$C$7,99))))</f>
        <v>1</v>
      </c>
      <c r="G112" s="4">
        <f>IF(alap!G112=Sheet3!$A$4,Sheet3!$C$4,IF(alap!G112=Sheet3!$A$5,Sheet3!$C$5,IF(alap!G112=Sheet3!$A$6,Sheet3!$C$6,IF(alap!G112=Sheet3!$A$7,Sheet3!$C$7,99))))</f>
        <v>3</v>
      </c>
      <c r="H112" s="4">
        <f>IF(alap!H112=Sheet3!$A$4,Sheet3!$C$4,IF(alap!H112=Sheet3!$A$5,Sheet3!$C$5,IF(alap!H112=Sheet3!$A$6,Sheet3!$C$6,IF(alap!H112=Sheet3!$A$7,Sheet3!$C$7,99))))</f>
        <v>3</v>
      </c>
      <c r="I112" s="4">
        <f>IF(alap!I112=Sheet3!$A$4,Sheet3!$C$4,IF(alap!I112=Sheet3!$A$5,Sheet3!$C$5,IF(alap!I112=Sheet3!$A$6,Sheet3!$C$6,IF(alap!I112=Sheet3!$A$7,Sheet3!$C$7,99))))</f>
        <v>3</v>
      </c>
      <c r="J112" s="4">
        <f>IF(alap!J112=Sheet3!$A$4,Sheet3!$C$4,IF(alap!J112=Sheet3!$A$5,Sheet3!$C$5,IF(alap!J112=Sheet3!$A$6,Sheet3!$C$6,IF(alap!J112=Sheet3!$A$7,Sheet3!$C$7,99))))</f>
        <v>1</v>
      </c>
      <c r="K112" s="4">
        <f>IF(alap!K112=Sheet3!$A$4,Sheet3!$C$4,IF(alap!K112=Sheet3!$A$5,Sheet3!$C$5,IF(alap!K112=Sheet3!$A$6,Sheet3!$C$6,IF(alap!K112=Sheet3!$A$7,Sheet3!$C$7,99))))</f>
        <v>1</v>
      </c>
      <c r="L112" s="4">
        <v>2</v>
      </c>
      <c r="M112" s="4" t="s">
        <v>73</v>
      </c>
      <c r="N112" s="4" t="s">
        <v>74</v>
      </c>
      <c r="O112" s="4" t="s">
        <v>74</v>
      </c>
      <c r="P112" s="4" t="s">
        <v>74</v>
      </c>
      <c r="Q112" s="4" t="s">
        <v>78</v>
      </c>
      <c r="R112" s="4" t="s">
        <v>79</v>
      </c>
      <c r="S112" s="4" t="s">
        <v>78</v>
      </c>
      <c r="T112" s="4" t="s">
        <v>78</v>
      </c>
      <c r="U112" s="4" t="s">
        <v>76</v>
      </c>
      <c r="V112" s="4" t="s">
        <v>79</v>
      </c>
      <c r="W112" s="4" t="s">
        <v>80</v>
      </c>
      <c r="X112" s="4" t="s">
        <v>102</v>
      </c>
      <c r="Y112" s="4" t="s">
        <v>102</v>
      </c>
      <c r="Z112" s="4" t="s">
        <v>102</v>
      </c>
      <c r="AA112" s="4" t="s">
        <v>102</v>
      </c>
      <c r="AB112" s="4" t="s">
        <v>80</v>
      </c>
      <c r="AC112" s="4" t="s">
        <v>83</v>
      </c>
      <c r="AD112" s="4" t="s">
        <v>85</v>
      </c>
      <c r="AE112" s="4" t="s">
        <v>109</v>
      </c>
      <c r="AF112" s="4" t="s">
        <v>119</v>
      </c>
      <c r="AG112" s="4" t="s">
        <v>85</v>
      </c>
      <c r="AH112" s="4" t="s">
        <v>119</v>
      </c>
      <c r="AI112" s="4" t="s">
        <v>119</v>
      </c>
      <c r="AJ112" s="4" t="s">
        <v>85</v>
      </c>
      <c r="AK112" s="4" t="s">
        <v>85</v>
      </c>
      <c r="AL112" s="4" t="s">
        <v>87</v>
      </c>
      <c r="AM112" s="4" t="s">
        <v>104</v>
      </c>
      <c r="AN112" s="4" t="s">
        <v>85</v>
      </c>
      <c r="AO112" s="4" t="s">
        <v>85</v>
      </c>
      <c r="AP112" s="4" t="s">
        <v>87</v>
      </c>
      <c r="AQ112" s="4" t="s">
        <v>90</v>
      </c>
      <c r="AR112" s="4" t="s">
        <v>129</v>
      </c>
      <c r="AS112" s="4" t="s">
        <v>112</v>
      </c>
      <c r="AT112" s="4" t="s">
        <v>113</v>
      </c>
      <c r="AU112" s="4" t="s">
        <v>124</v>
      </c>
      <c r="AV112" s="4" t="s">
        <v>95</v>
      </c>
      <c r="AW112" s="4">
        <v>4</v>
      </c>
      <c r="AX112" s="4">
        <v>4</v>
      </c>
      <c r="AY112" s="4">
        <v>3</v>
      </c>
      <c r="AZ112" s="4">
        <v>3</v>
      </c>
      <c r="BA112" s="4">
        <v>3</v>
      </c>
      <c r="BB112" s="4">
        <v>3</v>
      </c>
      <c r="BC112" s="4" t="s">
        <v>95</v>
      </c>
      <c r="BD112" s="4">
        <v>4</v>
      </c>
      <c r="BE112" s="4" t="s">
        <v>128</v>
      </c>
      <c r="BF112" s="4">
        <v>26</v>
      </c>
      <c r="BG112" s="4" t="s">
        <v>98</v>
      </c>
      <c r="BH112" s="4" t="s">
        <v>115</v>
      </c>
      <c r="BL112" s="4" t="s">
        <v>127</v>
      </c>
    </row>
    <row r="113" spans="1:69" ht="13.2" x14ac:dyDescent="0.25">
      <c r="A113" s="3">
        <v>44661.681614201385</v>
      </c>
      <c r="B113" s="4">
        <f>IF(alap!B113=Sheet3!$A$4,Sheet3!$C$4,IF(alap!B113=Sheet3!$A$5,Sheet3!$C$5,IF(alap!B113=Sheet3!$A$6,Sheet3!$C$6,IF(alap!B113=Sheet3!$A$7,Sheet3!$C$7,99))))</f>
        <v>3</v>
      </c>
      <c r="C113" s="4">
        <f>IF(alap!C113=Sheet3!$A$4,Sheet3!$C$4,IF(alap!C113=Sheet3!$A$5,Sheet3!$C$5,IF(alap!C113=Sheet3!$A$6,Sheet3!$C$6,IF(alap!C113=Sheet3!$A$7,Sheet3!$C$7,99))))</f>
        <v>1</v>
      </c>
      <c r="D113" s="4">
        <f>IF(alap!D113=Sheet3!$A$4,Sheet3!$C$4,IF(alap!D113=Sheet3!$A$5,Sheet3!$C$5,IF(alap!D113=Sheet3!$A$6,Sheet3!$C$6,IF(alap!D113=Sheet3!$A$7,Sheet3!$C$7,99))))</f>
        <v>2</v>
      </c>
      <c r="E113" s="4">
        <f>IF(alap!E113=Sheet3!$A$4,Sheet3!$C$4,IF(alap!E113=Sheet3!$A$5,Sheet3!$C$5,IF(alap!E113=Sheet3!$A$6,Sheet3!$C$6,IF(alap!E113=Sheet3!$A$7,Sheet3!$C$7,99))))</f>
        <v>3</v>
      </c>
      <c r="F113" s="4">
        <f>IF(alap!F113=Sheet3!$A$4,Sheet3!$C$4,IF(alap!F113=Sheet3!$A$5,Sheet3!$C$5,IF(alap!F113=Sheet3!$A$6,Sheet3!$C$6,IF(alap!F113=Sheet3!$A$7,Sheet3!$C$7,99))))</f>
        <v>3</v>
      </c>
      <c r="G113" s="4">
        <f>IF(alap!G113=Sheet3!$A$4,Sheet3!$C$4,IF(alap!G113=Sheet3!$A$5,Sheet3!$C$5,IF(alap!G113=Sheet3!$A$6,Sheet3!$C$6,IF(alap!G113=Sheet3!$A$7,Sheet3!$C$7,99))))</f>
        <v>4</v>
      </c>
      <c r="H113" s="4">
        <f>IF(alap!H113=Sheet3!$A$4,Sheet3!$C$4,IF(alap!H113=Sheet3!$A$5,Sheet3!$C$5,IF(alap!H113=Sheet3!$A$6,Sheet3!$C$6,IF(alap!H113=Sheet3!$A$7,Sheet3!$C$7,99))))</f>
        <v>2</v>
      </c>
      <c r="I113" s="4">
        <f>IF(alap!I113=Sheet3!$A$4,Sheet3!$C$4,IF(alap!I113=Sheet3!$A$5,Sheet3!$C$5,IF(alap!I113=Sheet3!$A$6,Sheet3!$C$6,IF(alap!I113=Sheet3!$A$7,Sheet3!$C$7,99))))</f>
        <v>1</v>
      </c>
      <c r="J113" s="4">
        <f>IF(alap!J113=Sheet3!$A$4,Sheet3!$C$4,IF(alap!J113=Sheet3!$A$5,Sheet3!$C$5,IF(alap!J113=Sheet3!$A$6,Sheet3!$C$6,IF(alap!J113=Sheet3!$A$7,Sheet3!$C$7,99))))</f>
        <v>1</v>
      </c>
      <c r="K113" s="4">
        <f>IF(alap!K113=Sheet3!$A$4,Sheet3!$C$4,IF(alap!K113=Sheet3!$A$5,Sheet3!$C$5,IF(alap!K113=Sheet3!$A$6,Sheet3!$C$6,IF(alap!K113=Sheet3!$A$7,Sheet3!$C$7,99))))</f>
        <v>3</v>
      </c>
      <c r="L113" s="4">
        <v>2</v>
      </c>
      <c r="M113" s="4" t="s">
        <v>75</v>
      </c>
      <c r="N113" s="4" t="s">
        <v>75</v>
      </c>
      <c r="O113" s="4" t="s">
        <v>75</v>
      </c>
      <c r="P113" s="4" t="s">
        <v>75</v>
      </c>
      <c r="Q113" s="4" t="s">
        <v>76</v>
      </c>
      <c r="R113" s="4" t="s">
        <v>78</v>
      </c>
      <c r="S113" s="4" t="s">
        <v>79</v>
      </c>
      <c r="T113" s="4" t="s">
        <v>79</v>
      </c>
      <c r="U113" s="4" t="s">
        <v>78</v>
      </c>
      <c r="V113" s="4" t="s">
        <v>79</v>
      </c>
      <c r="W113" s="4" t="s">
        <v>102</v>
      </c>
      <c r="X113" s="4" t="s">
        <v>81</v>
      </c>
      <c r="Y113" s="4" t="s">
        <v>80</v>
      </c>
      <c r="Z113" s="4" t="s">
        <v>80</v>
      </c>
      <c r="AA113" s="4" t="s">
        <v>102</v>
      </c>
      <c r="AB113" s="4" t="s">
        <v>102</v>
      </c>
      <c r="AC113" s="4" t="s">
        <v>83</v>
      </c>
      <c r="AD113" s="4" t="s">
        <v>109</v>
      </c>
      <c r="AE113" s="4" t="s">
        <v>85</v>
      </c>
      <c r="AF113" s="4" t="s">
        <v>85</v>
      </c>
      <c r="AG113" s="4" t="s">
        <v>85</v>
      </c>
      <c r="AH113" s="4" t="s">
        <v>86</v>
      </c>
      <c r="AI113" s="4" t="s">
        <v>119</v>
      </c>
      <c r="AJ113" s="4" t="s">
        <v>119</v>
      </c>
      <c r="AK113" s="4" t="s">
        <v>87</v>
      </c>
      <c r="AL113" s="4" t="s">
        <v>110</v>
      </c>
      <c r="AM113" s="4" t="s">
        <v>87</v>
      </c>
      <c r="AN113" s="4" t="s">
        <v>85</v>
      </c>
      <c r="AO113" s="4" t="s">
        <v>85</v>
      </c>
      <c r="AP113" s="4" t="s">
        <v>104</v>
      </c>
      <c r="AQ113" s="4" t="s">
        <v>122</v>
      </c>
      <c r="AR113" s="4" t="s">
        <v>131</v>
      </c>
      <c r="AS113" s="4" t="s">
        <v>92</v>
      </c>
      <c r="AT113" s="4" t="s">
        <v>113</v>
      </c>
      <c r="AU113" s="4" t="s">
        <v>94</v>
      </c>
      <c r="AV113" s="4" t="s">
        <v>96</v>
      </c>
      <c r="AW113" s="4" t="s">
        <v>95</v>
      </c>
      <c r="AX113" s="4">
        <v>4</v>
      </c>
      <c r="AY113" s="4">
        <v>2</v>
      </c>
      <c r="AZ113" s="4">
        <v>3</v>
      </c>
      <c r="BA113" s="4">
        <v>3</v>
      </c>
      <c r="BB113" s="4">
        <v>2</v>
      </c>
      <c r="BC113" s="4">
        <v>4</v>
      </c>
      <c r="BD113" s="4">
        <v>2</v>
      </c>
      <c r="BE113" s="4" t="s">
        <v>97</v>
      </c>
      <c r="BF113" s="4">
        <v>24</v>
      </c>
      <c r="BG113" s="4" t="s">
        <v>98</v>
      </c>
      <c r="BH113" s="4" t="s">
        <v>115</v>
      </c>
      <c r="BK113" s="4" t="s">
        <v>127</v>
      </c>
    </row>
    <row r="114" spans="1:69" ht="13.2" x14ac:dyDescent="0.25">
      <c r="A114" s="3">
        <v>44661.682628206021</v>
      </c>
      <c r="B114" s="4">
        <f>IF(alap!B114=Sheet3!$A$4,Sheet3!$C$4,IF(alap!B114=Sheet3!$A$5,Sheet3!$C$5,IF(alap!B114=Sheet3!$A$6,Sheet3!$C$6,IF(alap!B114=Sheet3!$A$7,Sheet3!$C$7,99))))</f>
        <v>2</v>
      </c>
      <c r="C114" s="4">
        <f>IF(alap!C114=Sheet3!$A$4,Sheet3!$C$4,IF(alap!C114=Sheet3!$A$5,Sheet3!$C$5,IF(alap!C114=Sheet3!$A$6,Sheet3!$C$6,IF(alap!C114=Sheet3!$A$7,Sheet3!$C$7,99))))</f>
        <v>1</v>
      </c>
      <c r="D114" s="4">
        <f>IF(alap!D114=Sheet3!$A$4,Sheet3!$C$4,IF(alap!D114=Sheet3!$A$5,Sheet3!$C$5,IF(alap!D114=Sheet3!$A$6,Sheet3!$C$6,IF(alap!D114=Sheet3!$A$7,Sheet3!$C$7,99))))</f>
        <v>1</v>
      </c>
      <c r="E114" s="4">
        <f>IF(alap!E114=Sheet3!$A$4,Sheet3!$C$4,IF(alap!E114=Sheet3!$A$5,Sheet3!$C$5,IF(alap!E114=Sheet3!$A$6,Sheet3!$C$6,IF(alap!E114=Sheet3!$A$7,Sheet3!$C$7,99))))</f>
        <v>3</v>
      </c>
      <c r="F114" s="4">
        <f>IF(alap!F114=Sheet3!$A$4,Sheet3!$C$4,IF(alap!F114=Sheet3!$A$5,Sheet3!$C$5,IF(alap!F114=Sheet3!$A$6,Sheet3!$C$6,IF(alap!F114=Sheet3!$A$7,Sheet3!$C$7,99))))</f>
        <v>1</v>
      </c>
      <c r="G114" s="4">
        <f>IF(alap!G114=Sheet3!$A$4,Sheet3!$C$4,IF(alap!G114=Sheet3!$A$5,Sheet3!$C$5,IF(alap!G114=Sheet3!$A$6,Sheet3!$C$6,IF(alap!G114=Sheet3!$A$7,Sheet3!$C$7,99))))</f>
        <v>1</v>
      </c>
      <c r="H114" s="4">
        <f>IF(alap!H114=Sheet3!$A$4,Sheet3!$C$4,IF(alap!H114=Sheet3!$A$5,Sheet3!$C$5,IF(alap!H114=Sheet3!$A$6,Sheet3!$C$6,IF(alap!H114=Sheet3!$A$7,Sheet3!$C$7,99))))</f>
        <v>1</v>
      </c>
      <c r="I114" s="4">
        <f>IF(alap!I114=Sheet3!$A$4,Sheet3!$C$4,IF(alap!I114=Sheet3!$A$5,Sheet3!$C$5,IF(alap!I114=Sheet3!$A$6,Sheet3!$C$6,IF(alap!I114=Sheet3!$A$7,Sheet3!$C$7,99))))</f>
        <v>1</v>
      </c>
      <c r="J114" s="4">
        <f>IF(alap!J114=Sheet3!$A$4,Sheet3!$C$4,IF(alap!J114=Sheet3!$A$5,Sheet3!$C$5,IF(alap!J114=Sheet3!$A$6,Sheet3!$C$6,IF(alap!J114=Sheet3!$A$7,Sheet3!$C$7,99))))</f>
        <v>1</v>
      </c>
      <c r="K114" s="4">
        <f>IF(alap!K114=Sheet3!$A$4,Sheet3!$C$4,IF(alap!K114=Sheet3!$A$5,Sheet3!$C$5,IF(alap!K114=Sheet3!$A$6,Sheet3!$C$6,IF(alap!K114=Sheet3!$A$7,Sheet3!$C$7,99))))</f>
        <v>1</v>
      </c>
      <c r="L114" s="4">
        <v>2</v>
      </c>
      <c r="M114" s="4" t="s">
        <v>75</v>
      </c>
      <c r="N114" s="4" t="s">
        <v>75</v>
      </c>
      <c r="O114" s="4" t="s">
        <v>75</v>
      </c>
      <c r="P114" s="4" t="s">
        <v>75</v>
      </c>
      <c r="Q114" s="4" t="s">
        <v>76</v>
      </c>
      <c r="R114" s="4" t="s">
        <v>77</v>
      </c>
      <c r="S114" s="4" t="s">
        <v>79</v>
      </c>
      <c r="T114" s="4" t="s">
        <v>78</v>
      </c>
      <c r="U114" s="4" t="s">
        <v>78</v>
      </c>
      <c r="V114" s="4" t="s">
        <v>125</v>
      </c>
      <c r="W114" s="4" t="s">
        <v>81</v>
      </c>
      <c r="X114" s="4" t="s">
        <v>82</v>
      </c>
      <c r="Y114" s="4" t="s">
        <v>102</v>
      </c>
      <c r="Z114" s="4" t="s">
        <v>81</v>
      </c>
      <c r="AA114" s="4" t="s">
        <v>102</v>
      </c>
      <c r="AB114" s="4" t="s">
        <v>81</v>
      </c>
      <c r="AC114" s="4" t="s">
        <v>107</v>
      </c>
      <c r="AD114" s="4" t="s">
        <v>109</v>
      </c>
      <c r="AE114" s="4" t="s">
        <v>85</v>
      </c>
      <c r="AF114" s="4" t="s">
        <v>108</v>
      </c>
      <c r="AG114" s="4" t="s">
        <v>109</v>
      </c>
      <c r="AH114" s="4" t="s">
        <v>86</v>
      </c>
      <c r="AI114" s="4" t="s">
        <v>119</v>
      </c>
      <c r="AJ114" s="4" t="s">
        <v>86</v>
      </c>
      <c r="AK114" s="4" t="s">
        <v>104</v>
      </c>
      <c r="AL114" s="4" t="s">
        <v>87</v>
      </c>
      <c r="AM114" s="4" t="s">
        <v>110</v>
      </c>
      <c r="AN114" s="4" t="s">
        <v>110</v>
      </c>
      <c r="AO114" s="4" t="s">
        <v>110</v>
      </c>
      <c r="AP114" s="4" t="s">
        <v>110</v>
      </c>
      <c r="AQ114" s="4" t="s">
        <v>122</v>
      </c>
      <c r="AR114" s="4" t="s">
        <v>146</v>
      </c>
      <c r="AS114" s="4" t="s">
        <v>139</v>
      </c>
      <c r="AT114" s="4" t="s">
        <v>113</v>
      </c>
      <c r="AU114" s="4" t="s">
        <v>124</v>
      </c>
      <c r="AV114" s="4">
        <v>2</v>
      </c>
      <c r="AW114" s="4">
        <v>2</v>
      </c>
      <c r="AX114" s="4" t="s">
        <v>95</v>
      </c>
      <c r="AY114" s="4" t="s">
        <v>95</v>
      </c>
      <c r="AZ114" s="4">
        <v>2</v>
      </c>
      <c r="BA114" s="4">
        <v>2</v>
      </c>
      <c r="BB114" s="4" t="s">
        <v>96</v>
      </c>
      <c r="BC114" s="4" t="s">
        <v>96</v>
      </c>
      <c r="BD114" s="4" t="s">
        <v>96</v>
      </c>
      <c r="BE114" s="4" t="s">
        <v>128</v>
      </c>
      <c r="BF114" s="4">
        <v>16</v>
      </c>
      <c r="BG114" s="4" t="s">
        <v>141</v>
      </c>
      <c r="BH114" s="4" t="s">
        <v>105</v>
      </c>
      <c r="BI114" s="4" t="s">
        <v>106</v>
      </c>
    </row>
    <row r="115" spans="1:69" ht="13.2" x14ac:dyDescent="0.25">
      <c r="A115" s="3">
        <v>44661.713477268517</v>
      </c>
      <c r="B115" s="4">
        <f>IF(alap!B115=Sheet3!$A$4,Sheet3!$C$4,IF(alap!B115=Sheet3!$A$5,Sheet3!$C$5,IF(alap!B115=Sheet3!$A$6,Sheet3!$C$6,IF(alap!B115=Sheet3!$A$7,Sheet3!$C$7,99))))</f>
        <v>1</v>
      </c>
      <c r="C115" s="4">
        <f>IF(alap!C115=Sheet3!$A$4,Sheet3!$C$4,IF(alap!C115=Sheet3!$A$5,Sheet3!$C$5,IF(alap!C115=Sheet3!$A$6,Sheet3!$C$6,IF(alap!C115=Sheet3!$A$7,Sheet3!$C$7,99))))</f>
        <v>1</v>
      </c>
      <c r="D115" s="4">
        <f>IF(alap!D115=Sheet3!$A$4,Sheet3!$C$4,IF(alap!D115=Sheet3!$A$5,Sheet3!$C$5,IF(alap!D115=Sheet3!$A$6,Sheet3!$C$6,IF(alap!D115=Sheet3!$A$7,Sheet3!$C$7,99))))</f>
        <v>2</v>
      </c>
      <c r="E115" s="4">
        <f>IF(alap!E115=Sheet3!$A$4,Sheet3!$C$4,IF(alap!E115=Sheet3!$A$5,Sheet3!$C$5,IF(alap!E115=Sheet3!$A$6,Sheet3!$C$6,IF(alap!E115=Sheet3!$A$7,Sheet3!$C$7,99))))</f>
        <v>3</v>
      </c>
      <c r="F115" s="4">
        <f>IF(alap!F115=Sheet3!$A$4,Sheet3!$C$4,IF(alap!F115=Sheet3!$A$5,Sheet3!$C$5,IF(alap!F115=Sheet3!$A$6,Sheet3!$C$6,IF(alap!F115=Sheet3!$A$7,Sheet3!$C$7,99))))</f>
        <v>3</v>
      </c>
      <c r="G115" s="4">
        <f>IF(alap!G115=Sheet3!$A$4,Sheet3!$C$4,IF(alap!G115=Sheet3!$A$5,Sheet3!$C$5,IF(alap!G115=Sheet3!$A$6,Sheet3!$C$6,IF(alap!G115=Sheet3!$A$7,Sheet3!$C$7,99))))</f>
        <v>3</v>
      </c>
      <c r="H115" s="4">
        <f>IF(alap!H115=Sheet3!$A$4,Sheet3!$C$4,IF(alap!H115=Sheet3!$A$5,Sheet3!$C$5,IF(alap!H115=Sheet3!$A$6,Sheet3!$C$6,IF(alap!H115=Sheet3!$A$7,Sheet3!$C$7,99))))</f>
        <v>3</v>
      </c>
      <c r="I115" s="4">
        <f>IF(alap!I115=Sheet3!$A$4,Sheet3!$C$4,IF(alap!I115=Sheet3!$A$5,Sheet3!$C$5,IF(alap!I115=Sheet3!$A$6,Sheet3!$C$6,IF(alap!I115=Sheet3!$A$7,Sheet3!$C$7,99))))</f>
        <v>3</v>
      </c>
      <c r="J115" s="4">
        <f>IF(alap!J115=Sheet3!$A$4,Sheet3!$C$4,IF(alap!J115=Sheet3!$A$5,Sheet3!$C$5,IF(alap!J115=Sheet3!$A$6,Sheet3!$C$6,IF(alap!J115=Sheet3!$A$7,Sheet3!$C$7,99))))</f>
        <v>1</v>
      </c>
      <c r="K115" s="4">
        <f>IF(alap!K115=Sheet3!$A$4,Sheet3!$C$4,IF(alap!K115=Sheet3!$A$5,Sheet3!$C$5,IF(alap!K115=Sheet3!$A$6,Sheet3!$C$6,IF(alap!K115=Sheet3!$A$7,Sheet3!$C$7,99))))</f>
        <v>1</v>
      </c>
      <c r="L115" s="4">
        <v>2</v>
      </c>
      <c r="M115" s="4" t="s">
        <v>101</v>
      </c>
      <c r="N115" s="4" t="s">
        <v>74</v>
      </c>
      <c r="O115" s="4" t="s">
        <v>101</v>
      </c>
      <c r="P115" s="4" t="s">
        <v>101</v>
      </c>
      <c r="Q115" s="4" t="s">
        <v>76</v>
      </c>
      <c r="R115" s="4" t="s">
        <v>125</v>
      </c>
      <c r="S115" s="4" t="s">
        <v>77</v>
      </c>
      <c r="T115" s="4" t="s">
        <v>125</v>
      </c>
      <c r="U115" s="4" t="s">
        <v>77</v>
      </c>
      <c r="V115" s="4" t="s">
        <v>77</v>
      </c>
      <c r="W115" s="4" t="s">
        <v>102</v>
      </c>
      <c r="X115" s="4" t="s">
        <v>102</v>
      </c>
      <c r="Y115" s="4" t="s">
        <v>102</v>
      </c>
      <c r="Z115" s="4" t="s">
        <v>102</v>
      </c>
      <c r="AA115" s="4" t="s">
        <v>102</v>
      </c>
      <c r="AB115" s="4" t="s">
        <v>102</v>
      </c>
      <c r="AC115" s="4" t="s">
        <v>83</v>
      </c>
      <c r="AD115" s="4" t="s">
        <v>119</v>
      </c>
      <c r="AE115" s="4" t="s">
        <v>109</v>
      </c>
      <c r="AF115" s="4" t="s">
        <v>85</v>
      </c>
      <c r="AG115" s="4" t="s">
        <v>85</v>
      </c>
      <c r="AH115" s="4" t="s">
        <v>85</v>
      </c>
      <c r="AI115" s="4" t="s">
        <v>85</v>
      </c>
      <c r="AJ115" s="4" t="s">
        <v>85</v>
      </c>
      <c r="AK115" s="4" t="s">
        <v>110</v>
      </c>
      <c r="AL115" s="4" t="s">
        <v>87</v>
      </c>
      <c r="AM115" s="4" t="s">
        <v>87</v>
      </c>
      <c r="AN115" s="4" t="s">
        <v>87</v>
      </c>
      <c r="AO115" s="4" t="s">
        <v>85</v>
      </c>
      <c r="AP115" s="4" t="s">
        <v>89</v>
      </c>
      <c r="AQ115" s="4" t="s">
        <v>130</v>
      </c>
      <c r="AR115" s="4" t="s">
        <v>117</v>
      </c>
      <c r="AS115" s="4" t="s">
        <v>112</v>
      </c>
      <c r="AT115" s="4" t="s">
        <v>113</v>
      </c>
      <c r="AU115" s="4" t="s">
        <v>124</v>
      </c>
      <c r="AV115" s="4" t="s">
        <v>95</v>
      </c>
      <c r="AW115" s="4" t="s">
        <v>95</v>
      </c>
      <c r="AX115" s="4" t="s">
        <v>95</v>
      </c>
      <c r="AY115" s="4" t="s">
        <v>95</v>
      </c>
      <c r="AZ115" s="4" t="s">
        <v>95</v>
      </c>
      <c r="BA115" s="4" t="s">
        <v>95</v>
      </c>
      <c r="BB115" s="4" t="s">
        <v>95</v>
      </c>
      <c r="BC115" s="4" t="s">
        <v>95</v>
      </c>
      <c r="BD115" s="4" t="s">
        <v>95</v>
      </c>
      <c r="BE115" s="4" t="s">
        <v>97</v>
      </c>
      <c r="BF115" s="4">
        <v>39</v>
      </c>
      <c r="BG115" s="4" t="s">
        <v>98</v>
      </c>
      <c r="BH115" s="4" t="s">
        <v>156</v>
      </c>
      <c r="BK115" s="4" t="s">
        <v>127</v>
      </c>
    </row>
    <row r="116" spans="1:69" ht="13.2" x14ac:dyDescent="0.25">
      <c r="A116" s="3">
        <v>44661.721503402776</v>
      </c>
      <c r="B116" s="4">
        <f>IF(alap!B116=Sheet3!$A$4,Sheet3!$C$4,IF(alap!B116=Sheet3!$A$5,Sheet3!$C$5,IF(alap!B116=Sheet3!$A$6,Sheet3!$C$6,IF(alap!B116=Sheet3!$A$7,Sheet3!$C$7,99))))</f>
        <v>3</v>
      </c>
      <c r="C116" s="4">
        <f>IF(alap!C116=Sheet3!$A$4,Sheet3!$C$4,IF(alap!C116=Sheet3!$A$5,Sheet3!$C$5,IF(alap!C116=Sheet3!$A$6,Sheet3!$C$6,IF(alap!C116=Sheet3!$A$7,Sheet3!$C$7,99))))</f>
        <v>1</v>
      </c>
      <c r="D116" s="4">
        <f>IF(alap!D116=Sheet3!$A$4,Sheet3!$C$4,IF(alap!D116=Sheet3!$A$5,Sheet3!$C$5,IF(alap!D116=Sheet3!$A$6,Sheet3!$C$6,IF(alap!D116=Sheet3!$A$7,Sheet3!$C$7,99))))</f>
        <v>4</v>
      </c>
      <c r="E116" s="4">
        <f>IF(alap!E116=Sheet3!$A$4,Sheet3!$C$4,IF(alap!E116=Sheet3!$A$5,Sheet3!$C$5,IF(alap!E116=Sheet3!$A$6,Sheet3!$C$6,IF(alap!E116=Sheet3!$A$7,Sheet3!$C$7,99))))</f>
        <v>3</v>
      </c>
      <c r="F116" s="4">
        <f>IF(alap!F116=Sheet3!$A$4,Sheet3!$C$4,IF(alap!F116=Sheet3!$A$5,Sheet3!$C$5,IF(alap!F116=Sheet3!$A$6,Sheet3!$C$6,IF(alap!F116=Sheet3!$A$7,Sheet3!$C$7,99))))</f>
        <v>1</v>
      </c>
      <c r="G116" s="4">
        <f>IF(alap!G116=Sheet3!$A$4,Sheet3!$C$4,IF(alap!G116=Sheet3!$A$5,Sheet3!$C$5,IF(alap!G116=Sheet3!$A$6,Sheet3!$C$6,IF(alap!G116=Sheet3!$A$7,Sheet3!$C$7,99))))</f>
        <v>3</v>
      </c>
      <c r="H116" s="4">
        <f>IF(alap!H116=Sheet3!$A$4,Sheet3!$C$4,IF(alap!H116=Sheet3!$A$5,Sheet3!$C$5,IF(alap!H116=Sheet3!$A$6,Sheet3!$C$6,IF(alap!H116=Sheet3!$A$7,Sheet3!$C$7,99))))</f>
        <v>1</v>
      </c>
      <c r="I116" s="4">
        <f>IF(alap!I116=Sheet3!$A$4,Sheet3!$C$4,IF(alap!I116=Sheet3!$A$5,Sheet3!$C$5,IF(alap!I116=Sheet3!$A$6,Sheet3!$C$6,IF(alap!I116=Sheet3!$A$7,Sheet3!$C$7,99))))</f>
        <v>1</v>
      </c>
      <c r="J116" s="4">
        <f>IF(alap!J116=Sheet3!$A$4,Sheet3!$C$4,IF(alap!J116=Sheet3!$A$5,Sheet3!$C$5,IF(alap!J116=Sheet3!$A$6,Sheet3!$C$6,IF(alap!J116=Sheet3!$A$7,Sheet3!$C$7,99))))</f>
        <v>3</v>
      </c>
      <c r="K116" s="4">
        <f>IF(alap!K116=Sheet3!$A$4,Sheet3!$C$4,IF(alap!K116=Sheet3!$A$5,Sheet3!$C$5,IF(alap!K116=Sheet3!$A$6,Sheet3!$C$6,IF(alap!K116=Sheet3!$A$7,Sheet3!$C$7,99))))</f>
        <v>3</v>
      </c>
      <c r="L116" s="4">
        <v>3</v>
      </c>
      <c r="M116" s="4" t="s">
        <v>73</v>
      </c>
      <c r="N116" s="4" t="s">
        <v>74</v>
      </c>
      <c r="O116" s="4" t="s">
        <v>73</v>
      </c>
      <c r="P116" s="4" t="s">
        <v>73</v>
      </c>
      <c r="Q116" s="4" t="s">
        <v>76</v>
      </c>
      <c r="R116" s="4" t="s">
        <v>78</v>
      </c>
      <c r="S116" s="4" t="s">
        <v>79</v>
      </c>
      <c r="T116" s="4" t="s">
        <v>76</v>
      </c>
      <c r="U116" s="4" t="s">
        <v>76</v>
      </c>
      <c r="V116" s="4" t="s">
        <v>76</v>
      </c>
      <c r="W116" s="4" t="s">
        <v>81</v>
      </c>
      <c r="X116" s="4" t="s">
        <v>81</v>
      </c>
      <c r="Y116" s="4" t="s">
        <v>82</v>
      </c>
      <c r="Z116" s="4" t="s">
        <v>82</v>
      </c>
      <c r="AA116" s="4" t="s">
        <v>80</v>
      </c>
      <c r="AB116" s="4" t="s">
        <v>102</v>
      </c>
      <c r="AC116" s="4" t="s">
        <v>83</v>
      </c>
      <c r="AD116" s="4" t="s">
        <v>85</v>
      </c>
      <c r="AE116" s="4" t="s">
        <v>119</v>
      </c>
      <c r="AF116" s="4" t="s">
        <v>86</v>
      </c>
      <c r="AG116" s="4" t="s">
        <v>86</v>
      </c>
      <c r="AH116" s="4" t="s">
        <v>119</v>
      </c>
      <c r="AI116" s="4" t="s">
        <v>119</v>
      </c>
      <c r="AJ116" s="4" t="s">
        <v>86</v>
      </c>
      <c r="AK116" s="4" t="s">
        <v>87</v>
      </c>
      <c r="AL116" s="4" t="s">
        <v>87</v>
      </c>
      <c r="AM116" s="4" t="s">
        <v>87</v>
      </c>
      <c r="AN116" s="4" t="s">
        <v>87</v>
      </c>
      <c r="AO116" s="4" t="s">
        <v>85</v>
      </c>
      <c r="AP116" s="4" t="s">
        <v>85</v>
      </c>
      <c r="AQ116" s="4" t="s">
        <v>116</v>
      </c>
      <c r="AR116" s="4" t="s">
        <v>129</v>
      </c>
      <c r="AS116" s="4" t="s">
        <v>112</v>
      </c>
      <c r="AT116" s="4" t="s">
        <v>93</v>
      </c>
      <c r="AU116" s="4" t="s">
        <v>124</v>
      </c>
      <c r="AV116" s="4" t="s">
        <v>95</v>
      </c>
      <c r="AW116" s="4">
        <v>4</v>
      </c>
      <c r="AX116" s="4">
        <v>4</v>
      </c>
      <c r="AY116" s="4">
        <v>3</v>
      </c>
      <c r="AZ116" s="4">
        <v>3</v>
      </c>
      <c r="BA116" s="4" t="s">
        <v>95</v>
      </c>
      <c r="BB116" s="4">
        <v>3</v>
      </c>
      <c r="BC116" s="4" t="s">
        <v>95</v>
      </c>
      <c r="BD116" s="4">
        <v>3</v>
      </c>
      <c r="BE116" s="4" t="s">
        <v>128</v>
      </c>
      <c r="BF116" s="4">
        <v>19</v>
      </c>
      <c r="BG116" s="4" t="s">
        <v>114</v>
      </c>
      <c r="BH116" s="4" t="s">
        <v>115</v>
      </c>
      <c r="BL116" s="4" t="s">
        <v>106</v>
      </c>
    </row>
    <row r="117" spans="1:69" ht="13.2" x14ac:dyDescent="0.25">
      <c r="A117" s="3">
        <v>44661.72943284722</v>
      </c>
      <c r="B117" s="4">
        <f>IF(alap!B117=Sheet3!$A$4,Sheet3!$C$4,IF(alap!B117=Sheet3!$A$5,Sheet3!$C$5,IF(alap!B117=Sheet3!$A$6,Sheet3!$C$6,IF(alap!B117=Sheet3!$A$7,Sheet3!$C$7,99))))</f>
        <v>3</v>
      </c>
      <c r="C117" s="4">
        <f>IF(alap!C117=Sheet3!$A$4,Sheet3!$C$4,IF(alap!C117=Sheet3!$A$5,Sheet3!$C$5,IF(alap!C117=Sheet3!$A$6,Sheet3!$C$6,IF(alap!C117=Sheet3!$A$7,Sheet3!$C$7,99))))</f>
        <v>1</v>
      </c>
      <c r="D117" s="4">
        <f>IF(alap!D117=Sheet3!$A$4,Sheet3!$C$4,IF(alap!D117=Sheet3!$A$5,Sheet3!$C$5,IF(alap!D117=Sheet3!$A$6,Sheet3!$C$6,IF(alap!D117=Sheet3!$A$7,Sheet3!$C$7,99))))</f>
        <v>2</v>
      </c>
      <c r="E117" s="4">
        <f>IF(alap!E117=Sheet3!$A$4,Sheet3!$C$4,IF(alap!E117=Sheet3!$A$5,Sheet3!$C$5,IF(alap!E117=Sheet3!$A$6,Sheet3!$C$6,IF(alap!E117=Sheet3!$A$7,Sheet3!$C$7,99))))</f>
        <v>4</v>
      </c>
      <c r="F117" s="4">
        <f>IF(alap!F117=Sheet3!$A$4,Sheet3!$C$4,IF(alap!F117=Sheet3!$A$5,Sheet3!$C$5,IF(alap!F117=Sheet3!$A$6,Sheet3!$C$6,IF(alap!F117=Sheet3!$A$7,Sheet3!$C$7,99))))</f>
        <v>1</v>
      </c>
      <c r="G117" s="4">
        <f>IF(alap!G117=Sheet3!$A$4,Sheet3!$C$4,IF(alap!G117=Sheet3!$A$5,Sheet3!$C$5,IF(alap!G117=Sheet3!$A$6,Sheet3!$C$6,IF(alap!G117=Sheet3!$A$7,Sheet3!$C$7,99))))</f>
        <v>4</v>
      </c>
      <c r="H117" s="4">
        <f>IF(alap!H117=Sheet3!$A$4,Sheet3!$C$4,IF(alap!H117=Sheet3!$A$5,Sheet3!$C$5,IF(alap!H117=Sheet3!$A$6,Sheet3!$C$6,IF(alap!H117=Sheet3!$A$7,Sheet3!$C$7,99))))</f>
        <v>4</v>
      </c>
      <c r="I117" s="4">
        <f>IF(alap!I117=Sheet3!$A$4,Sheet3!$C$4,IF(alap!I117=Sheet3!$A$5,Sheet3!$C$5,IF(alap!I117=Sheet3!$A$6,Sheet3!$C$6,IF(alap!I117=Sheet3!$A$7,Sheet3!$C$7,99))))</f>
        <v>4</v>
      </c>
      <c r="J117" s="4">
        <f>IF(alap!J117=Sheet3!$A$4,Sheet3!$C$4,IF(alap!J117=Sheet3!$A$5,Sheet3!$C$5,IF(alap!J117=Sheet3!$A$6,Sheet3!$C$6,IF(alap!J117=Sheet3!$A$7,Sheet3!$C$7,99))))</f>
        <v>1</v>
      </c>
      <c r="K117" s="4">
        <f>IF(alap!K117=Sheet3!$A$4,Sheet3!$C$4,IF(alap!K117=Sheet3!$A$5,Sheet3!$C$5,IF(alap!K117=Sheet3!$A$6,Sheet3!$C$6,IF(alap!K117=Sheet3!$A$7,Sheet3!$C$7,99))))</f>
        <v>1</v>
      </c>
      <c r="L117" s="4">
        <v>1</v>
      </c>
      <c r="M117" s="4" t="s">
        <v>75</v>
      </c>
      <c r="N117" s="4" t="s">
        <v>74</v>
      </c>
      <c r="O117" s="4" t="s">
        <v>74</v>
      </c>
      <c r="P117" s="4" t="s">
        <v>74</v>
      </c>
      <c r="Q117" s="4" t="s">
        <v>76</v>
      </c>
      <c r="R117" s="4" t="s">
        <v>78</v>
      </c>
      <c r="S117" s="4" t="s">
        <v>77</v>
      </c>
      <c r="T117" s="4" t="s">
        <v>77</v>
      </c>
      <c r="U117" s="4" t="s">
        <v>77</v>
      </c>
      <c r="V117" s="4" t="s">
        <v>76</v>
      </c>
      <c r="W117" s="4" t="s">
        <v>102</v>
      </c>
      <c r="X117" s="4" t="s">
        <v>81</v>
      </c>
      <c r="Y117" s="4" t="s">
        <v>80</v>
      </c>
      <c r="Z117" s="4" t="s">
        <v>80</v>
      </c>
      <c r="AA117" s="4" t="s">
        <v>81</v>
      </c>
      <c r="AB117" s="4" t="s">
        <v>80</v>
      </c>
      <c r="AC117" s="4" t="s">
        <v>107</v>
      </c>
      <c r="AD117" s="4" t="s">
        <v>86</v>
      </c>
      <c r="AE117" s="4" t="s">
        <v>108</v>
      </c>
      <c r="AF117" s="4" t="s">
        <v>85</v>
      </c>
      <c r="AG117" s="4" t="s">
        <v>85</v>
      </c>
      <c r="AH117" s="4" t="s">
        <v>85</v>
      </c>
      <c r="AI117" s="4" t="s">
        <v>108</v>
      </c>
      <c r="AJ117" s="4" t="s">
        <v>85</v>
      </c>
      <c r="AK117" s="4" t="s">
        <v>85</v>
      </c>
      <c r="AL117" s="4" t="s">
        <v>85</v>
      </c>
      <c r="AM117" s="4" t="s">
        <v>85</v>
      </c>
      <c r="AN117" s="4" t="s">
        <v>85</v>
      </c>
      <c r="AO117" s="4" t="s">
        <v>85</v>
      </c>
      <c r="AP117" s="4" t="s">
        <v>85</v>
      </c>
      <c r="AQ117" s="4" t="s">
        <v>116</v>
      </c>
      <c r="AR117" s="4" t="s">
        <v>117</v>
      </c>
      <c r="AS117" s="4" t="s">
        <v>112</v>
      </c>
      <c r="AT117" s="4" t="s">
        <v>93</v>
      </c>
      <c r="AU117" s="4" t="s">
        <v>121</v>
      </c>
      <c r="AV117" s="4" t="s">
        <v>95</v>
      </c>
      <c r="AW117" s="4" t="s">
        <v>95</v>
      </c>
      <c r="AX117" s="4" t="s">
        <v>95</v>
      </c>
      <c r="AY117" s="4" t="s">
        <v>95</v>
      </c>
      <c r="AZ117" s="4" t="s">
        <v>95</v>
      </c>
      <c r="BA117" s="4" t="s">
        <v>95</v>
      </c>
      <c r="BB117" s="4" t="s">
        <v>96</v>
      </c>
      <c r="BC117" s="4" t="s">
        <v>95</v>
      </c>
      <c r="BD117" s="4" t="s">
        <v>95</v>
      </c>
      <c r="BE117" s="4" t="s">
        <v>97</v>
      </c>
      <c r="BF117" s="4">
        <v>25</v>
      </c>
      <c r="BG117" s="4" t="s">
        <v>98</v>
      </c>
      <c r="BH117" s="4" t="s">
        <v>156</v>
      </c>
      <c r="BL117" s="4" t="s">
        <v>127</v>
      </c>
    </row>
    <row r="118" spans="1:69" ht="13.2" x14ac:dyDescent="0.25">
      <c r="A118" s="3">
        <v>44661.731809861114</v>
      </c>
      <c r="B118" s="4">
        <f>IF(alap!B118=Sheet3!$A$4,Sheet3!$C$4,IF(alap!B118=Sheet3!$A$5,Sheet3!$C$5,IF(alap!B118=Sheet3!$A$6,Sheet3!$C$6,IF(alap!B118=Sheet3!$A$7,Sheet3!$C$7,99))))</f>
        <v>3</v>
      </c>
      <c r="C118" s="4">
        <f>IF(alap!C118=Sheet3!$A$4,Sheet3!$C$4,IF(alap!C118=Sheet3!$A$5,Sheet3!$C$5,IF(alap!C118=Sheet3!$A$6,Sheet3!$C$6,IF(alap!C118=Sheet3!$A$7,Sheet3!$C$7,99))))</f>
        <v>1</v>
      </c>
      <c r="D118" s="4">
        <f>IF(alap!D118=Sheet3!$A$4,Sheet3!$C$4,IF(alap!D118=Sheet3!$A$5,Sheet3!$C$5,IF(alap!D118=Sheet3!$A$6,Sheet3!$C$6,IF(alap!D118=Sheet3!$A$7,Sheet3!$C$7,99))))</f>
        <v>3</v>
      </c>
      <c r="E118" s="4">
        <f>IF(alap!E118=Sheet3!$A$4,Sheet3!$C$4,IF(alap!E118=Sheet3!$A$5,Sheet3!$C$5,IF(alap!E118=Sheet3!$A$6,Sheet3!$C$6,IF(alap!E118=Sheet3!$A$7,Sheet3!$C$7,99))))</f>
        <v>3</v>
      </c>
      <c r="F118" s="4">
        <f>IF(alap!F118=Sheet3!$A$4,Sheet3!$C$4,IF(alap!F118=Sheet3!$A$5,Sheet3!$C$5,IF(alap!F118=Sheet3!$A$6,Sheet3!$C$6,IF(alap!F118=Sheet3!$A$7,Sheet3!$C$7,99))))</f>
        <v>3</v>
      </c>
      <c r="G118" s="4">
        <f>IF(alap!G118=Sheet3!$A$4,Sheet3!$C$4,IF(alap!G118=Sheet3!$A$5,Sheet3!$C$5,IF(alap!G118=Sheet3!$A$6,Sheet3!$C$6,IF(alap!G118=Sheet3!$A$7,Sheet3!$C$7,99))))</f>
        <v>3</v>
      </c>
      <c r="H118" s="4">
        <f>IF(alap!H118=Sheet3!$A$4,Sheet3!$C$4,IF(alap!H118=Sheet3!$A$5,Sheet3!$C$5,IF(alap!H118=Sheet3!$A$6,Sheet3!$C$6,IF(alap!H118=Sheet3!$A$7,Sheet3!$C$7,99))))</f>
        <v>3</v>
      </c>
      <c r="I118" s="4">
        <f>IF(alap!I118=Sheet3!$A$4,Sheet3!$C$4,IF(alap!I118=Sheet3!$A$5,Sheet3!$C$5,IF(alap!I118=Sheet3!$A$6,Sheet3!$C$6,IF(alap!I118=Sheet3!$A$7,Sheet3!$C$7,99))))</f>
        <v>3</v>
      </c>
      <c r="J118" s="4">
        <f>IF(alap!J118=Sheet3!$A$4,Sheet3!$C$4,IF(alap!J118=Sheet3!$A$5,Sheet3!$C$5,IF(alap!J118=Sheet3!$A$6,Sheet3!$C$6,IF(alap!J118=Sheet3!$A$7,Sheet3!$C$7,99))))</f>
        <v>2</v>
      </c>
      <c r="K118" s="4">
        <f>IF(alap!K118=Sheet3!$A$4,Sheet3!$C$4,IF(alap!K118=Sheet3!$A$5,Sheet3!$C$5,IF(alap!K118=Sheet3!$A$6,Sheet3!$C$6,IF(alap!K118=Sheet3!$A$7,Sheet3!$C$7,99))))</f>
        <v>2</v>
      </c>
      <c r="L118" s="4">
        <v>3</v>
      </c>
      <c r="M118" s="4" t="s">
        <v>75</v>
      </c>
      <c r="N118" s="4" t="s">
        <v>75</v>
      </c>
      <c r="O118" s="4" t="s">
        <v>75</v>
      </c>
      <c r="P118" s="4" t="s">
        <v>75</v>
      </c>
      <c r="Q118" s="4" t="s">
        <v>125</v>
      </c>
      <c r="R118" s="4" t="s">
        <v>125</v>
      </c>
      <c r="S118" s="4" t="s">
        <v>79</v>
      </c>
      <c r="T118" s="4" t="s">
        <v>77</v>
      </c>
      <c r="U118" s="4" t="s">
        <v>77</v>
      </c>
      <c r="V118" s="4" t="s">
        <v>78</v>
      </c>
      <c r="W118" s="4" t="s">
        <v>102</v>
      </c>
      <c r="X118" s="4" t="s">
        <v>102</v>
      </c>
      <c r="Y118" s="4" t="s">
        <v>81</v>
      </c>
      <c r="Z118" s="4" t="s">
        <v>81</v>
      </c>
      <c r="AA118" s="4" t="s">
        <v>81</v>
      </c>
      <c r="AB118" s="4" t="s">
        <v>80</v>
      </c>
      <c r="AC118" s="4" t="s">
        <v>83</v>
      </c>
      <c r="AD118" s="4" t="s">
        <v>108</v>
      </c>
      <c r="AE118" s="4" t="s">
        <v>85</v>
      </c>
      <c r="AF118" s="4" t="s">
        <v>85</v>
      </c>
      <c r="AG118" s="4" t="s">
        <v>86</v>
      </c>
      <c r="AH118" s="4" t="s">
        <v>86</v>
      </c>
      <c r="AI118" s="4" t="s">
        <v>86</v>
      </c>
      <c r="AJ118" s="4" t="s">
        <v>86</v>
      </c>
      <c r="AK118" s="4" t="s">
        <v>85</v>
      </c>
      <c r="AL118" s="4" t="s">
        <v>87</v>
      </c>
      <c r="AM118" s="4" t="s">
        <v>87</v>
      </c>
      <c r="AN118" s="4" t="s">
        <v>87</v>
      </c>
      <c r="AO118" s="4" t="s">
        <v>87</v>
      </c>
      <c r="AP118" s="4" t="s">
        <v>85</v>
      </c>
      <c r="AQ118" s="4" t="s">
        <v>120</v>
      </c>
      <c r="AR118" s="4" t="s">
        <v>91</v>
      </c>
      <c r="AS118" s="4" t="s">
        <v>139</v>
      </c>
      <c r="AT118" s="4" t="s">
        <v>113</v>
      </c>
      <c r="AU118" s="4" t="s">
        <v>121</v>
      </c>
      <c r="AV118" s="4">
        <v>4</v>
      </c>
      <c r="AW118" s="4">
        <v>4</v>
      </c>
      <c r="AX118" s="4">
        <v>2</v>
      </c>
      <c r="AY118" s="4" t="s">
        <v>96</v>
      </c>
      <c r="AZ118" s="4">
        <v>2</v>
      </c>
      <c r="BA118" s="4">
        <v>4</v>
      </c>
      <c r="BB118" s="4">
        <v>3</v>
      </c>
      <c r="BC118" s="4">
        <v>4</v>
      </c>
      <c r="BD118" s="4">
        <v>2</v>
      </c>
      <c r="BE118" s="4" t="s">
        <v>128</v>
      </c>
      <c r="BF118" s="4">
        <v>33</v>
      </c>
      <c r="BG118" s="4" t="s">
        <v>134</v>
      </c>
      <c r="BH118" s="4" t="s">
        <v>156</v>
      </c>
      <c r="BK118" s="4" t="s">
        <v>106</v>
      </c>
    </row>
    <row r="119" spans="1:69" ht="13.2" x14ac:dyDescent="0.25">
      <c r="A119" s="3">
        <v>44661.731824571762</v>
      </c>
      <c r="B119" s="4">
        <f>IF(alap!B119=Sheet3!$A$4,Sheet3!$C$4,IF(alap!B119=Sheet3!$A$5,Sheet3!$C$5,IF(alap!B119=Sheet3!$A$6,Sheet3!$C$6,IF(alap!B119=Sheet3!$A$7,Sheet3!$C$7,99))))</f>
        <v>1</v>
      </c>
      <c r="C119" s="4">
        <f>IF(alap!C119=Sheet3!$A$4,Sheet3!$C$4,IF(alap!C119=Sheet3!$A$5,Sheet3!$C$5,IF(alap!C119=Sheet3!$A$6,Sheet3!$C$6,IF(alap!C119=Sheet3!$A$7,Sheet3!$C$7,99))))</f>
        <v>1</v>
      </c>
      <c r="D119" s="4">
        <f>IF(alap!D119=Sheet3!$A$4,Sheet3!$C$4,IF(alap!D119=Sheet3!$A$5,Sheet3!$C$5,IF(alap!D119=Sheet3!$A$6,Sheet3!$C$6,IF(alap!D119=Sheet3!$A$7,Sheet3!$C$7,99))))</f>
        <v>4</v>
      </c>
      <c r="E119" s="4">
        <f>IF(alap!E119=Sheet3!$A$4,Sheet3!$C$4,IF(alap!E119=Sheet3!$A$5,Sheet3!$C$5,IF(alap!E119=Sheet3!$A$6,Sheet3!$C$6,IF(alap!E119=Sheet3!$A$7,Sheet3!$C$7,99))))</f>
        <v>3</v>
      </c>
      <c r="F119" s="4">
        <f>IF(alap!F119=Sheet3!$A$4,Sheet3!$C$4,IF(alap!F119=Sheet3!$A$5,Sheet3!$C$5,IF(alap!F119=Sheet3!$A$6,Sheet3!$C$6,IF(alap!F119=Sheet3!$A$7,Sheet3!$C$7,99))))</f>
        <v>2</v>
      </c>
      <c r="G119" s="4">
        <f>IF(alap!G119=Sheet3!$A$4,Sheet3!$C$4,IF(alap!G119=Sheet3!$A$5,Sheet3!$C$5,IF(alap!G119=Sheet3!$A$6,Sheet3!$C$6,IF(alap!G119=Sheet3!$A$7,Sheet3!$C$7,99))))</f>
        <v>1</v>
      </c>
      <c r="H119" s="4">
        <f>IF(alap!H119=Sheet3!$A$4,Sheet3!$C$4,IF(alap!H119=Sheet3!$A$5,Sheet3!$C$5,IF(alap!H119=Sheet3!$A$6,Sheet3!$C$6,IF(alap!H119=Sheet3!$A$7,Sheet3!$C$7,99))))</f>
        <v>3</v>
      </c>
      <c r="I119" s="4">
        <f>IF(alap!I119=Sheet3!$A$4,Sheet3!$C$4,IF(alap!I119=Sheet3!$A$5,Sheet3!$C$5,IF(alap!I119=Sheet3!$A$6,Sheet3!$C$6,IF(alap!I119=Sheet3!$A$7,Sheet3!$C$7,99))))</f>
        <v>1</v>
      </c>
      <c r="J119" s="4">
        <f>IF(alap!J119=Sheet3!$A$4,Sheet3!$C$4,IF(alap!J119=Sheet3!$A$5,Sheet3!$C$5,IF(alap!J119=Sheet3!$A$6,Sheet3!$C$6,IF(alap!J119=Sheet3!$A$7,Sheet3!$C$7,99))))</f>
        <v>1</v>
      </c>
      <c r="K119" s="4">
        <f>IF(alap!K119=Sheet3!$A$4,Sheet3!$C$4,IF(alap!K119=Sheet3!$A$5,Sheet3!$C$5,IF(alap!K119=Sheet3!$A$6,Sheet3!$C$6,IF(alap!K119=Sheet3!$A$7,Sheet3!$C$7,99))))</f>
        <v>3</v>
      </c>
      <c r="L119" s="4">
        <v>2</v>
      </c>
      <c r="M119" s="4" t="s">
        <v>75</v>
      </c>
      <c r="N119" s="4" t="s">
        <v>75</v>
      </c>
      <c r="O119" s="4" t="s">
        <v>75</v>
      </c>
      <c r="P119" s="4" t="s">
        <v>75</v>
      </c>
      <c r="Q119" s="4" t="s">
        <v>77</v>
      </c>
      <c r="R119" s="4" t="s">
        <v>78</v>
      </c>
      <c r="S119" s="4" t="s">
        <v>79</v>
      </c>
      <c r="T119" s="4" t="s">
        <v>76</v>
      </c>
      <c r="U119" s="4" t="s">
        <v>125</v>
      </c>
      <c r="V119" s="4" t="s">
        <v>77</v>
      </c>
      <c r="W119" s="4" t="s">
        <v>80</v>
      </c>
      <c r="X119" s="4" t="s">
        <v>81</v>
      </c>
      <c r="Y119" s="4" t="s">
        <v>82</v>
      </c>
      <c r="Z119" s="4" t="s">
        <v>102</v>
      </c>
      <c r="AA119" s="4" t="s">
        <v>81</v>
      </c>
      <c r="AB119" s="4" t="s">
        <v>81</v>
      </c>
      <c r="AC119" s="4" t="s">
        <v>83</v>
      </c>
      <c r="AD119" s="4" t="s">
        <v>108</v>
      </c>
      <c r="AE119" s="4" t="s">
        <v>85</v>
      </c>
      <c r="AF119" s="4" t="s">
        <v>119</v>
      </c>
      <c r="AG119" s="4" t="s">
        <v>119</v>
      </c>
      <c r="AH119" s="4" t="s">
        <v>86</v>
      </c>
      <c r="AI119" s="4" t="s">
        <v>119</v>
      </c>
      <c r="AJ119" s="4" t="s">
        <v>86</v>
      </c>
      <c r="AK119" s="4" t="s">
        <v>87</v>
      </c>
      <c r="AL119" s="4" t="s">
        <v>110</v>
      </c>
      <c r="AM119" s="4" t="s">
        <v>110</v>
      </c>
      <c r="AN119" s="4" t="s">
        <v>110</v>
      </c>
      <c r="AO119" s="4" t="s">
        <v>89</v>
      </c>
      <c r="AP119" s="4" t="s">
        <v>89</v>
      </c>
      <c r="AQ119" s="4" t="s">
        <v>122</v>
      </c>
      <c r="AR119" s="4" t="s">
        <v>143</v>
      </c>
      <c r="AS119" s="4" t="s">
        <v>139</v>
      </c>
      <c r="AT119" s="4" t="s">
        <v>113</v>
      </c>
      <c r="AU119" s="4" t="s">
        <v>124</v>
      </c>
      <c r="AV119" s="4" t="s">
        <v>95</v>
      </c>
      <c r="AW119" s="4">
        <v>4</v>
      </c>
      <c r="AX119" s="4">
        <v>3</v>
      </c>
      <c r="AY119" s="4" t="s">
        <v>96</v>
      </c>
      <c r="AZ119" s="4" t="s">
        <v>96</v>
      </c>
      <c r="BA119" s="4">
        <v>4</v>
      </c>
      <c r="BB119" s="4">
        <v>3</v>
      </c>
      <c r="BC119" s="4" t="s">
        <v>95</v>
      </c>
      <c r="BD119" s="4" t="s">
        <v>95</v>
      </c>
      <c r="BE119" s="4" t="s">
        <v>128</v>
      </c>
      <c r="BF119" s="4">
        <v>23</v>
      </c>
      <c r="BG119" s="4" t="s">
        <v>158</v>
      </c>
      <c r="BH119" s="4" t="s">
        <v>115</v>
      </c>
      <c r="BL119" s="4" t="s">
        <v>127</v>
      </c>
    </row>
    <row r="120" spans="1:69" ht="13.2" x14ac:dyDescent="0.25">
      <c r="A120" s="3">
        <v>44661.73335318287</v>
      </c>
      <c r="B120" s="4">
        <f>IF(alap!B120=Sheet3!$A$4,Sheet3!$C$4,IF(alap!B120=Sheet3!$A$5,Sheet3!$C$5,IF(alap!B120=Sheet3!$A$6,Sheet3!$C$6,IF(alap!B120=Sheet3!$A$7,Sheet3!$C$7,99))))</f>
        <v>2</v>
      </c>
      <c r="C120" s="4">
        <f>IF(alap!C120=Sheet3!$A$4,Sheet3!$C$4,IF(alap!C120=Sheet3!$A$5,Sheet3!$C$5,IF(alap!C120=Sheet3!$A$6,Sheet3!$C$6,IF(alap!C120=Sheet3!$A$7,Sheet3!$C$7,99))))</f>
        <v>3</v>
      </c>
      <c r="D120" s="4">
        <f>IF(alap!D120=Sheet3!$A$4,Sheet3!$C$4,IF(alap!D120=Sheet3!$A$5,Sheet3!$C$5,IF(alap!D120=Sheet3!$A$6,Sheet3!$C$6,IF(alap!D120=Sheet3!$A$7,Sheet3!$C$7,99))))</f>
        <v>4</v>
      </c>
      <c r="E120" s="4">
        <f>IF(alap!E120=Sheet3!$A$4,Sheet3!$C$4,IF(alap!E120=Sheet3!$A$5,Sheet3!$C$5,IF(alap!E120=Sheet3!$A$6,Sheet3!$C$6,IF(alap!E120=Sheet3!$A$7,Sheet3!$C$7,99))))</f>
        <v>1</v>
      </c>
      <c r="F120" s="4">
        <f>IF(alap!F120=Sheet3!$A$4,Sheet3!$C$4,IF(alap!F120=Sheet3!$A$5,Sheet3!$C$5,IF(alap!F120=Sheet3!$A$6,Sheet3!$C$6,IF(alap!F120=Sheet3!$A$7,Sheet3!$C$7,99))))</f>
        <v>1</v>
      </c>
      <c r="G120" s="4">
        <f>IF(alap!G120=Sheet3!$A$4,Sheet3!$C$4,IF(alap!G120=Sheet3!$A$5,Sheet3!$C$5,IF(alap!G120=Sheet3!$A$6,Sheet3!$C$6,IF(alap!G120=Sheet3!$A$7,Sheet3!$C$7,99))))</f>
        <v>3</v>
      </c>
      <c r="H120" s="4">
        <f>IF(alap!H120=Sheet3!$A$4,Sheet3!$C$4,IF(alap!H120=Sheet3!$A$5,Sheet3!$C$5,IF(alap!H120=Sheet3!$A$6,Sheet3!$C$6,IF(alap!H120=Sheet3!$A$7,Sheet3!$C$7,99))))</f>
        <v>2</v>
      </c>
      <c r="I120" s="4">
        <f>IF(alap!I120=Sheet3!$A$4,Sheet3!$C$4,IF(alap!I120=Sheet3!$A$5,Sheet3!$C$5,IF(alap!I120=Sheet3!$A$6,Sheet3!$C$6,IF(alap!I120=Sheet3!$A$7,Sheet3!$C$7,99))))</f>
        <v>2</v>
      </c>
      <c r="J120" s="4">
        <f>IF(alap!J120=Sheet3!$A$4,Sheet3!$C$4,IF(alap!J120=Sheet3!$A$5,Sheet3!$C$5,IF(alap!J120=Sheet3!$A$6,Sheet3!$C$6,IF(alap!J120=Sheet3!$A$7,Sheet3!$C$7,99))))</f>
        <v>1</v>
      </c>
      <c r="K120" s="4">
        <f>IF(alap!K120=Sheet3!$A$4,Sheet3!$C$4,IF(alap!K120=Sheet3!$A$5,Sheet3!$C$5,IF(alap!K120=Sheet3!$A$6,Sheet3!$C$6,IF(alap!K120=Sheet3!$A$7,Sheet3!$C$7,99))))</f>
        <v>1</v>
      </c>
      <c r="L120" s="4">
        <v>3</v>
      </c>
      <c r="M120" s="4" t="s">
        <v>73</v>
      </c>
      <c r="N120" s="4" t="s">
        <v>73</v>
      </c>
      <c r="O120" s="4" t="s">
        <v>73</v>
      </c>
      <c r="P120" s="4" t="s">
        <v>73</v>
      </c>
      <c r="Q120" s="4" t="s">
        <v>78</v>
      </c>
      <c r="R120" s="4" t="s">
        <v>78</v>
      </c>
      <c r="S120" s="4" t="s">
        <v>78</v>
      </c>
      <c r="T120" s="4" t="s">
        <v>76</v>
      </c>
      <c r="U120" s="4" t="s">
        <v>78</v>
      </c>
      <c r="V120" s="4" t="s">
        <v>78</v>
      </c>
      <c r="W120" s="4" t="s">
        <v>80</v>
      </c>
      <c r="X120" s="4" t="s">
        <v>102</v>
      </c>
      <c r="Y120" s="4" t="s">
        <v>80</v>
      </c>
      <c r="Z120" s="4" t="s">
        <v>80</v>
      </c>
      <c r="AA120" s="4" t="s">
        <v>102</v>
      </c>
      <c r="AB120" s="4" t="s">
        <v>80</v>
      </c>
      <c r="AC120" s="4" t="s">
        <v>107</v>
      </c>
      <c r="AD120" s="4" t="s">
        <v>86</v>
      </c>
      <c r="AE120" s="4" t="s">
        <v>109</v>
      </c>
      <c r="AF120" s="4" t="s">
        <v>119</v>
      </c>
      <c r="AG120" s="4" t="s">
        <v>108</v>
      </c>
      <c r="AH120" s="4" t="s">
        <v>85</v>
      </c>
      <c r="AI120" s="4" t="s">
        <v>109</v>
      </c>
      <c r="AJ120" s="4" t="s">
        <v>85</v>
      </c>
      <c r="AK120" s="4" t="s">
        <v>104</v>
      </c>
      <c r="AL120" s="4" t="s">
        <v>87</v>
      </c>
      <c r="AM120" s="4" t="s">
        <v>87</v>
      </c>
      <c r="AN120" s="4" t="s">
        <v>87</v>
      </c>
      <c r="AO120" s="4" t="s">
        <v>104</v>
      </c>
      <c r="AP120" s="4" t="s">
        <v>89</v>
      </c>
      <c r="AQ120" s="4" t="s">
        <v>122</v>
      </c>
      <c r="AR120" s="4" t="s">
        <v>131</v>
      </c>
      <c r="AS120" s="4" t="s">
        <v>112</v>
      </c>
      <c r="AT120" s="4" t="s">
        <v>113</v>
      </c>
      <c r="AU120" s="4" t="s">
        <v>94</v>
      </c>
      <c r="AV120" s="4" t="s">
        <v>95</v>
      </c>
      <c r="AW120" s="4" t="s">
        <v>95</v>
      </c>
      <c r="AX120" s="4" t="s">
        <v>95</v>
      </c>
      <c r="AY120" s="4">
        <v>3</v>
      </c>
      <c r="AZ120" s="4">
        <v>4</v>
      </c>
      <c r="BA120" s="4">
        <v>4</v>
      </c>
      <c r="BB120" s="4" t="s">
        <v>95</v>
      </c>
      <c r="BC120" s="4">
        <v>4</v>
      </c>
      <c r="BD120" s="4">
        <v>4</v>
      </c>
      <c r="BE120" s="4" t="s">
        <v>97</v>
      </c>
      <c r="BF120" s="4">
        <v>19</v>
      </c>
      <c r="BG120" s="4" t="s">
        <v>98</v>
      </c>
      <c r="BH120" s="4" t="s">
        <v>115</v>
      </c>
      <c r="BK120" s="4" t="s">
        <v>106</v>
      </c>
    </row>
    <row r="121" spans="1:69" ht="13.2" x14ac:dyDescent="0.25">
      <c r="A121" s="3">
        <v>44661.73815931713</v>
      </c>
      <c r="B121" s="4">
        <f>IF(alap!B121=Sheet3!$A$4,Sheet3!$C$4,IF(alap!B121=Sheet3!$A$5,Sheet3!$C$5,IF(alap!B121=Sheet3!$A$6,Sheet3!$C$6,IF(alap!B121=Sheet3!$A$7,Sheet3!$C$7,99))))</f>
        <v>1</v>
      </c>
      <c r="C121" s="4">
        <f>IF(alap!C121=Sheet3!$A$4,Sheet3!$C$4,IF(alap!C121=Sheet3!$A$5,Sheet3!$C$5,IF(alap!C121=Sheet3!$A$6,Sheet3!$C$6,IF(alap!C121=Sheet3!$A$7,Sheet3!$C$7,99))))</f>
        <v>4</v>
      </c>
      <c r="D121" s="4">
        <f>IF(alap!D121=Sheet3!$A$4,Sheet3!$C$4,IF(alap!D121=Sheet3!$A$5,Sheet3!$C$5,IF(alap!D121=Sheet3!$A$6,Sheet3!$C$6,IF(alap!D121=Sheet3!$A$7,Sheet3!$C$7,99))))</f>
        <v>3</v>
      </c>
      <c r="E121" s="4">
        <f>IF(alap!E121=Sheet3!$A$4,Sheet3!$C$4,IF(alap!E121=Sheet3!$A$5,Sheet3!$C$5,IF(alap!E121=Sheet3!$A$6,Sheet3!$C$6,IF(alap!E121=Sheet3!$A$7,Sheet3!$C$7,99))))</f>
        <v>1</v>
      </c>
      <c r="F121" s="4">
        <f>IF(alap!F121=Sheet3!$A$4,Sheet3!$C$4,IF(alap!F121=Sheet3!$A$5,Sheet3!$C$5,IF(alap!F121=Sheet3!$A$6,Sheet3!$C$6,IF(alap!F121=Sheet3!$A$7,Sheet3!$C$7,99))))</f>
        <v>4</v>
      </c>
      <c r="G121" s="4">
        <f>IF(alap!G121=Sheet3!$A$4,Sheet3!$C$4,IF(alap!G121=Sheet3!$A$5,Sheet3!$C$5,IF(alap!G121=Sheet3!$A$6,Sheet3!$C$6,IF(alap!G121=Sheet3!$A$7,Sheet3!$C$7,99))))</f>
        <v>2</v>
      </c>
      <c r="H121" s="4">
        <f>IF(alap!H121=Sheet3!$A$4,Sheet3!$C$4,IF(alap!H121=Sheet3!$A$5,Sheet3!$C$5,IF(alap!H121=Sheet3!$A$6,Sheet3!$C$6,IF(alap!H121=Sheet3!$A$7,Sheet3!$C$7,99))))</f>
        <v>3</v>
      </c>
      <c r="I121" s="4">
        <f>IF(alap!I121=Sheet3!$A$4,Sheet3!$C$4,IF(alap!I121=Sheet3!$A$5,Sheet3!$C$5,IF(alap!I121=Sheet3!$A$6,Sheet3!$C$6,IF(alap!I121=Sheet3!$A$7,Sheet3!$C$7,99))))</f>
        <v>4</v>
      </c>
      <c r="J121" s="4">
        <f>IF(alap!J121=Sheet3!$A$4,Sheet3!$C$4,IF(alap!J121=Sheet3!$A$5,Sheet3!$C$5,IF(alap!J121=Sheet3!$A$6,Sheet3!$C$6,IF(alap!J121=Sheet3!$A$7,Sheet3!$C$7,99))))</f>
        <v>2</v>
      </c>
      <c r="K121" s="4">
        <f>IF(alap!K121=Sheet3!$A$4,Sheet3!$C$4,IF(alap!K121=Sheet3!$A$5,Sheet3!$C$5,IF(alap!K121=Sheet3!$A$6,Sheet3!$C$6,IF(alap!K121=Sheet3!$A$7,Sheet3!$C$7,99))))</f>
        <v>4</v>
      </c>
      <c r="L121" s="4">
        <v>4</v>
      </c>
      <c r="M121" s="4" t="s">
        <v>74</v>
      </c>
      <c r="N121" s="4" t="s">
        <v>75</v>
      </c>
      <c r="O121" s="4" t="s">
        <v>144</v>
      </c>
      <c r="P121" s="4" t="s">
        <v>75</v>
      </c>
      <c r="Q121" s="4" t="s">
        <v>76</v>
      </c>
      <c r="R121" s="4" t="s">
        <v>77</v>
      </c>
      <c r="S121" s="4" t="s">
        <v>77</v>
      </c>
      <c r="T121" s="4" t="s">
        <v>78</v>
      </c>
      <c r="U121" s="4" t="s">
        <v>78</v>
      </c>
      <c r="V121" s="4" t="s">
        <v>77</v>
      </c>
      <c r="W121" s="4" t="s">
        <v>102</v>
      </c>
      <c r="X121" s="4" t="s">
        <v>81</v>
      </c>
      <c r="Y121" s="4" t="s">
        <v>82</v>
      </c>
      <c r="Z121" s="4" t="s">
        <v>82</v>
      </c>
      <c r="AA121" s="4" t="s">
        <v>80</v>
      </c>
      <c r="AB121" s="4" t="s">
        <v>80</v>
      </c>
      <c r="AC121" s="4" t="s">
        <v>83</v>
      </c>
      <c r="AD121" s="4" t="s">
        <v>86</v>
      </c>
      <c r="AE121" s="4" t="s">
        <v>85</v>
      </c>
      <c r="AF121" s="4" t="s">
        <v>85</v>
      </c>
      <c r="AG121" s="4" t="s">
        <v>85</v>
      </c>
      <c r="AH121" s="4" t="s">
        <v>86</v>
      </c>
      <c r="AI121" s="4" t="s">
        <v>119</v>
      </c>
      <c r="AJ121" s="4" t="s">
        <v>85</v>
      </c>
      <c r="AK121" s="4" t="s">
        <v>87</v>
      </c>
      <c r="AL121" s="4" t="s">
        <v>110</v>
      </c>
      <c r="AM121" s="4" t="s">
        <v>87</v>
      </c>
      <c r="AN121" s="4" t="s">
        <v>87</v>
      </c>
      <c r="AO121" s="4" t="s">
        <v>87</v>
      </c>
      <c r="AP121" s="4" t="s">
        <v>89</v>
      </c>
      <c r="AQ121" s="4" t="s">
        <v>122</v>
      </c>
      <c r="AR121" s="4" t="s">
        <v>160</v>
      </c>
      <c r="AS121" s="4" t="s">
        <v>112</v>
      </c>
      <c r="AT121" s="4" t="s">
        <v>93</v>
      </c>
      <c r="AU121" s="4" t="s">
        <v>94</v>
      </c>
      <c r="AV121" s="4" t="s">
        <v>95</v>
      </c>
      <c r="AW121" s="4" t="s">
        <v>95</v>
      </c>
      <c r="AX121" s="4" t="s">
        <v>95</v>
      </c>
      <c r="AY121" s="4" t="s">
        <v>95</v>
      </c>
      <c r="AZ121" s="4">
        <v>2</v>
      </c>
      <c r="BA121" s="4" t="s">
        <v>95</v>
      </c>
      <c r="BB121" s="4">
        <v>2</v>
      </c>
      <c r="BC121" s="4" t="s">
        <v>96</v>
      </c>
      <c r="BD121" s="4">
        <v>4</v>
      </c>
      <c r="BE121" s="4" t="s">
        <v>97</v>
      </c>
      <c r="BF121" s="4">
        <v>67</v>
      </c>
      <c r="BG121" s="4" t="s">
        <v>98</v>
      </c>
      <c r="BH121" s="4" t="s">
        <v>99</v>
      </c>
      <c r="BP121" s="4" t="s">
        <v>100</v>
      </c>
      <c r="BQ121" s="4"/>
    </row>
    <row r="122" spans="1:69" ht="13.2" x14ac:dyDescent="0.25">
      <c r="A122" s="3">
        <v>44661.75199365741</v>
      </c>
      <c r="B122" s="4">
        <f>IF(alap!B122=Sheet3!$A$4,Sheet3!$C$4,IF(alap!B122=Sheet3!$A$5,Sheet3!$C$5,IF(alap!B122=Sheet3!$A$6,Sheet3!$C$6,IF(alap!B122=Sheet3!$A$7,Sheet3!$C$7,99))))</f>
        <v>3</v>
      </c>
      <c r="C122" s="4">
        <f>IF(alap!C122=Sheet3!$A$4,Sheet3!$C$4,IF(alap!C122=Sheet3!$A$5,Sheet3!$C$5,IF(alap!C122=Sheet3!$A$6,Sheet3!$C$6,IF(alap!C122=Sheet3!$A$7,Sheet3!$C$7,99))))</f>
        <v>1</v>
      </c>
      <c r="D122" s="4">
        <f>IF(alap!D122=Sheet3!$A$4,Sheet3!$C$4,IF(alap!D122=Sheet3!$A$5,Sheet3!$C$5,IF(alap!D122=Sheet3!$A$6,Sheet3!$C$6,IF(alap!D122=Sheet3!$A$7,Sheet3!$C$7,99))))</f>
        <v>3</v>
      </c>
      <c r="E122" s="4">
        <f>IF(alap!E122=Sheet3!$A$4,Sheet3!$C$4,IF(alap!E122=Sheet3!$A$5,Sheet3!$C$5,IF(alap!E122=Sheet3!$A$6,Sheet3!$C$6,IF(alap!E122=Sheet3!$A$7,Sheet3!$C$7,99))))</f>
        <v>3</v>
      </c>
      <c r="F122" s="4">
        <f>IF(alap!F122=Sheet3!$A$4,Sheet3!$C$4,IF(alap!F122=Sheet3!$A$5,Sheet3!$C$5,IF(alap!F122=Sheet3!$A$6,Sheet3!$C$6,IF(alap!F122=Sheet3!$A$7,Sheet3!$C$7,99))))</f>
        <v>3</v>
      </c>
      <c r="G122" s="4">
        <f>IF(alap!G122=Sheet3!$A$4,Sheet3!$C$4,IF(alap!G122=Sheet3!$A$5,Sheet3!$C$5,IF(alap!G122=Sheet3!$A$6,Sheet3!$C$6,IF(alap!G122=Sheet3!$A$7,Sheet3!$C$7,99))))</f>
        <v>1</v>
      </c>
      <c r="H122" s="4">
        <f>IF(alap!H122=Sheet3!$A$4,Sheet3!$C$4,IF(alap!H122=Sheet3!$A$5,Sheet3!$C$5,IF(alap!H122=Sheet3!$A$6,Sheet3!$C$6,IF(alap!H122=Sheet3!$A$7,Sheet3!$C$7,99))))</f>
        <v>2</v>
      </c>
      <c r="I122" s="4">
        <f>IF(alap!I122=Sheet3!$A$4,Sheet3!$C$4,IF(alap!I122=Sheet3!$A$5,Sheet3!$C$5,IF(alap!I122=Sheet3!$A$6,Sheet3!$C$6,IF(alap!I122=Sheet3!$A$7,Sheet3!$C$7,99))))</f>
        <v>4</v>
      </c>
      <c r="J122" s="4">
        <f>IF(alap!J122=Sheet3!$A$4,Sheet3!$C$4,IF(alap!J122=Sheet3!$A$5,Sheet3!$C$5,IF(alap!J122=Sheet3!$A$6,Sheet3!$C$6,IF(alap!J122=Sheet3!$A$7,Sheet3!$C$7,99))))</f>
        <v>3</v>
      </c>
      <c r="K122" s="4">
        <f>IF(alap!K122=Sheet3!$A$4,Sheet3!$C$4,IF(alap!K122=Sheet3!$A$5,Sheet3!$C$5,IF(alap!K122=Sheet3!$A$6,Sheet3!$C$6,IF(alap!K122=Sheet3!$A$7,Sheet3!$C$7,99))))</f>
        <v>3</v>
      </c>
      <c r="L122" s="4">
        <v>3</v>
      </c>
      <c r="M122" s="4" t="s">
        <v>74</v>
      </c>
      <c r="N122" s="4" t="s">
        <v>75</v>
      </c>
      <c r="O122" s="4" t="s">
        <v>75</v>
      </c>
      <c r="P122" s="4" t="s">
        <v>73</v>
      </c>
      <c r="Q122" s="4" t="s">
        <v>76</v>
      </c>
      <c r="R122" s="4" t="s">
        <v>78</v>
      </c>
      <c r="S122" s="4" t="s">
        <v>125</v>
      </c>
      <c r="T122" s="4" t="s">
        <v>76</v>
      </c>
      <c r="U122" s="4" t="s">
        <v>78</v>
      </c>
      <c r="V122" s="4" t="s">
        <v>78</v>
      </c>
      <c r="W122" s="4" t="s">
        <v>80</v>
      </c>
      <c r="X122" s="4" t="s">
        <v>81</v>
      </c>
      <c r="Y122" s="4" t="s">
        <v>102</v>
      </c>
      <c r="Z122" s="4" t="s">
        <v>82</v>
      </c>
      <c r="AA122" s="4" t="s">
        <v>102</v>
      </c>
      <c r="AB122" s="4" t="s">
        <v>80</v>
      </c>
      <c r="AC122" s="4" t="s">
        <v>83</v>
      </c>
      <c r="AD122" s="4" t="s">
        <v>109</v>
      </c>
      <c r="AE122" s="4" t="s">
        <v>85</v>
      </c>
      <c r="AF122" s="4" t="s">
        <v>86</v>
      </c>
      <c r="AG122" s="4" t="s">
        <v>86</v>
      </c>
      <c r="AH122" s="4" t="s">
        <v>119</v>
      </c>
      <c r="AI122" s="4" t="s">
        <v>86</v>
      </c>
      <c r="AJ122" s="4" t="s">
        <v>86</v>
      </c>
      <c r="AK122" s="4" t="s">
        <v>87</v>
      </c>
      <c r="AL122" s="4" t="s">
        <v>110</v>
      </c>
      <c r="AM122" s="4" t="s">
        <v>87</v>
      </c>
      <c r="AN122" s="4" t="s">
        <v>87</v>
      </c>
      <c r="AO122" s="4" t="s">
        <v>110</v>
      </c>
      <c r="AP122" s="4" t="s">
        <v>85</v>
      </c>
      <c r="AQ122" s="4" t="s">
        <v>116</v>
      </c>
      <c r="AR122" s="4" t="s">
        <v>123</v>
      </c>
      <c r="AS122" s="4" t="s">
        <v>112</v>
      </c>
      <c r="AT122" s="4" t="s">
        <v>113</v>
      </c>
      <c r="AU122" s="4" t="s">
        <v>124</v>
      </c>
      <c r="AV122" s="4">
        <v>4</v>
      </c>
      <c r="AW122" s="4">
        <v>2</v>
      </c>
      <c r="AX122" s="4">
        <v>2</v>
      </c>
      <c r="AY122" s="4">
        <v>3</v>
      </c>
      <c r="AZ122" s="4" t="s">
        <v>96</v>
      </c>
      <c r="BA122" s="4">
        <v>4</v>
      </c>
      <c r="BB122" s="4" t="s">
        <v>96</v>
      </c>
      <c r="BC122" s="4">
        <v>2</v>
      </c>
      <c r="BD122" s="4">
        <v>3</v>
      </c>
      <c r="BE122" s="4" t="s">
        <v>128</v>
      </c>
      <c r="BF122" s="4">
        <v>20</v>
      </c>
      <c r="BG122" s="4" t="s">
        <v>141</v>
      </c>
      <c r="BH122" s="4" t="s">
        <v>115</v>
      </c>
      <c r="BL122" s="4" t="s">
        <v>106</v>
      </c>
    </row>
    <row r="123" spans="1:69" ht="13.2" x14ac:dyDescent="0.25">
      <c r="A123" s="3">
        <v>44661.773138680554</v>
      </c>
      <c r="B123" s="4">
        <f>IF(alap!B123=Sheet3!$A$4,Sheet3!$C$4,IF(alap!B123=Sheet3!$A$5,Sheet3!$C$5,IF(alap!B123=Sheet3!$A$6,Sheet3!$C$6,IF(alap!B123=Sheet3!$A$7,Sheet3!$C$7,99))))</f>
        <v>3</v>
      </c>
      <c r="C123" s="4">
        <f>IF(alap!C123=Sheet3!$A$4,Sheet3!$C$4,IF(alap!C123=Sheet3!$A$5,Sheet3!$C$5,IF(alap!C123=Sheet3!$A$6,Sheet3!$C$6,IF(alap!C123=Sheet3!$A$7,Sheet3!$C$7,99))))</f>
        <v>2</v>
      </c>
      <c r="D123" s="4">
        <f>IF(alap!D123=Sheet3!$A$4,Sheet3!$C$4,IF(alap!D123=Sheet3!$A$5,Sheet3!$C$5,IF(alap!D123=Sheet3!$A$6,Sheet3!$C$6,IF(alap!D123=Sheet3!$A$7,Sheet3!$C$7,99))))</f>
        <v>2</v>
      </c>
      <c r="E123" s="4">
        <f>IF(alap!E123=Sheet3!$A$4,Sheet3!$C$4,IF(alap!E123=Sheet3!$A$5,Sheet3!$C$5,IF(alap!E123=Sheet3!$A$6,Sheet3!$C$6,IF(alap!E123=Sheet3!$A$7,Sheet3!$C$7,99))))</f>
        <v>1</v>
      </c>
      <c r="F123" s="4">
        <f>IF(alap!F123=Sheet3!$A$4,Sheet3!$C$4,IF(alap!F123=Sheet3!$A$5,Sheet3!$C$5,IF(alap!F123=Sheet3!$A$6,Sheet3!$C$6,IF(alap!F123=Sheet3!$A$7,Sheet3!$C$7,99))))</f>
        <v>3</v>
      </c>
      <c r="G123" s="4">
        <f>IF(alap!G123=Sheet3!$A$4,Sheet3!$C$4,IF(alap!G123=Sheet3!$A$5,Sheet3!$C$5,IF(alap!G123=Sheet3!$A$6,Sheet3!$C$6,IF(alap!G123=Sheet3!$A$7,Sheet3!$C$7,99))))</f>
        <v>1</v>
      </c>
      <c r="H123" s="4">
        <f>IF(alap!H123=Sheet3!$A$4,Sheet3!$C$4,IF(alap!H123=Sheet3!$A$5,Sheet3!$C$5,IF(alap!H123=Sheet3!$A$6,Sheet3!$C$6,IF(alap!H123=Sheet3!$A$7,Sheet3!$C$7,99))))</f>
        <v>1</v>
      </c>
      <c r="I123" s="4">
        <f>IF(alap!I123=Sheet3!$A$4,Sheet3!$C$4,IF(alap!I123=Sheet3!$A$5,Sheet3!$C$5,IF(alap!I123=Sheet3!$A$6,Sheet3!$C$6,IF(alap!I123=Sheet3!$A$7,Sheet3!$C$7,99))))</f>
        <v>3</v>
      </c>
      <c r="J123" s="4">
        <f>IF(alap!J123=Sheet3!$A$4,Sheet3!$C$4,IF(alap!J123=Sheet3!$A$5,Sheet3!$C$5,IF(alap!J123=Sheet3!$A$6,Sheet3!$C$6,IF(alap!J123=Sheet3!$A$7,Sheet3!$C$7,99))))</f>
        <v>3</v>
      </c>
      <c r="K123" s="4">
        <f>IF(alap!K123=Sheet3!$A$4,Sheet3!$C$4,IF(alap!K123=Sheet3!$A$5,Sheet3!$C$5,IF(alap!K123=Sheet3!$A$6,Sheet3!$C$6,IF(alap!K123=Sheet3!$A$7,Sheet3!$C$7,99))))</f>
        <v>2</v>
      </c>
      <c r="L123" s="4">
        <v>2</v>
      </c>
      <c r="M123" s="4" t="s">
        <v>75</v>
      </c>
      <c r="N123" s="4" t="s">
        <v>75</v>
      </c>
      <c r="O123" s="4" t="s">
        <v>73</v>
      </c>
      <c r="P123" s="4" t="s">
        <v>73</v>
      </c>
      <c r="Q123" s="4" t="s">
        <v>79</v>
      </c>
      <c r="R123" s="4" t="s">
        <v>78</v>
      </c>
      <c r="S123" s="4" t="s">
        <v>76</v>
      </c>
      <c r="T123" s="4" t="s">
        <v>78</v>
      </c>
      <c r="U123" s="4" t="s">
        <v>78</v>
      </c>
      <c r="V123" s="4" t="s">
        <v>76</v>
      </c>
      <c r="W123" s="4" t="s">
        <v>102</v>
      </c>
      <c r="X123" s="4" t="s">
        <v>81</v>
      </c>
      <c r="Y123" s="4" t="s">
        <v>82</v>
      </c>
      <c r="Z123" s="4" t="s">
        <v>82</v>
      </c>
      <c r="AA123" s="4" t="s">
        <v>81</v>
      </c>
      <c r="AB123" s="4" t="s">
        <v>80</v>
      </c>
      <c r="AC123" s="4" t="s">
        <v>107</v>
      </c>
      <c r="AD123" s="4" t="s">
        <v>85</v>
      </c>
      <c r="AE123" s="4" t="s">
        <v>85</v>
      </c>
      <c r="AF123" s="4" t="s">
        <v>86</v>
      </c>
      <c r="AG123" s="4" t="s">
        <v>85</v>
      </c>
      <c r="AH123" s="4" t="s">
        <v>109</v>
      </c>
      <c r="AI123" s="4" t="s">
        <v>109</v>
      </c>
      <c r="AJ123" s="4" t="s">
        <v>109</v>
      </c>
      <c r="AK123" s="4" t="s">
        <v>87</v>
      </c>
      <c r="AL123" s="4" t="s">
        <v>87</v>
      </c>
      <c r="AM123" s="4" t="s">
        <v>87</v>
      </c>
      <c r="AN123" s="4" t="s">
        <v>87</v>
      </c>
      <c r="AO123" s="4" t="s">
        <v>85</v>
      </c>
      <c r="AP123" s="4" t="s">
        <v>104</v>
      </c>
      <c r="AQ123" s="4" t="s">
        <v>116</v>
      </c>
      <c r="AR123" s="4" t="s">
        <v>183</v>
      </c>
      <c r="AS123" s="4" t="s">
        <v>139</v>
      </c>
      <c r="AT123" s="4" t="s">
        <v>113</v>
      </c>
      <c r="AU123" s="4" t="s">
        <v>124</v>
      </c>
      <c r="AV123" s="4">
        <v>4</v>
      </c>
      <c r="AW123" s="4" t="s">
        <v>95</v>
      </c>
      <c r="AX123" s="4">
        <v>4</v>
      </c>
      <c r="AY123" s="4" t="s">
        <v>96</v>
      </c>
      <c r="AZ123" s="4">
        <v>3</v>
      </c>
      <c r="BA123" s="4" t="s">
        <v>95</v>
      </c>
      <c r="BB123" s="4" t="s">
        <v>96</v>
      </c>
      <c r="BC123" s="4" t="s">
        <v>96</v>
      </c>
      <c r="BD123" s="4" t="s">
        <v>95</v>
      </c>
      <c r="BE123" s="4" t="s">
        <v>135</v>
      </c>
      <c r="BF123" s="4">
        <v>15</v>
      </c>
      <c r="BG123" s="4" t="s">
        <v>98</v>
      </c>
      <c r="BH123" s="4" t="s">
        <v>105</v>
      </c>
      <c r="BI123" s="4" t="s">
        <v>106</v>
      </c>
    </row>
    <row r="124" spans="1:69" ht="13.2" x14ac:dyDescent="0.25">
      <c r="A124" s="3">
        <v>44661.774907523148</v>
      </c>
      <c r="B124" s="4">
        <f>IF(alap!B124=Sheet3!$A$4,Sheet3!$C$4,IF(alap!B124=Sheet3!$A$5,Sheet3!$C$5,IF(alap!B124=Sheet3!$A$6,Sheet3!$C$6,IF(alap!B124=Sheet3!$A$7,Sheet3!$C$7,99))))</f>
        <v>2</v>
      </c>
      <c r="C124" s="4">
        <f>IF(alap!C124=Sheet3!$A$4,Sheet3!$C$4,IF(alap!C124=Sheet3!$A$5,Sheet3!$C$5,IF(alap!C124=Sheet3!$A$6,Sheet3!$C$6,IF(alap!C124=Sheet3!$A$7,Sheet3!$C$7,99))))</f>
        <v>3</v>
      </c>
      <c r="D124" s="4">
        <f>IF(alap!D124=Sheet3!$A$4,Sheet3!$C$4,IF(alap!D124=Sheet3!$A$5,Sheet3!$C$5,IF(alap!D124=Sheet3!$A$6,Sheet3!$C$6,IF(alap!D124=Sheet3!$A$7,Sheet3!$C$7,99))))</f>
        <v>4</v>
      </c>
      <c r="E124" s="4">
        <f>IF(alap!E124=Sheet3!$A$4,Sheet3!$C$4,IF(alap!E124=Sheet3!$A$5,Sheet3!$C$5,IF(alap!E124=Sheet3!$A$6,Sheet3!$C$6,IF(alap!E124=Sheet3!$A$7,Sheet3!$C$7,99))))</f>
        <v>1</v>
      </c>
      <c r="F124" s="4">
        <f>IF(alap!F124=Sheet3!$A$4,Sheet3!$C$4,IF(alap!F124=Sheet3!$A$5,Sheet3!$C$5,IF(alap!F124=Sheet3!$A$6,Sheet3!$C$6,IF(alap!F124=Sheet3!$A$7,Sheet3!$C$7,99))))</f>
        <v>1</v>
      </c>
      <c r="G124" s="4">
        <f>IF(alap!G124=Sheet3!$A$4,Sheet3!$C$4,IF(alap!G124=Sheet3!$A$5,Sheet3!$C$5,IF(alap!G124=Sheet3!$A$6,Sheet3!$C$6,IF(alap!G124=Sheet3!$A$7,Sheet3!$C$7,99))))</f>
        <v>1</v>
      </c>
      <c r="H124" s="4">
        <f>IF(alap!H124=Sheet3!$A$4,Sheet3!$C$4,IF(alap!H124=Sheet3!$A$5,Sheet3!$C$5,IF(alap!H124=Sheet3!$A$6,Sheet3!$C$6,IF(alap!H124=Sheet3!$A$7,Sheet3!$C$7,99))))</f>
        <v>3</v>
      </c>
      <c r="I124" s="4">
        <f>IF(alap!I124=Sheet3!$A$4,Sheet3!$C$4,IF(alap!I124=Sheet3!$A$5,Sheet3!$C$5,IF(alap!I124=Sheet3!$A$6,Sheet3!$C$6,IF(alap!I124=Sheet3!$A$7,Sheet3!$C$7,99))))</f>
        <v>2</v>
      </c>
      <c r="J124" s="4">
        <f>IF(alap!J124=Sheet3!$A$4,Sheet3!$C$4,IF(alap!J124=Sheet3!$A$5,Sheet3!$C$5,IF(alap!J124=Sheet3!$A$6,Sheet3!$C$6,IF(alap!J124=Sheet3!$A$7,Sheet3!$C$7,99))))</f>
        <v>1</v>
      </c>
      <c r="K124" s="4">
        <f>IF(alap!K124=Sheet3!$A$4,Sheet3!$C$4,IF(alap!K124=Sheet3!$A$5,Sheet3!$C$5,IF(alap!K124=Sheet3!$A$6,Sheet3!$C$6,IF(alap!K124=Sheet3!$A$7,Sheet3!$C$7,99))))</f>
        <v>2</v>
      </c>
      <c r="L124" s="4">
        <v>2</v>
      </c>
      <c r="M124" s="4" t="s">
        <v>75</v>
      </c>
      <c r="N124" s="4" t="s">
        <v>73</v>
      </c>
      <c r="O124" s="4" t="s">
        <v>75</v>
      </c>
      <c r="P124" s="4" t="s">
        <v>75</v>
      </c>
      <c r="Q124" s="4" t="s">
        <v>78</v>
      </c>
      <c r="R124" s="4" t="s">
        <v>76</v>
      </c>
      <c r="S124" s="4" t="s">
        <v>76</v>
      </c>
      <c r="T124" s="4" t="s">
        <v>79</v>
      </c>
      <c r="U124" s="4" t="s">
        <v>79</v>
      </c>
      <c r="V124" s="4" t="s">
        <v>79</v>
      </c>
      <c r="W124" s="4" t="s">
        <v>80</v>
      </c>
      <c r="X124" s="4" t="s">
        <v>81</v>
      </c>
      <c r="Y124" s="4" t="s">
        <v>82</v>
      </c>
      <c r="Z124" s="4" t="s">
        <v>82</v>
      </c>
      <c r="AA124" s="4" t="s">
        <v>82</v>
      </c>
      <c r="AB124" s="4" t="s">
        <v>80</v>
      </c>
      <c r="AC124" s="4" t="s">
        <v>103</v>
      </c>
      <c r="AD124" s="4" t="s">
        <v>86</v>
      </c>
      <c r="AE124" s="4" t="s">
        <v>85</v>
      </c>
      <c r="AF124" s="4" t="s">
        <v>86</v>
      </c>
      <c r="AG124" s="4" t="s">
        <v>119</v>
      </c>
      <c r="AH124" s="4" t="s">
        <v>85</v>
      </c>
      <c r="AI124" s="4" t="s">
        <v>86</v>
      </c>
      <c r="AJ124" s="4" t="s">
        <v>86</v>
      </c>
      <c r="AK124" s="4" t="s">
        <v>87</v>
      </c>
      <c r="AL124" s="4" t="s">
        <v>110</v>
      </c>
      <c r="AM124" s="4" t="s">
        <v>110</v>
      </c>
      <c r="AN124" s="4" t="s">
        <v>110</v>
      </c>
      <c r="AO124" s="4" t="s">
        <v>87</v>
      </c>
      <c r="AP124" s="4" t="s">
        <v>104</v>
      </c>
      <c r="AQ124" s="4" t="s">
        <v>116</v>
      </c>
      <c r="AR124" s="4" t="s">
        <v>153</v>
      </c>
      <c r="AS124" s="4" t="s">
        <v>92</v>
      </c>
      <c r="AT124" s="4" t="s">
        <v>93</v>
      </c>
      <c r="AU124" s="4" t="s">
        <v>94</v>
      </c>
      <c r="AV124" s="4">
        <v>2</v>
      </c>
      <c r="AW124" s="4">
        <v>3</v>
      </c>
      <c r="AX124" s="4">
        <v>3</v>
      </c>
      <c r="AY124" s="4" t="s">
        <v>96</v>
      </c>
      <c r="AZ124" s="4">
        <v>4</v>
      </c>
      <c r="BA124" s="4" t="s">
        <v>95</v>
      </c>
      <c r="BB124" s="4" t="s">
        <v>95</v>
      </c>
      <c r="BC124" s="4">
        <v>3</v>
      </c>
      <c r="BD124" s="4" t="s">
        <v>96</v>
      </c>
      <c r="BE124" s="4" t="s">
        <v>97</v>
      </c>
      <c r="BF124" s="4">
        <v>28</v>
      </c>
      <c r="BG124" s="4" t="s">
        <v>98</v>
      </c>
      <c r="BH124" s="4" t="s">
        <v>150</v>
      </c>
      <c r="BL124" s="4" t="s">
        <v>127</v>
      </c>
    </row>
    <row r="125" spans="1:69" ht="13.2" x14ac:dyDescent="0.25">
      <c r="A125" s="3">
        <v>44661.775210879627</v>
      </c>
      <c r="B125" s="4">
        <f>IF(alap!B125=Sheet3!$A$4,Sheet3!$C$4,IF(alap!B125=Sheet3!$A$5,Sheet3!$C$5,IF(alap!B125=Sheet3!$A$6,Sheet3!$C$6,IF(alap!B125=Sheet3!$A$7,Sheet3!$C$7,99))))</f>
        <v>3</v>
      </c>
      <c r="C125" s="4">
        <f>IF(alap!C125=Sheet3!$A$4,Sheet3!$C$4,IF(alap!C125=Sheet3!$A$5,Sheet3!$C$5,IF(alap!C125=Sheet3!$A$6,Sheet3!$C$6,IF(alap!C125=Sheet3!$A$7,Sheet3!$C$7,99))))</f>
        <v>3</v>
      </c>
      <c r="D125" s="4">
        <f>IF(alap!D125=Sheet3!$A$4,Sheet3!$C$4,IF(alap!D125=Sheet3!$A$5,Sheet3!$C$5,IF(alap!D125=Sheet3!$A$6,Sheet3!$C$6,IF(alap!D125=Sheet3!$A$7,Sheet3!$C$7,99))))</f>
        <v>2</v>
      </c>
      <c r="E125" s="4">
        <f>IF(alap!E125=Sheet3!$A$4,Sheet3!$C$4,IF(alap!E125=Sheet3!$A$5,Sheet3!$C$5,IF(alap!E125=Sheet3!$A$6,Sheet3!$C$6,IF(alap!E125=Sheet3!$A$7,Sheet3!$C$7,99))))</f>
        <v>1</v>
      </c>
      <c r="F125" s="4">
        <f>IF(alap!F125=Sheet3!$A$4,Sheet3!$C$4,IF(alap!F125=Sheet3!$A$5,Sheet3!$C$5,IF(alap!F125=Sheet3!$A$6,Sheet3!$C$6,IF(alap!F125=Sheet3!$A$7,Sheet3!$C$7,99))))</f>
        <v>3</v>
      </c>
      <c r="G125" s="4">
        <f>IF(alap!G125=Sheet3!$A$4,Sheet3!$C$4,IF(alap!G125=Sheet3!$A$5,Sheet3!$C$5,IF(alap!G125=Sheet3!$A$6,Sheet3!$C$6,IF(alap!G125=Sheet3!$A$7,Sheet3!$C$7,99))))</f>
        <v>3</v>
      </c>
      <c r="H125" s="4">
        <f>IF(alap!H125=Sheet3!$A$4,Sheet3!$C$4,IF(alap!H125=Sheet3!$A$5,Sheet3!$C$5,IF(alap!H125=Sheet3!$A$6,Sheet3!$C$6,IF(alap!H125=Sheet3!$A$7,Sheet3!$C$7,99))))</f>
        <v>1</v>
      </c>
      <c r="I125" s="4">
        <f>IF(alap!I125=Sheet3!$A$4,Sheet3!$C$4,IF(alap!I125=Sheet3!$A$5,Sheet3!$C$5,IF(alap!I125=Sheet3!$A$6,Sheet3!$C$6,IF(alap!I125=Sheet3!$A$7,Sheet3!$C$7,99))))</f>
        <v>1</v>
      </c>
      <c r="J125" s="4">
        <f>IF(alap!J125=Sheet3!$A$4,Sheet3!$C$4,IF(alap!J125=Sheet3!$A$5,Sheet3!$C$5,IF(alap!J125=Sheet3!$A$6,Sheet3!$C$6,IF(alap!J125=Sheet3!$A$7,Sheet3!$C$7,99))))</f>
        <v>1</v>
      </c>
      <c r="K125" s="4">
        <f>IF(alap!K125=Sheet3!$A$4,Sheet3!$C$4,IF(alap!K125=Sheet3!$A$5,Sheet3!$C$5,IF(alap!K125=Sheet3!$A$6,Sheet3!$C$6,IF(alap!K125=Sheet3!$A$7,Sheet3!$C$7,99))))</f>
        <v>3</v>
      </c>
      <c r="L125" s="4">
        <v>2</v>
      </c>
      <c r="M125" s="4" t="s">
        <v>73</v>
      </c>
      <c r="N125" s="4" t="s">
        <v>75</v>
      </c>
      <c r="O125" s="4" t="s">
        <v>75</v>
      </c>
      <c r="P125" s="4" t="s">
        <v>73</v>
      </c>
      <c r="Q125" s="4" t="s">
        <v>76</v>
      </c>
      <c r="R125" s="4" t="s">
        <v>76</v>
      </c>
      <c r="S125" s="4" t="s">
        <v>125</v>
      </c>
      <c r="T125" s="4" t="s">
        <v>78</v>
      </c>
      <c r="U125" s="4" t="s">
        <v>76</v>
      </c>
      <c r="V125" s="4" t="s">
        <v>78</v>
      </c>
      <c r="W125" s="4" t="s">
        <v>102</v>
      </c>
      <c r="X125" s="4" t="s">
        <v>102</v>
      </c>
      <c r="Y125" s="4" t="s">
        <v>82</v>
      </c>
      <c r="Z125" s="4" t="s">
        <v>80</v>
      </c>
      <c r="AA125" s="4" t="s">
        <v>102</v>
      </c>
      <c r="AB125" s="4" t="s">
        <v>102</v>
      </c>
      <c r="AC125" s="4" t="s">
        <v>83</v>
      </c>
      <c r="AD125" s="4" t="s">
        <v>108</v>
      </c>
      <c r="AE125" s="4" t="s">
        <v>86</v>
      </c>
      <c r="AF125" s="4" t="s">
        <v>86</v>
      </c>
      <c r="AG125" s="4" t="s">
        <v>85</v>
      </c>
      <c r="AH125" s="4" t="s">
        <v>86</v>
      </c>
      <c r="AI125" s="4" t="s">
        <v>119</v>
      </c>
      <c r="AJ125" s="4" t="s">
        <v>86</v>
      </c>
      <c r="AK125" s="4" t="s">
        <v>85</v>
      </c>
      <c r="AL125" s="4" t="s">
        <v>87</v>
      </c>
      <c r="AM125" s="4" t="s">
        <v>110</v>
      </c>
      <c r="AN125" s="4" t="s">
        <v>87</v>
      </c>
      <c r="AO125" s="4" t="s">
        <v>87</v>
      </c>
      <c r="AP125" s="4" t="s">
        <v>87</v>
      </c>
      <c r="AQ125" s="4" t="s">
        <v>122</v>
      </c>
      <c r="AR125" s="4" t="s">
        <v>129</v>
      </c>
      <c r="AS125" s="4" t="s">
        <v>112</v>
      </c>
      <c r="AT125" s="4" t="s">
        <v>113</v>
      </c>
      <c r="AU125" s="4" t="s">
        <v>124</v>
      </c>
      <c r="AV125" s="4">
        <v>2</v>
      </c>
      <c r="AW125" s="4">
        <v>3</v>
      </c>
      <c r="AX125" s="4">
        <v>2</v>
      </c>
      <c r="AY125" s="4" t="s">
        <v>96</v>
      </c>
      <c r="AZ125" s="4" t="s">
        <v>96</v>
      </c>
      <c r="BA125" s="4">
        <v>2</v>
      </c>
      <c r="BB125" s="4">
        <v>3</v>
      </c>
      <c r="BC125" s="4">
        <v>4</v>
      </c>
      <c r="BD125" s="4">
        <v>2</v>
      </c>
      <c r="BE125" s="4" t="s">
        <v>128</v>
      </c>
      <c r="BF125" s="4">
        <v>20</v>
      </c>
      <c r="BG125" s="4" t="s">
        <v>98</v>
      </c>
      <c r="BH125" s="4" t="s">
        <v>115</v>
      </c>
      <c r="BL125" s="4" t="s">
        <v>106</v>
      </c>
    </row>
    <row r="126" spans="1:69" ht="13.2" x14ac:dyDescent="0.25">
      <c r="A126" s="3">
        <v>44661.775304490744</v>
      </c>
      <c r="B126" s="4">
        <f>IF(alap!B126=Sheet3!$A$4,Sheet3!$C$4,IF(alap!B126=Sheet3!$A$5,Sheet3!$C$5,IF(alap!B126=Sheet3!$A$6,Sheet3!$C$6,IF(alap!B126=Sheet3!$A$7,Sheet3!$C$7,99))))</f>
        <v>2</v>
      </c>
      <c r="C126" s="4">
        <f>IF(alap!C126=Sheet3!$A$4,Sheet3!$C$4,IF(alap!C126=Sheet3!$A$5,Sheet3!$C$5,IF(alap!C126=Sheet3!$A$6,Sheet3!$C$6,IF(alap!C126=Sheet3!$A$7,Sheet3!$C$7,99))))</f>
        <v>1</v>
      </c>
      <c r="D126" s="4">
        <f>IF(alap!D126=Sheet3!$A$4,Sheet3!$C$4,IF(alap!D126=Sheet3!$A$5,Sheet3!$C$5,IF(alap!D126=Sheet3!$A$6,Sheet3!$C$6,IF(alap!D126=Sheet3!$A$7,Sheet3!$C$7,99))))</f>
        <v>1</v>
      </c>
      <c r="E126" s="4">
        <f>IF(alap!E126=Sheet3!$A$4,Sheet3!$C$4,IF(alap!E126=Sheet3!$A$5,Sheet3!$C$5,IF(alap!E126=Sheet3!$A$6,Sheet3!$C$6,IF(alap!E126=Sheet3!$A$7,Sheet3!$C$7,99))))</f>
        <v>1</v>
      </c>
      <c r="F126" s="4">
        <f>IF(alap!F126=Sheet3!$A$4,Sheet3!$C$4,IF(alap!F126=Sheet3!$A$5,Sheet3!$C$5,IF(alap!F126=Sheet3!$A$6,Sheet3!$C$6,IF(alap!F126=Sheet3!$A$7,Sheet3!$C$7,99))))</f>
        <v>2</v>
      </c>
      <c r="G126" s="4">
        <f>IF(alap!G126=Sheet3!$A$4,Sheet3!$C$4,IF(alap!G126=Sheet3!$A$5,Sheet3!$C$5,IF(alap!G126=Sheet3!$A$6,Sheet3!$C$6,IF(alap!G126=Sheet3!$A$7,Sheet3!$C$7,99))))</f>
        <v>3</v>
      </c>
      <c r="H126" s="4">
        <f>IF(alap!H126=Sheet3!$A$4,Sheet3!$C$4,IF(alap!H126=Sheet3!$A$5,Sheet3!$C$5,IF(alap!H126=Sheet3!$A$6,Sheet3!$C$6,IF(alap!H126=Sheet3!$A$7,Sheet3!$C$7,99))))</f>
        <v>3</v>
      </c>
      <c r="I126" s="4">
        <f>IF(alap!I126=Sheet3!$A$4,Sheet3!$C$4,IF(alap!I126=Sheet3!$A$5,Sheet3!$C$5,IF(alap!I126=Sheet3!$A$6,Sheet3!$C$6,IF(alap!I126=Sheet3!$A$7,Sheet3!$C$7,99))))</f>
        <v>3</v>
      </c>
      <c r="J126" s="4">
        <f>IF(alap!J126=Sheet3!$A$4,Sheet3!$C$4,IF(alap!J126=Sheet3!$A$5,Sheet3!$C$5,IF(alap!J126=Sheet3!$A$6,Sheet3!$C$6,IF(alap!J126=Sheet3!$A$7,Sheet3!$C$7,99))))</f>
        <v>1</v>
      </c>
      <c r="K126" s="4">
        <f>IF(alap!K126=Sheet3!$A$4,Sheet3!$C$4,IF(alap!K126=Sheet3!$A$5,Sheet3!$C$5,IF(alap!K126=Sheet3!$A$6,Sheet3!$C$6,IF(alap!K126=Sheet3!$A$7,Sheet3!$C$7,99))))</f>
        <v>1</v>
      </c>
      <c r="L126" s="4">
        <v>3</v>
      </c>
      <c r="M126" s="4" t="s">
        <v>75</v>
      </c>
      <c r="N126" s="4" t="s">
        <v>75</v>
      </c>
      <c r="O126" s="4" t="s">
        <v>75</v>
      </c>
      <c r="P126" s="4" t="s">
        <v>75</v>
      </c>
      <c r="Q126" s="4" t="s">
        <v>76</v>
      </c>
      <c r="R126" s="4" t="s">
        <v>76</v>
      </c>
      <c r="S126" s="4" t="s">
        <v>79</v>
      </c>
      <c r="T126" s="4" t="s">
        <v>76</v>
      </c>
      <c r="U126" s="4" t="s">
        <v>76</v>
      </c>
      <c r="V126" s="4" t="s">
        <v>79</v>
      </c>
      <c r="W126" s="4" t="s">
        <v>80</v>
      </c>
      <c r="X126" s="4" t="s">
        <v>81</v>
      </c>
      <c r="Y126" s="4" t="s">
        <v>102</v>
      </c>
      <c r="Z126" s="4" t="s">
        <v>82</v>
      </c>
      <c r="AA126" s="4" t="s">
        <v>82</v>
      </c>
      <c r="AB126" s="4" t="s">
        <v>102</v>
      </c>
      <c r="AC126" s="4" t="s">
        <v>83</v>
      </c>
      <c r="AD126" s="4" t="s">
        <v>119</v>
      </c>
      <c r="AE126" s="4" t="s">
        <v>108</v>
      </c>
      <c r="AF126" s="4" t="s">
        <v>85</v>
      </c>
      <c r="AG126" s="4" t="s">
        <v>108</v>
      </c>
      <c r="AH126" s="4" t="s">
        <v>109</v>
      </c>
      <c r="AI126" s="4" t="s">
        <v>86</v>
      </c>
      <c r="AJ126" s="4" t="s">
        <v>108</v>
      </c>
      <c r="AK126" s="4" t="s">
        <v>87</v>
      </c>
      <c r="AL126" s="4" t="s">
        <v>89</v>
      </c>
      <c r="AM126" s="4" t="s">
        <v>89</v>
      </c>
      <c r="AN126" s="4" t="s">
        <v>89</v>
      </c>
      <c r="AO126" s="4" t="s">
        <v>89</v>
      </c>
      <c r="AP126" s="4" t="s">
        <v>89</v>
      </c>
      <c r="AQ126" s="4" t="s">
        <v>130</v>
      </c>
      <c r="AR126" s="4" t="s">
        <v>184</v>
      </c>
      <c r="AS126" s="4" t="s">
        <v>112</v>
      </c>
      <c r="AT126" s="4" t="s">
        <v>113</v>
      </c>
      <c r="AU126" s="4" t="s">
        <v>121</v>
      </c>
      <c r="AV126" s="4" t="s">
        <v>95</v>
      </c>
      <c r="AW126" s="4" t="s">
        <v>95</v>
      </c>
      <c r="AX126" s="4" t="s">
        <v>95</v>
      </c>
      <c r="AY126" s="4">
        <v>2</v>
      </c>
      <c r="AZ126" s="4">
        <v>4</v>
      </c>
      <c r="BA126" s="4" t="s">
        <v>95</v>
      </c>
      <c r="BB126" s="4">
        <v>4</v>
      </c>
      <c r="BC126" s="4">
        <v>4</v>
      </c>
      <c r="BD126" s="4" t="s">
        <v>95</v>
      </c>
      <c r="BE126" s="4" t="s">
        <v>97</v>
      </c>
      <c r="BF126" s="4">
        <v>55</v>
      </c>
      <c r="BG126" s="4" t="s">
        <v>98</v>
      </c>
      <c r="BH126" s="4" t="s">
        <v>156</v>
      </c>
      <c r="BP126" s="4" t="s">
        <v>100</v>
      </c>
      <c r="BQ126" s="4"/>
    </row>
    <row r="127" spans="1:69" ht="13.2" x14ac:dyDescent="0.25">
      <c r="A127" s="3">
        <v>44661.777899374996</v>
      </c>
      <c r="B127" s="4">
        <f>IF(alap!B127=Sheet3!$A$4,Sheet3!$C$4,IF(alap!B127=Sheet3!$A$5,Sheet3!$C$5,IF(alap!B127=Sheet3!$A$6,Sheet3!$C$6,IF(alap!B127=Sheet3!$A$7,Sheet3!$C$7,99))))</f>
        <v>2</v>
      </c>
      <c r="C127" s="4">
        <f>IF(alap!C127=Sheet3!$A$4,Sheet3!$C$4,IF(alap!C127=Sheet3!$A$5,Sheet3!$C$5,IF(alap!C127=Sheet3!$A$6,Sheet3!$C$6,IF(alap!C127=Sheet3!$A$7,Sheet3!$C$7,99))))</f>
        <v>2</v>
      </c>
      <c r="D127" s="4">
        <f>IF(alap!D127=Sheet3!$A$4,Sheet3!$C$4,IF(alap!D127=Sheet3!$A$5,Sheet3!$C$5,IF(alap!D127=Sheet3!$A$6,Sheet3!$C$6,IF(alap!D127=Sheet3!$A$7,Sheet3!$C$7,99))))</f>
        <v>3</v>
      </c>
      <c r="E127" s="4">
        <f>IF(alap!E127=Sheet3!$A$4,Sheet3!$C$4,IF(alap!E127=Sheet3!$A$5,Sheet3!$C$5,IF(alap!E127=Sheet3!$A$6,Sheet3!$C$6,IF(alap!E127=Sheet3!$A$7,Sheet3!$C$7,99))))</f>
        <v>2</v>
      </c>
      <c r="F127" s="4">
        <f>IF(alap!F127=Sheet3!$A$4,Sheet3!$C$4,IF(alap!F127=Sheet3!$A$5,Sheet3!$C$5,IF(alap!F127=Sheet3!$A$6,Sheet3!$C$6,IF(alap!F127=Sheet3!$A$7,Sheet3!$C$7,99))))</f>
        <v>1</v>
      </c>
      <c r="G127" s="4">
        <f>IF(alap!G127=Sheet3!$A$4,Sheet3!$C$4,IF(alap!G127=Sheet3!$A$5,Sheet3!$C$5,IF(alap!G127=Sheet3!$A$6,Sheet3!$C$6,IF(alap!G127=Sheet3!$A$7,Sheet3!$C$7,99))))</f>
        <v>3</v>
      </c>
      <c r="H127" s="4">
        <f>IF(alap!H127=Sheet3!$A$4,Sheet3!$C$4,IF(alap!H127=Sheet3!$A$5,Sheet3!$C$5,IF(alap!H127=Sheet3!$A$6,Sheet3!$C$6,IF(alap!H127=Sheet3!$A$7,Sheet3!$C$7,99))))</f>
        <v>2</v>
      </c>
      <c r="I127" s="4">
        <f>IF(alap!I127=Sheet3!$A$4,Sheet3!$C$4,IF(alap!I127=Sheet3!$A$5,Sheet3!$C$5,IF(alap!I127=Sheet3!$A$6,Sheet3!$C$6,IF(alap!I127=Sheet3!$A$7,Sheet3!$C$7,99))))</f>
        <v>4</v>
      </c>
      <c r="J127" s="4">
        <f>IF(alap!J127=Sheet3!$A$4,Sheet3!$C$4,IF(alap!J127=Sheet3!$A$5,Sheet3!$C$5,IF(alap!J127=Sheet3!$A$6,Sheet3!$C$6,IF(alap!J127=Sheet3!$A$7,Sheet3!$C$7,99))))</f>
        <v>3</v>
      </c>
      <c r="K127" s="4">
        <f>IF(alap!K127=Sheet3!$A$4,Sheet3!$C$4,IF(alap!K127=Sheet3!$A$5,Sheet3!$C$5,IF(alap!K127=Sheet3!$A$6,Sheet3!$C$6,IF(alap!K127=Sheet3!$A$7,Sheet3!$C$7,99))))</f>
        <v>2</v>
      </c>
      <c r="L127" s="4">
        <v>3</v>
      </c>
      <c r="M127" s="4" t="s">
        <v>74</v>
      </c>
      <c r="N127" s="4" t="s">
        <v>101</v>
      </c>
      <c r="O127" s="4" t="s">
        <v>144</v>
      </c>
      <c r="P127" s="4" t="s">
        <v>75</v>
      </c>
      <c r="Q127" s="4" t="s">
        <v>76</v>
      </c>
      <c r="R127" s="4" t="s">
        <v>125</v>
      </c>
      <c r="S127" s="4" t="s">
        <v>78</v>
      </c>
      <c r="T127" s="4" t="s">
        <v>125</v>
      </c>
      <c r="U127" s="4" t="s">
        <v>125</v>
      </c>
      <c r="V127" s="4" t="s">
        <v>76</v>
      </c>
      <c r="W127" s="4" t="s">
        <v>81</v>
      </c>
      <c r="X127" s="4" t="s">
        <v>80</v>
      </c>
      <c r="Y127" s="4" t="s">
        <v>102</v>
      </c>
      <c r="Z127" s="4" t="s">
        <v>80</v>
      </c>
      <c r="AA127" s="4" t="s">
        <v>81</v>
      </c>
      <c r="AB127" s="4" t="s">
        <v>102</v>
      </c>
      <c r="AC127" s="4" t="s">
        <v>83</v>
      </c>
      <c r="AD127" s="4" t="s">
        <v>85</v>
      </c>
      <c r="AE127" s="4" t="s">
        <v>85</v>
      </c>
      <c r="AF127" s="4" t="s">
        <v>86</v>
      </c>
      <c r="AG127" s="4" t="s">
        <v>109</v>
      </c>
      <c r="AH127" s="4" t="s">
        <v>85</v>
      </c>
      <c r="AI127" s="4" t="s">
        <v>119</v>
      </c>
      <c r="AJ127" s="4" t="s">
        <v>85</v>
      </c>
      <c r="AK127" s="4" t="s">
        <v>104</v>
      </c>
      <c r="AL127" s="4" t="s">
        <v>87</v>
      </c>
      <c r="AM127" s="4" t="s">
        <v>87</v>
      </c>
      <c r="AN127" s="4" t="s">
        <v>104</v>
      </c>
      <c r="AO127" s="4" t="s">
        <v>104</v>
      </c>
      <c r="AP127" s="4" t="s">
        <v>89</v>
      </c>
      <c r="AQ127" s="4" t="s">
        <v>122</v>
      </c>
      <c r="AR127" s="4" t="s">
        <v>117</v>
      </c>
      <c r="AS127" s="4" t="s">
        <v>112</v>
      </c>
      <c r="AT127" s="4" t="s">
        <v>113</v>
      </c>
      <c r="AU127" s="4" t="s">
        <v>124</v>
      </c>
      <c r="AV127" s="4" t="s">
        <v>95</v>
      </c>
      <c r="AW127" s="4">
        <v>2</v>
      </c>
      <c r="AX127" s="4">
        <v>3</v>
      </c>
      <c r="AY127" s="4">
        <v>2</v>
      </c>
      <c r="AZ127" s="4" t="s">
        <v>96</v>
      </c>
      <c r="BA127" s="4">
        <v>3</v>
      </c>
      <c r="BB127" s="4" t="s">
        <v>96</v>
      </c>
      <c r="BC127" s="4" t="s">
        <v>96</v>
      </c>
      <c r="BD127" s="4" t="s">
        <v>96</v>
      </c>
      <c r="BE127" s="4" t="s">
        <v>97</v>
      </c>
      <c r="BF127" s="4">
        <v>50</v>
      </c>
      <c r="BG127" s="4" t="s">
        <v>141</v>
      </c>
      <c r="BH127" s="4" t="s">
        <v>148</v>
      </c>
      <c r="BP127" s="4" t="s">
        <v>100</v>
      </c>
      <c r="BQ127" s="4"/>
    </row>
    <row r="128" spans="1:69" ht="13.2" x14ac:dyDescent="0.25">
      <c r="A128" s="3">
        <v>44661.78102141204</v>
      </c>
      <c r="B128" s="4">
        <f>IF(alap!B128=Sheet3!$A$4,Sheet3!$C$4,IF(alap!B128=Sheet3!$A$5,Sheet3!$C$5,IF(alap!B128=Sheet3!$A$6,Sheet3!$C$6,IF(alap!B128=Sheet3!$A$7,Sheet3!$C$7,99))))</f>
        <v>2</v>
      </c>
      <c r="C128" s="4">
        <f>IF(alap!C128=Sheet3!$A$4,Sheet3!$C$4,IF(alap!C128=Sheet3!$A$5,Sheet3!$C$5,IF(alap!C128=Sheet3!$A$6,Sheet3!$C$6,IF(alap!C128=Sheet3!$A$7,Sheet3!$C$7,99))))</f>
        <v>1</v>
      </c>
      <c r="D128" s="4">
        <f>IF(alap!D128=Sheet3!$A$4,Sheet3!$C$4,IF(alap!D128=Sheet3!$A$5,Sheet3!$C$5,IF(alap!D128=Sheet3!$A$6,Sheet3!$C$6,IF(alap!D128=Sheet3!$A$7,Sheet3!$C$7,99))))</f>
        <v>4</v>
      </c>
      <c r="E128" s="4">
        <f>IF(alap!E128=Sheet3!$A$4,Sheet3!$C$4,IF(alap!E128=Sheet3!$A$5,Sheet3!$C$5,IF(alap!E128=Sheet3!$A$6,Sheet3!$C$6,IF(alap!E128=Sheet3!$A$7,Sheet3!$C$7,99))))</f>
        <v>1</v>
      </c>
      <c r="F128" s="4">
        <f>IF(alap!F128=Sheet3!$A$4,Sheet3!$C$4,IF(alap!F128=Sheet3!$A$5,Sheet3!$C$5,IF(alap!F128=Sheet3!$A$6,Sheet3!$C$6,IF(alap!F128=Sheet3!$A$7,Sheet3!$C$7,99))))</f>
        <v>3</v>
      </c>
      <c r="G128" s="4">
        <f>IF(alap!G128=Sheet3!$A$4,Sheet3!$C$4,IF(alap!G128=Sheet3!$A$5,Sheet3!$C$5,IF(alap!G128=Sheet3!$A$6,Sheet3!$C$6,IF(alap!G128=Sheet3!$A$7,Sheet3!$C$7,99))))</f>
        <v>2</v>
      </c>
      <c r="H128" s="4">
        <f>IF(alap!H128=Sheet3!$A$4,Sheet3!$C$4,IF(alap!H128=Sheet3!$A$5,Sheet3!$C$5,IF(alap!H128=Sheet3!$A$6,Sheet3!$C$6,IF(alap!H128=Sheet3!$A$7,Sheet3!$C$7,99))))</f>
        <v>3</v>
      </c>
      <c r="I128" s="4">
        <f>IF(alap!I128=Sheet3!$A$4,Sheet3!$C$4,IF(alap!I128=Sheet3!$A$5,Sheet3!$C$5,IF(alap!I128=Sheet3!$A$6,Sheet3!$C$6,IF(alap!I128=Sheet3!$A$7,Sheet3!$C$7,99))))</f>
        <v>2</v>
      </c>
      <c r="J128" s="4">
        <f>IF(alap!J128=Sheet3!$A$4,Sheet3!$C$4,IF(alap!J128=Sheet3!$A$5,Sheet3!$C$5,IF(alap!J128=Sheet3!$A$6,Sheet3!$C$6,IF(alap!J128=Sheet3!$A$7,Sheet3!$C$7,99))))</f>
        <v>1</v>
      </c>
      <c r="K128" s="4">
        <f>IF(alap!K128=Sheet3!$A$4,Sheet3!$C$4,IF(alap!K128=Sheet3!$A$5,Sheet3!$C$5,IF(alap!K128=Sheet3!$A$6,Sheet3!$C$6,IF(alap!K128=Sheet3!$A$7,Sheet3!$C$7,99))))</f>
        <v>1</v>
      </c>
      <c r="L128" s="4" t="s">
        <v>185</v>
      </c>
      <c r="M128" s="4" t="s">
        <v>74</v>
      </c>
      <c r="N128" s="4" t="s">
        <v>73</v>
      </c>
      <c r="O128" s="4" t="s">
        <v>74</v>
      </c>
      <c r="P128" s="4" t="s">
        <v>74</v>
      </c>
      <c r="Q128" s="4" t="s">
        <v>78</v>
      </c>
      <c r="R128" s="4" t="s">
        <v>78</v>
      </c>
      <c r="S128" s="4" t="s">
        <v>79</v>
      </c>
      <c r="T128" s="4" t="s">
        <v>125</v>
      </c>
      <c r="U128" s="4" t="s">
        <v>125</v>
      </c>
      <c r="V128" s="4" t="s">
        <v>79</v>
      </c>
      <c r="W128" s="4" t="s">
        <v>82</v>
      </c>
      <c r="X128" s="4" t="s">
        <v>102</v>
      </c>
      <c r="Y128" s="4" t="s">
        <v>102</v>
      </c>
      <c r="Z128" s="4" t="s">
        <v>81</v>
      </c>
      <c r="AA128" s="4" t="s">
        <v>80</v>
      </c>
      <c r="AB128" s="4" t="s">
        <v>82</v>
      </c>
      <c r="AC128" s="4" t="s">
        <v>83</v>
      </c>
      <c r="AD128" s="4" t="s">
        <v>85</v>
      </c>
      <c r="AE128" s="4" t="s">
        <v>109</v>
      </c>
      <c r="AF128" s="4" t="s">
        <v>108</v>
      </c>
      <c r="AG128" s="4" t="s">
        <v>86</v>
      </c>
      <c r="AH128" s="4" t="s">
        <v>85</v>
      </c>
      <c r="AI128" s="4" t="s">
        <v>85</v>
      </c>
      <c r="AJ128" s="4" t="s">
        <v>85</v>
      </c>
      <c r="AK128" s="4" t="s">
        <v>85</v>
      </c>
      <c r="AL128" s="4" t="s">
        <v>85</v>
      </c>
      <c r="AM128" s="4" t="s">
        <v>104</v>
      </c>
      <c r="AN128" s="4" t="s">
        <v>104</v>
      </c>
      <c r="AO128" s="4" t="s">
        <v>89</v>
      </c>
      <c r="AP128" s="4" t="s">
        <v>89</v>
      </c>
      <c r="AQ128" s="4" t="s">
        <v>130</v>
      </c>
      <c r="AR128" s="4" t="s">
        <v>129</v>
      </c>
      <c r="AS128" s="4" t="s">
        <v>112</v>
      </c>
      <c r="AT128" s="4" t="s">
        <v>113</v>
      </c>
      <c r="AU128" s="4" t="s">
        <v>94</v>
      </c>
      <c r="AV128" s="4" t="s">
        <v>95</v>
      </c>
      <c r="AW128" s="4" t="s">
        <v>95</v>
      </c>
      <c r="AX128" s="4" t="s">
        <v>95</v>
      </c>
      <c r="AY128" s="4">
        <v>3</v>
      </c>
      <c r="AZ128" s="4" t="s">
        <v>96</v>
      </c>
      <c r="BA128" s="4" t="s">
        <v>95</v>
      </c>
      <c r="BB128" s="4">
        <v>3</v>
      </c>
      <c r="BC128" s="4" t="s">
        <v>95</v>
      </c>
      <c r="BD128" s="4" t="s">
        <v>95</v>
      </c>
      <c r="BE128" s="4" t="s">
        <v>128</v>
      </c>
      <c r="BF128" s="4">
        <v>55</v>
      </c>
      <c r="BG128" s="4" t="s">
        <v>114</v>
      </c>
      <c r="BH128" s="4" t="s">
        <v>150</v>
      </c>
      <c r="BL128" s="4" t="s">
        <v>127</v>
      </c>
    </row>
    <row r="129" spans="1:69" ht="13.2" x14ac:dyDescent="0.25">
      <c r="A129" s="3">
        <v>44661.781702245367</v>
      </c>
      <c r="B129" s="4">
        <f>IF(alap!B129=Sheet3!$A$4,Sheet3!$C$4,IF(alap!B129=Sheet3!$A$5,Sheet3!$C$5,IF(alap!B129=Sheet3!$A$6,Sheet3!$C$6,IF(alap!B129=Sheet3!$A$7,Sheet3!$C$7,99))))</f>
        <v>2</v>
      </c>
      <c r="C129" s="4">
        <f>IF(alap!C129=Sheet3!$A$4,Sheet3!$C$4,IF(alap!C129=Sheet3!$A$5,Sheet3!$C$5,IF(alap!C129=Sheet3!$A$6,Sheet3!$C$6,IF(alap!C129=Sheet3!$A$7,Sheet3!$C$7,99))))</f>
        <v>3</v>
      </c>
      <c r="D129" s="4">
        <f>IF(alap!D129=Sheet3!$A$4,Sheet3!$C$4,IF(alap!D129=Sheet3!$A$5,Sheet3!$C$5,IF(alap!D129=Sheet3!$A$6,Sheet3!$C$6,IF(alap!D129=Sheet3!$A$7,Sheet3!$C$7,99))))</f>
        <v>3</v>
      </c>
      <c r="E129" s="4">
        <f>IF(alap!E129=Sheet3!$A$4,Sheet3!$C$4,IF(alap!E129=Sheet3!$A$5,Sheet3!$C$5,IF(alap!E129=Sheet3!$A$6,Sheet3!$C$6,IF(alap!E129=Sheet3!$A$7,Sheet3!$C$7,99))))</f>
        <v>2</v>
      </c>
      <c r="F129" s="4">
        <f>IF(alap!F129=Sheet3!$A$4,Sheet3!$C$4,IF(alap!F129=Sheet3!$A$5,Sheet3!$C$5,IF(alap!F129=Sheet3!$A$6,Sheet3!$C$6,IF(alap!F129=Sheet3!$A$7,Sheet3!$C$7,99))))</f>
        <v>2</v>
      </c>
      <c r="G129" s="4">
        <f>IF(alap!G129=Sheet3!$A$4,Sheet3!$C$4,IF(alap!G129=Sheet3!$A$5,Sheet3!$C$5,IF(alap!G129=Sheet3!$A$6,Sheet3!$C$6,IF(alap!G129=Sheet3!$A$7,Sheet3!$C$7,99))))</f>
        <v>3</v>
      </c>
      <c r="H129" s="4">
        <f>IF(alap!H129=Sheet3!$A$4,Sheet3!$C$4,IF(alap!H129=Sheet3!$A$5,Sheet3!$C$5,IF(alap!H129=Sheet3!$A$6,Sheet3!$C$6,IF(alap!H129=Sheet3!$A$7,Sheet3!$C$7,99))))</f>
        <v>3</v>
      </c>
      <c r="I129" s="4">
        <f>IF(alap!I129=Sheet3!$A$4,Sheet3!$C$4,IF(alap!I129=Sheet3!$A$5,Sheet3!$C$5,IF(alap!I129=Sheet3!$A$6,Sheet3!$C$6,IF(alap!I129=Sheet3!$A$7,Sheet3!$C$7,99))))</f>
        <v>2</v>
      </c>
      <c r="J129" s="4">
        <f>IF(alap!J129=Sheet3!$A$4,Sheet3!$C$4,IF(alap!J129=Sheet3!$A$5,Sheet3!$C$5,IF(alap!J129=Sheet3!$A$6,Sheet3!$C$6,IF(alap!J129=Sheet3!$A$7,Sheet3!$C$7,99))))</f>
        <v>3</v>
      </c>
      <c r="K129" s="4">
        <f>IF(alap!K129=Sheet3!$A$4,Sheet3!$C$4,IF(alap!K129=Sheet3!$A$5,Sheet3!$C$5,IF(alap!K129=Sheet3!$A$6,Sheet3!$C$6,IF(alap!K129=Sheet3!$A$7,Sheet3!$C$7,99))))</f>
        <v>2</v>
      </c>
      <c r="L129" s="4">
        <v>3</v>
      </c>
      <c r="M129" s="4" t="s">
        <v>74</v>
      </c>
      <c r="N129" s="4" t="s">
        <v>101</v>
      </c>
      <c r="O129" s="4" t="s">
        <v>101</v>
      </c>
      <c r="P129" s="4" t="s">
        <v>74</v>
      </c>
      <c r="Q129" s="4" t="s">
        <v>78</v>
      </c>
      <c r="R129" s="4" t="s">
        <v>78</v>
      </c>
      <c r="S129" s="4" t="s">
        <v>76</v>
      </c>
      <c r="T129" s="4" t="s">
        <v>78</v>
      </c>
      <c r="U129" s="4" t="s">
        <v>78</v>
      </c>
      <c r="V129" s="4" t="s">
        <v>76</v>
      </c>
      <c r="W129" s="4" t="s">
        <v>80</v>
      </c>
      <c r="X129" s="4" t="s">
        <v>102</v>
      </c>
      <c r="Y129" s="4" t="s">
        <v>102</v>
      </c>
      <c r="Z129" s="4" t="s">
        <v>80</v>
      </c>
      <c r="AA129" s="4" t="s">
        <v>80</v>
      </c>
      <c r="AB129" s="4" t="s">
        <v>80</v>
      </c>
      <c r="AC129" s="4" t="s">
        <v>83</v>
      </c>
      <c r="AD129" s="4" t="s">
        <v>86</v>
      </c>
      <c r="AE129" s="4" t="s">
        <v>109</v>
      </c>
      <c r="AF129" s="4" t="s">
        <v>109</v>
      </c>
      <c r="AG129" s="4" t="s">
        <v>86</v>
      </c>
      <c r="AH129" s="4" t="s">
        <v>85</v>
      </c>
      <c r="AI129" s="4" t="s">
        <v>109</v>
      </c>
      <c r="AJ129" s="4" t="s">
        <v>109</v>
      </c>
      <c r="AK129" s="4" t="s">
        <v>87</v>
      </c>
      <c r="AL129" s="4" t="s">
        <v>87</v>
      </c>
      <c r="AM129" s="4" t="s">
        <v>87</v>
      </c>
      <c r="AN129" s="4" t="s">
        <v>87</v>
      </c>
      <c r="AO129" s="4" t="s">
        <v>87</v>
      </c>
      <c r="AP129" s="4" t="s">
        <v>87</v>
      </c>
      <c r="AQ129" s="4" t="s">
        <v>130</v>
      </c>
      <c r="AR129" s="4" t="s">
        <v>186</v>
      </c>
      <c r="AS129" s="4" t="s">
        <v>139</v>
      </c>
      <c r="AT129" s="4" t="s">
        <v>113</v>
      </c>
      <c r="AU129" s="4" t="s">
        <v>121</v>
      </c>
      <c r="AV129" s="4">
        <v>4</v>
      </c>
      <c r="AW129" s="4">
        <v>3</v>
      </c>
      <c r="AX129" s="4">
        <v>3</v>
      </c>
      <c r="AY129" s="4">
        <v>2</v>
      </c>
      <c r="AZ129" s="4">
        <v>4</v>
      </c>
      <c r="BA129" s="4">
        <v>3</v>
      </c>
      <c r="BB129" s="4">
        <v>4</v>
      </c>
      <c r="BC129" s="4">
        <v>4</v>
      </c>
      <c r="BD129" s="4">
        <v>4</v>
      </c>
      <c r="BE129" s="4" t="s">
        <v>128</v>
      </c>
      <c r="BF129" s="4">
        <v>27</v>
      </c>
      <c r="BG129" s="4" t="s">
        <v>98</v>
      </c>
      <c r="BH129" s="4" t="s">
        <v>148</v>
      </c>
      <c r="BL129" s="4" t="s">
        <v>106</v>
      </c>
    </row>
    <row r="130" spans="1:69" ht="13.2" x14ac:dyDescent="0.25">
      <c r="A130" s="3">
        <v>44661.783714155092</v>
      </c>
      <c r="B130" s="4">
        <f>IF(alap!B130=Sheet3!$A$4,Sheet3!$C$4,IF(alap!B130=Sheet3!$A$5,Sheet3!$C$5,IF(alap!B130=Sheet3!$A$6,Sheet3!$C$6,IF(alap!B130=Sheet3!$A$7,Sheet3!$C$7,99))))</f>
        <v>4</v>
      </c>
      <c r="C130" s="4">
        <f>IF(alap!C130=Sheet3!$A$4,Sheet3!$C$4,IF(alap!C130=Sheet3!$A$5,Sheet3!$C$5,IF(alap!C130=Sheet3!$A$6,Sheet3!$C$6,IF(alap!C130=Sheet3!$A$7,Sheet3!$C$7,99))))</f>
        <v>3</v>
      </c>
      <c r="D130" s="4">
        <f>IF(alap!D130=Sheet3!$A$4,Sheet3!$C$4,IF(alap!D130=Sheet3!$A$5,Sheet3!$C$5,IF(alap!D130=Sheet3!$A$6,Sheet3!$C$6,IF(alap!D130=Sheet3!$A$7,Sheet3!$C$7,99))))</f>
        <v>4</v>
      </c>
      <c r="E130" s="4">
        <f>IF(alap!E130=Sheet3!$A$4,Sheet3!$C$4,IF(alap!E130=Sheet3!$A$5,Sheet3!$C$5,IF(alap!E130=Sheet3!$A$6,Sheet3!$C$6,IF(alap!E130=Sheet3!$A$7,Sheet3!$C$7,99))))</f>
        <v>1</v>
      </c>
      <c r="F130" s="4">
        <f>IF(alap!F130=Sheet3!$A$4,Sheet3!$C$4,IF(alap!F130=Sheet3!$A$5,Sheet3!$C$5,IF(alap!F130=Sheet3!$A$6,Sheet3!$C$6,IF(alap!F130=Sheet3!$A$7,Sheet3!$C$7,99))))</f>
        <v>1</v>
      </c>
      <c r="G130" s="4">
        <f>IF(alap!G130=Sheet3!$A$4,Sheet3!$C$4,IF(alap!G130=Sheet3!$A$5,Sheet3!$C$5,IF(alap!G130=Sheet3!$A$6,Sheet3!$C$6,IF(alap!G130=Sheet3!$A$7,Sheet3!$C$7,99))))</f>
        <v>1</v>
      </c>
      <c r="H130" s="4">
        <f>IF(alap!H130=Sheet3!$A$4,Sheet3!$C$4,IF(alap!H130=Sheet3!$A$5,Sheet3!$C$5,IF(alap!H130=Sheet3!$A$6,Sheet3!$C$6,IF(alap!H130=Sheet3!$A$7,Sheet3!$C$7,99))))</f>
        <v>1</v>
      </c>
      <c r="I130" s="4">
        <f>IF(alap!I130=Sheet3!$A$4,Sheet3!$C$4,IF(alap!I130=Sheet3!$A$5,Sheet3!$C$5,IF(alap!I130=Sheet3!$A$6,Sheet3!$C$6,IF(alap!I130=Sheet3!$A$7,Sheet3!$C$7,99))))</f>
        <v>4</v>
      </c>
      <c r="J130" s="4">
        <f>IF(alap!J130=Sheet3!$A$4,Sheet3!$C$4,IF(alap!J130=Sheet3!$A$5,Sheet3!$C$5,IF(alap!J130=Sheet3!$A$6,Sheet3!$C$6,IF(alap!J130=Sheet3!$A$7,Sheet3!$C$7,99))))</f>
        <v>1</v>
      </c>
      <c r="K130" s="4">
        <f>IF(alap!K130=Sheet3!$A$4,Sheet3!$C$4,IF(alap!K130=Sheet3!$A$5,Sheet3!$C$5,IF(alap!K130=Sheet3!$A$6,Sheet3!$C$6,IF(alap!K130=Sheet3!$A$7,Sheet3!$C$7,99))))</f>
        <v>2</v>
      </c>
      <c r="L130" s="4">
        <v>2</v>
      </c>
      <c r="M130" s="4" t="s">
        <v>75</v>
      </c>
      <c r="N130" s="4" t="s">
        <v>74</v>
      </c>
      <c r="O130" s="4" t="s">
        <v>75</v>
      </c>
      <c r="P130" s="4" t="s">
        <v>75</v>
      </c>
      <c r="Q130" s="4" t="s">
        <v>77</v>
      </c>
      <c r="R130" s="4" t="s">
        <v>78</v>
      </c>
      <c r="S130" s="4" t="s">
        <v>77</v>
      </c>
      <c r="T130" s="4" t="s">
        <v>78</v>
      </c>
      <c r="U130" s="4" t="s">
        <v>76</v>
      </c>
      <c r="V130" s="4" t="s">
        <v>125</v>
      </c>
      <c r="W130" s="4" t="s">
        <v>81</v>
      </c>
      <c r="X130" s="4" t="s">
        <v>82</v>
      </c>
      <c r="Y130" s="4" t="s">
        <v>82</v>
      </c>
      <c r="Z130" s="4" t="s">
        <v>102</v>
      </c>
      <c r="AA130" s="4" t="s">
        <v>81</v>
      </c>
      <c r="AB130" s="4" t="s">
        <v>80</v>
      </c>
      <c r="AC130" s="4" t="s">
        <v>83</v>
      </c>
      <c r="AD130" s="4" t="s">
        <v>108</v>
      </c>
      <c r="AE130" s="4" t="s">
        <v>86</v>
      </c>
      <c r="AF130" s="4" t="s">
        <v>119</v>
      </c>
      <c r="AG130" s="4" t="s">
        <v>119</v>
      </c>
      <c r="AH130" s="4" t="s">
        <v>119</v>
      </c>
      <c r="AI130" s="4" t="s">
        <v>119</v>
      </c>
      <c r="AJ130" s="4" t="s">
        <v>119</v>
      </c>
      <c r="AK130" s="4" t="s">
        <v>85</v>
      </c>
      <c r="AL130" s="4" t="s">
        <v>87</v>
      </c>
      <c r="AM130" s="4" t="s">
        <v>110</v>
      </c>
      <c r="AN130" s="4" t="s">
        <v>110</v>
      </c>
      <c r="AO130" s="4" t="s">
        <v>110</v>
      </c>
      <c r="AP130" s="4" t="s">
        <v>110</v>
      </c>
      <c r="AQ130" s="4" t="s">
        <v>116</v>
      </c>
      <c r="AR130" s="4" t="s">
        <v>131</v>
      </c>
      <c r="AS130" s="4" t="s">
        <v>139</v>
      </c>
      <c r="AT130" s="4" t="s">
        <v>113</v>
      </c>
      <c r="AU130" s="4" t="s">
        <v>124</v>
      </c>
      <c r="AV130" s="4" t="s">
        <v>95</v>
      </c>
      <c r="AW130" s="4">
        <v>3</v>
      </c>
      <c r="AX130" s="4" t="s">
        <v>96</v>
      </c>
      <c r="AY130" s="4" t="s">
        <v>96</v>
      </c>
      <c r="AZ130" s="4" t="s">
        <v>96</v>
      </c>
      <c r="BA130" s="4">
        <v>3</v>
      </c>
      <c r="BB130" s="4">
        <v>4</v>
      </c>
      <c r="BC130" s="4">
        <v>2</v>
      </c>
      <c r="BD130" s="4" t="s">
        <v>95</v>
      </c>
      <c r="BE130" s="4" t="s">
        <v>128</v>
      </c>
      <c r="BF130" s="4">
        <v>24</v>
      </c>
      <c r="BG130" s="4" t="s">
        <v>98</v>
      </c>
      <c r="BH130" s="4" t="s">
        <v>187</v>
      </c>
      <c r="BL130" s="4" t="s">
        <v>106</v>
      </c>
    </row>
    <row r="131" spans="1:69" ht="13.2" x14ac:dyDescent="0.25">
      <c r="A131" s="3">
        <v>44661.807192986111</v>
      </c>
      <c r="B131" s="4">
        <f>IF(alap!B131=Sheet3!$A$4,Sheet3!$C$4,IF(alap!B131=Sheet3!$A$5,Sheet3!$C$5,IF(alap!B131=Sheet3!$A$6,Sheet3!$C$6,IF(alap!B131=Sheet3!$A$7,Sheet3!$C$7,99))))</f>
        <v>2</v>
      </c>
      <c r="C131" s="4">
        <f>IF(alap!C131=Sheet3!$A$4,Sheet3!$C$4,IF(alap!C131=Sheet3!$A$5,Sheet3!$C$5,IF(alap!C131=Sheet3!$A$6,Sheet3!$C$6,IF(alap!C131=Sheet3!$A$7,Sheet3!$C$7,99))))</f>
        <v>2</v>
      </c>
      <c r="D131" s="4">
        <f>IF(alap!D131=Sheet3!$A$4,Sheet3!$C$4,IF(alap!D131=Sheet3!$A$5,Sheet3!$C$5,IF(alap!D131=Sheet3!$A$6,Sheet3!$C$6,IF(alap!D131=Sheet3!$A$7,Sheet3!$C$7,99))))</f>
        <v>2</v>
      </c>
      <c r="E131" s="4">
        <f>IF(alap!E131=Sheet3!$A$4,Sheet3!$C$4,IF(alap!E131=Sheet3!$A$5,Sheet3!$C$5,IF(alap!E131=Sheet3!$A$6,Sheet3!$C$6,IF(alap!E131=Sheet3!$A$7,Sheet3!$C$7,99))))</f>
        <v>1</v>
      </c>
      <c r="F131" s="4">
        <f>IF(alap!F131=Sheet3!$A$4,Sheet3!$C$4,IF(alap!F131=Sheet3!$A$5,Sheet3!$C$5,IF(alap!F131=Sheet3!$A$6,Sheet3!$C$6,IF(alap!F131=Sheet3!$A$7,Sheet3!$C$7,99))))</f>
        <v>3</v>
      </c>
      <c r="G131" s="4">
        <f>IF(alap!G131=Sheet3!$A$4,Sheet3!$C$4,IF(alap!G131=Sheet3!$A$5,Sheet3!$C$5,IF(alap!G131=Sheet3!$A$6,Sheet3!$C$6,IF(alap!G131=Sheet3!$A$7,Sheet3!$C$7,99))))</f>
        <v>3</v>
      </c>
      <c r="H131" s="4">
        <f>IF(alap!H131=Sheet3!$A$4,Sheet3!$C$4,IF(alap!H131=Sheet3!$A$5,Sheet3!$C$5,IF(alap!H131=Sheet3!$A$6,Sheet3!$C$6,IF(alap!H131=Sheet3!$A$7,Sheet3!$C$7,99))))</f>
        <v>3</v>
      </c>
      <c r="I131" s="4">
        <f>IF(alap!I131=Sheet3!$A$4,Sheet3!$C$4,IF(alap!I131=Sheet3!$A$5,Sheet3!$C$5,IF(alap!I131=Sheet3!$A$6,Sheet3!$C$6,IF(alap!I131=Sheet3!$A$7,Sheet3!$C$7,99))))</f>
        <v>4</v>
      </c>
      <c r="J131" s="4">
        <f>IF(alap!J131=Sheet3!$A$4,Sheet3!$C$4,IF(alap!J131=Sheet3!$A$5,Sheet3!$C$5,IF(alap!J131=Sheet3!$A$6,Sheet3!$C$6,IF(alap!J131=Sheet3!$A$7,Sheet3!$C$7,99))))</f>
        <v>1</v>
      </c>
      <c r="K131" s="4">
        <f>IF(alap!K131=Sheet3!$A$4,Sheet3!$C$4,IF(alap!K131=Sheet3!$A$5,Sheet3!$C$5,IF(alap!K131=Sheet3!$A$6,Sheet3!$C$6,IF(alap!K131=Sheet3!$A$7,Sheet3!$C$7,99))))</f>
        <v>3</v>
      </c>
      <c r="L131" s="4">
        <v>2</v>
      </c>
      <c r="M131" s="4" t="s">
        <v>74</v>
      </c>
      <c r="N131" s="4" t="s">
        <v>101</v>
      </c>
      <c r="O131" s="4" t="s">
        <v>101</v>
      </c>
      <c r="P131" s="4" t="s">
        <v>101</v>
      </c>
      <c r="Q131" s="4" t="s">
        <v>76</v>
      </c>
      <c r="R131" s="4" t="s">
        <v>78</v>
      </c>
      <c r="S131" s="4" t="s">
        <v>77</v>
      </c>
      <c r="T131" s="4" t="s">
        <v>76</v>
      </c>
      <c r="U131" s="4" t="s">
        <v>76</v>
      </c>
      <c r="V131" s="4" t="s">
        <v>76</v>
      </c>
      <c r="W131" s="4" t="s">
        <v>80</v>
      </c>
      <c r="X131" s="4" t="s">
        <v>81</v>
      </c>
      <c r="Y131" s="4" t="s">
        <v>102</v>
      </c>
      <c r="Z131" s="4" t="s">
        <v>102</v>
      </c>
      <c r="AA131" s="4" t="s">
        <v>81</v>
      </c>
      <c r="AB131" s="4" t="s">
        <v>102</v>
      </c>
      <c r="AC131" s="4" t="s">
        <v>107</v>
      </c>
      <c r="AD131" s="4" t="s">
        <v>85</v>
      </c>
      <c r="AE131" s="4" t="s">
        <v>85</v>
      </c>
      <c r="AF131" s="4" t="s">
        <v>86</v>
      </c>
      <c r="AG131" s="4" t="s">
        <v>85</v>
      </c>
      <c r="AH131" s="4" t="s">
        <v>86</v>
      </c>
      <c r="AI131" s="4" t="s">
        <v>119</v>
      </c>
      <c r="AJ131" s="4" t="s">
        <v>86</v>
      </c>
      <c r="AK131" s="4" t="s">
        <v>110</v>
      </c>
      <c r="AL131" s="4" t="s">
        <v>87</v>
      </c>
      <c r="AM131" s="4" t="s">
        <v>87</v>
      </c>
      <c r="AN131" s="4" t="s">
        <v>87</v>
      </c>
      <c r="AO131" s="4" t="s">
        <v>85</v>
      </c>
      <c r="AP131" s="4" t="s">
        <v>89</v>
      </c>
      <c r="AQ131" s="4" t="s">
        <v>116</v>
      </c>
      <c r="AR131" s="4" t="s">
        <v>138</v>
      </c>
      <c r="AS131" s="4" t="s">
        <v>112</v>
      </c>
      <c r="AT131" s="4" t="s">
        <v>93</v>
      </c>
      <c r="AU131" s="4" t="s">
        <v>94</v>
      </c>
      <c r="AV131" s="4">
        <v>4</v>
      </c>
      <c r="AW131" s="4" t="s">
        <v>95</v>
      </c>
      <c r="AX131" s="4">
        <v>4</v>
      </c>
      <c r="AY131" s="4">
        <v>2</v>
      </c>
      <c r="AZ131" s="4">
        <v>3</v>
      </c>
      <c r="BA131" s="4">
        <v>4</v>
      </c>
      <c r="BB131" s="4">
        <v>4</v>
      </c>
      <c r="BC131" s="4">
        <v>4</v>
      </c>
      <c r="BD131" s="4">
        <v>4</v>
      </c>
      <c r="BE131" s="4" t="s">
        <v>128</v>
      </c>
      <c r="BF131" s="4">
        <v>29</v>
      </c>
      <c r="BG131" s="4" t="s">
        <v>98</v>
      </c>
      <c r="BH131" s="4" t="s">
        <v>156</v>
      </c>
      <c r="BL131" s="4" t="s">
        <v>106</v>
      </c>
      <c r="BO131" s="4" t="s">
        <v>100</v>
      </c>
    </row>
    <row r="132" spans="1:69" ht="13.2" x14ac:dyDescent="0.25">
      <c r="A132" s="3">
        <v>44661.816039502315</v>
      </c>
      <c r="B132" s="4">
        <f>IF(alap!B132=Sheet3!$A$4,Sheet3!$C$4,IF(alap!B132=Sheet3!$A$5,Sheet3!$C$5,IF(alap!B132=Sheet3!$A$6,Sheet3!$C$6,IF(alap!B132=Sheet3!$A$7,Sheet3!$C$7,99))))</f>
        <v>4</v>
      </c>
      <c r="C132" s="4">
        <f>IF(alap!C132=Sheet3!$A$4,Sheet3!$C$4,IF(alap!C132=Sheet3!$A$5,Sheet3!$C$5,IF(alap!C132=Sheet3!$A$6,Sheet3!$C$6,IF(alap!C132=Sheet3!$A$7,Sheet3!$C$7,99))))</f>
        <v>3</v>
      </c>
      <c r="D132" s="4">
        <f>IF(alap!D132=Sheet3!$A$4,Sheet3!$C$4,IF(alap!D132=Sheet3!$A$5,Sheet3!$C$5,IF(alap!D132=Sheet3!$A$6,Sheet3!$C$6,IF(alap!D132=Sheet3!$A$7,Sheet3!$C$7,99))))</f>
        <v>4</v>
      </c>
      <c r="E132" s="4">
        <f>IF(alap!E132=Sheet3!$A$4,Sheet3!$C$4,IF(alap!E132=Sheet3!$A$5,Sheet3!$C$5,IF(alap!E132=Sheet3!$A$6,Sheet3!$C$6,IF(alap!E132=Sheet3!$A$7,Sheet3!$C$7,99))))</f>
        <v>1</v>
      </c>
      <c r="F132" s="4">
        <f>IF(alap!F132=Sheet3!$A$4,Sheet3!$C$4,IF(alap!F132=Sheet3!$A$5,Sheet3!$C$5,IF(alap!F132=Sheet3!$A$6,Sheet3!$C$6,IF(alap!F132=Sheet3!$A$7,Sheet3!$C$7,99))))</f>
        <v>1</v>
      </c>
      <c r="G132" s="4">
        <f>IF(alap!G132=Sheet3!$A$4,Sheet3!$C$4,IF(alap!G132=Sheet3!$A$5,Sheet3!$C$5,IF(alap!G132=Sheet3!$A$6,Sheet3!$C$6,IF(alap!G132=Sheet3!$A$7,Sheet3!$C$7,99))))</f>
        <v>2</v>
      </c>
      <c r="H132" s="4">
        <f>IF(alap!H132=Sheet3!$A$4,Sheet3!$C$4,IF(alap!H132=Sheet3!$A$5,Sheet3!$C$5,IF(alap!H132=Sheet3!$A$6,Sheet3!$C$6,IF(alap!H132=Sheet3!$A$7,Sheet3!$C$7,99))))</f>
        <v>3</v>
      </c>
      <c r="I132" s="4">
        <f>IF(alap!I132=Sheet3!$A$4,Sheet3!$C$4,IF(alap!I132=Sheet3!$A$5,Sheet3!$C$5,IF(alap!I132=Sheet3!$A$6,Sheet3!$C$6,IF(alap!I132=Sheet3!$A$7,Sheet3!$C$7,99))))</f>
        <v>4</v>
      </c>
      <c r="J132" s="4">
        <f>IF(alap!J132=Sheet3!$A$4,Sheet3!$C$4,IF(alap!J132=Sheet3!$A$5,Sheet3!$C$5,IF(alap!J132=Sheet3!$A$6,Sheet3!$C$6,IF(alap!J132=Sheet3!$A$7,Sheet3!$C$7,99))))</f>
        <v>3</v>
      </c>
      <c r="K132" s="4">
        <f>IF(alap!K132=Sheet3!$A$4,Sheet3!$C$4,IF(alap!K132=Sheet3!$A$5,Sheet3!$C$5,IF(alap!K132=Sheet3!$A$6,Sheet3!$C$6,IF(alap!K132=Sheet3!$A$7,Sheet3!$C$7,99))))</f>
        <v>4</v>
      </c>
      <c r="L132" s="4">
        <v>5</v>
      </c>
      <c r="M132" s="4" t="s">
        <v>73</v>
      </c>
      <c r="N132" s="4" t="s">
        <v>73</v>
      </c>
      <c r="O132" s="4" t="s">
        <v>73</v>
      </c>
      <c r="P132" s="4" t="s">
        <v>73</v>
      </c>
      <c r="Q132" s="4" t="s">
        <v>78</v>
      </c>
      <c r="R132" s="4" t="s">
        <v>78</v>
      </c>
      <c r="S132" s="4" t="s">
        <v>79</v>
      </c>
      <c r="T132" s="4" t="s">
        <v>79</v>
      </c>
      <c r="U132" s="4" t="s">
        <v>79</v>
      </c>
      <c r="V132" s="4" t="s">
        <v>79</v>
      </c>
      <c r="W132" s="4" t="s">
        <v>102</v>
      </c>
      <c r="X132" s="4" t="s">
        <v>80</v>
      </c>
      <c r="Y132" s="4" t="s">
        <v>80</v>
      </c>
      <c r="Z132" s="4" t="s">
        <v>82</v>
      </c>
      <c r="AA132" s="4" t="s">
        <v>81</v>
      </c>
      <c r="AB132" s="4" t="s">
        <v>102</v>
      </c>
      <c r="AC132" s="4" t="s">
        <v>107</v>
      </c>
      <c r="AD132" s="4" t="s">
        <v>85</v>
      </c>
      <c r="AE132" s="4" t="s">
        <v>109</v>
      </c>
      <c r="AF132" s="4" t="s">
        <v>85</v>
      </c>
      <c r="AG132" s="4" t="s">
        <v>85</v>
      </c>
      <c r="AH132" s="4" t="s">
        <v>109</v>
      </c>
      <c r="AI132" s="4" t="s">
        <v>85</v>
      </c>
      <c r="AJ132" s="4" t="s">
        <v>85</v>
      </c>
      <c r="AK132" s="4" t="s">
        <v>87</v>
      </c>
      <c r="AL132" s="4" t="s">
        <v>110</v>
      </c>
      <c r="AM132" s="4" t="s">
        <v>87</v>
      </c>
      <c r="AN132" s="4" t="s">
        <v>87</v>
      </c>
      <c r="AO132" s="4" t="s">
        <v>87</v>
      </c>
      <c r="AP132" s="4" t="s">
        <v>89</v>
      </c>
      <c r="AQ132" s="4" t="s">
        <v>90</v>
      </c>
      <c r="AR132" s="4" t="s">
        <v>123</v>
      </c>
      <c r="AS132" s="4" t="s">
        <v>112</v>
      </c>
      <c r="AT132" s="4" t="s">
        <v>113</v>
      </c>
      <c r="AU132" s="4" t="s">
        <v>124</v>
      </c>
      <c r="AV132" s="4">
        <v>4</v>
      </c>
      <c r="AW132" s="4" t="s">
        <v>95</v>
      </c>
      <c r="AX132" s="4" t="s">
        <v>95</v>
      </c>
      <c r="AY132" s="4">
        <v>4</v>
      </c>
      <c r="AZ132" s="4">
        <v>4</v>
      </c>
      <c r="BA132" s="4" t="s">
        <v>95</v>
      </c>
      <c r="BB132" s="4">
        <v>4</v>
      </c>
      <c r="BC132" s="4" t="s">
        <v>95</v>
      </c>
      <c r="BD132" s="4" t="s">
        <v>95</v>
      </c>
      <c r="BE132" s="4" t="s">
        <v>97</v>
      </c>
      <c r="BF132" s="4">
        <v>19</v>
      </c>
      <c r="BG132" s="4" t="s">
        <v>114</v>
      </c>
      <c r="BH132" s="4" t="s">
        <v>115</v>
      </c>
      <c r="BK132" s="4" t="s">
        <v>106</v>
      </c>
    </row>
    <row r="133" spans="1:69" ht="13.2" x14ac:dyDescent="0.25">
      <c r="A133" s="3">
        <v>44661.822112118054</v>
      </c>
      <c r="B133" s="4">
        <f>IF(alap!B133=Sheet3!$A$4,Sheet3!$C$4,IF(alap!B133=Sheet3!$A$5,Sheet3!$C$5,IF(alap!B133=Sheet3!$A$6,Sheet3!$C$6,IF(alap!B133=Sheet3!$A$7,Sheet3!$C$7,99))))</f>
        <v>2</v>
      </c>
      <c r="C133" s="4">
        <f>IF(alap!C133=Sheet3!$A$4,Sheet3!$C$4,IF(alap!C133=Sheet3!$A$5,Sheet3!$C$5,IF(alap!C133=Sheet3!$A$6,Sheet3!$C$6,IF(alap!C133=Sheet3!$A$7,Sheet3!$C$7,99))))</f>
        <v>1</v>
      </c>
      <c r="D133" s="4">
        <f>IF(alap!D133=Sheet3!$A$4,Sheet3!$C$4,IF(alap!D133=Sheet3!$A$5,Sheet3!$C$5,IF(alap!D133=Sheet3!$A$6,Sheet3!$C$6,IF(alap!D133=Sheet3!$A$7,Sheet3!$C$7,99))))</f>
        <v>4</v>
      </c>
      <c r="E133" s="4">
        <f>IF(alap!E133=Sheet3!$A$4,Sheet3!$C$4,IF(alap!E133=Sheet3!$A$5,Sheet3!$C$5,IF(alap!E133=Sheet3!$A$6,Sheet3!$C$6,IF(alap!E133=Sheet3!$A$7,Sheet3!$C$7,99))))</f>
        <v>3</v>
      </c>
      <c r="F133" s="4">
        <f>IF(alap!F133=Sheet3!$A$4,Sheet3!$C$4,IF(alap!F133=Sheet3!$A$5,Sheet3!$C$5,IF(alap!F133=Sheet3!$A$6,Sheet3!$C$6,IF(alap!F133=Sheet3!$A$7,Sheet3!$C$7,99))))</f>
        <v>2</v>
      </c>
      <c r="G133" s="4">
        <f>IF(alap!G133=Sheet3!$A$4,Sheet3!$C$4,IF(alap!G133=Sheet3!$A$5,Sheet3!$C$5,IF(alap!G133=Sheet3!$A$6,Sheet3!$C$6,IF(alap!G133=Sheet3!$A$7,Sheet3!$C$7,99))))</f>
        <v>2</v>
      </c>
      <c r="H133" s="4">
        <f>IF(alap!H133=Sheet3!$A$4,Sheet3!$C$4,IF(alap!H133=Sheet3!$A$5,Sheet3!$C$5,IF(alap!H133=Sheet3!$A$6,Sheet3!$C$6,IF(alap!H133=Sheet3!$A$7,Sheet3!$C$7,99))))</f>
        <v>3</v>
      </c>
      <c r="I133" s="4">
        <f>IF(alap!I133=Sheet3!$A$4,Sheet3!$C$4,IF(alap!I133=Sheet3!$A$5,Sheet3!$C$5,IF(alap!I133=Sheet3!$A$6,Sheet3!$C$6,IF(alap!I133=Sheet3!$A$7,Sheet3!$C$7,99))))</f>
        <v>3</v>
      </c>
      <c r="J133" s="4">
        <f>IF(alap!J133=Sheet3!$A$4,Sheet3!$C$4,IF(alap!J133=Sheet3!$A$5,Sheet3!$C$5,IF(alap!J133=Sheet3!$A$6,Sheet3!$C$6,IF(alap!J133=Sheet3!$A$7,Sheet3!$C$7,99))))</f>
        <v>3</v>
      </c>
      <c r="K133" s="4">
        <f>IF(alap!K133=Sheet3!$A$4,Sheet3!$C$4,IF(alap!K133=Sheet3!$A$5,Sheet3!$C$5,IF(alap!K133=Sheet3!$A$6,Sheet3!$C$6,IF(alap!K133=Sheet3!$A$7,Sheet3!$C$7,99))))</f>
        <v>1</v>
      </c>
      <c r="L133" s="4">
        <v>1</v>
      </c>
      <c r="M133" s="4" t="s">
        <v>74</v>
      </c>
      <c r="N133" s="4" t="s">
        <v>73</v>
      </c>
      <c r="O133" s="4" t="s">
        <v>73</v>
      </c>
      <c r="P133" s="4" t="s">
        <v>73</v>
      </c>
      <c r="Q133" s="4" t="s">
        <v>78</v>
      </c>
      <c r="R133" s="4" t="s">
        <v>78</v>
      </c>
      <c r="S133" s="4" t="s">
        <v>76</v>
      </c>
      <c r="T133" s="4" t="s">
        <v>76</v>
      </c>
      <c r="U133" s="4" t="s">
        <v>76</v>
      </c>
      <c r="V133" s="4" t="s">
        <v>125</v>
      </c>
      <c r="W133" s="4" t="s">
        <v>81</v>
      </c>
      <c r="X133" s="4" t="s">
        <v>81</v>
      </c>
      <c r="Y133" s="4" t="s">
        <v>80</v>
      </c>
      <c r="Z133" s="4" t="s">
        <v>81</v>
      </c>
      <c r="AA133" s="4" t="s">
        <v>80</v>
      </c>
      <c r="AB133" s="4" t="s">
        <v>81</v>
      </c>
      <c r="AC133" s="4" t="s">
        <v>103</v>
      </c>
      <c r="AD133" s="4" t="s">
        <v>85</v>
      </c>
      <c r="AE133" s="4" t="s">
        <v>85</v>
      </c>
      <c r="AF133" s="4" t="s">
        <v>85</v>
      </c>
      <c r="AG133" s="4" t="s">
        <v>85</v>
      </c>
      <c r="AH133" s="4" t="s">
        <v>86</v>
      </c>
      <c r="AI133" s="4" t="s">
        <v>85</v>
      </c>
      <c r="AJ133" s="4" t="s">
        <v>119</v>
      </c>
      <c r="AK133" s="4" t="s">
        <v>85</v>
      </c>
      <c r="AL133" s="4" t="s">
        <v>87</v>
      </c>
      <c r="AM133" s="4" t="s">
        <v>110</v>
      </c>
      <c r="AN133" s="4" t="s">
        <v>110</v>
      </c>
      <c r="AO133" s="4" t="s">
        <v>110</v>
      </c>
      <c r="AP133" s="4" t="s">
        <v>104</v>
      </c>
      <c r="AQ133" s="4" t="s">
        <v>122</v>
      </c>
      <c r="AR133" s="4" t="s">
        <v>138</v>
      </c>
      <c r="AS133" s="4" t="s">
        <v>112</v>
      </c>
      <c r="AT133" s="4" t="s">
        <v>93</v>
      </c>
      <c r="AU133" s="4" t="s">
        <v>124</v>
      </c>
      <c r="AV133" s="4">
        <v>3</v>
      </c>
      <c r="AW133" s="4" t="s">
        <v>95</v>
      </c>
      <c r="AX133" s="4">
        <v>4</v>
      </c>
      <c r="AY133" s="4">
        <v>2</v>
      </c>
      <c r="AZ133" s="4">
        <v>3</v>
      </c>
      <c r="BA133" s="4">
        <v>4</v>
      </c>
      <c r="BB133" s="4">
        <v>3</v>
      </c>
      <c r="BC133" s="4">
        <v>4</v>
      </c>
      <c r="BD133" s="4">
        <v>2</v>
      </c>
      <c r="BE133" s="4" t="s">
        <v>97</v>
      </c>
      <c r="BF133" s="4">
        <v>15</v>
      </c>
      <c r="BG133" s="4" t="s">
        <v>98</v>
      </c>
      <c r="BH133" s="4" t="s">
        <v>105</v>
      </c>
      <c r="BI133" s="4" t="s">
        <v>106</v>
      </c>
    </row>
    <row r="134" spans="1:69" ht="13.2" x14ac:dyDescent="0.25">
      <c r="A134" s="3">
        <v>44661.827706203709</v>
      </c>
      <c r="B134" s="4">
        <f>IF(alap!B134=Sheet3!$A$4,Sheet3!$C$4,IF(alap!B134=Sheet3!$A$5,Sheet3!$C$5,IF(alap!B134=Sheet3!$A$6,Sheet3!$C$6,IF(alap!B134=Sheet3!$A$7,Sheet3!$C$7,99))))</f>
        <v>3</v>
      </c>
      <c r="C134" s="4">
        <f>IF(alap!C134=Sheet3!$A$4,Sheet3!$C$4,IF(alap!C134=Sheet3!$A$5,Sheet3!$C$5,IF(alap!C134=Sheet3!$A$6,Sheet3!$C$6,IF(alap!C134=Sheet3!$A$7,Sheet3!$C$7,99))))</f>
        <v>3</v>
      </c>
      <c r="D134" s="4">
        <f>IF(alap!D134=Sheet3!$A$4,Sheet3!$C$4,IF(alap!D134=Sheet3!$A$5,Sheet3!$C$5,IF(alap!D134=Sheet3!$A$6,Sheet3!$C$6,IF(alap!D134=Sheet3!$A$7,Sheet3!$C$7,99))))</f>
        <v>1</v>
      </c>
      <c r="E134" s="4">
        <f>IF(alap!E134=Sheet3!$A$4,Sheet3!$C$4,IF(alap!E134=Sheet3!$A$5,Sheet3!$C$5,IF(alap!E134=Sheet3!$A$6,Sheet3!$C$6,IF(alap!E134=Sheet3!$A$7,Sheet3!$C$7,99))))</f>
        <v>3</v>
      </c>
      <c r="F134" s="4">
        <f>IF(alap!F134=Sheet3!$A$4,Sheet3!$C$4,IF(alap!F134=Sheet3!$A$5,Sheet3!$C$5,IF(alap!F134=Sheet3!$A$6,Sheet3!$C$6,IF(alap!F134=Sheet3!$A$7,Sheet3!$C$7,99))))</f>
        <v>3</v>
      </c>
      <c r="G134" s="4">
        <f>IF(alap!G134=Sheet3!$A$4,Sheet3!$C$4,IF(alap!G134=Sheet3!$A$5,Sheet3!$C$5,IF(alap!G134=Sheet3!$A$6,Sheet3!$C$6,IF(alap!G134=Sheet3!$A$7,Sheet3!$C$7,99))))</f>
        <v>3</v>
      </c>
      <c r="H134" s="4">
        <f>IF(alap!H134=Sheet3!$A$4,Sheet3!$C$4,IF(alap!H134=Sheet3!$A$5,Sheet3!$C$5,IF(alap!H134=Sheet3!$A$6,Sheet3!$C$6,IF(alap!H134=Sheet3!$A$7,Sheet3!$C$7,99))))</f>
        <v>3</v>
      </c>
      <c r="I134" s="4">
        <f>IF(alap!I134=Sheet3!$A$4,Sheet3!$C$4,IF(alap!I134=Sheet3!$A$5,Sheet3!$C$5,IF(alap!I134=Sheet3!$A$6,Sheet3!$C$6,IF(alap!I134=Sheet3!$A$7,Sheet3!$C$7,99))))</f>
        <v>3</v>
      </c>
      <c r="J134" s="4">
        <f>IF(alap!J134=Sheet3!$A$4,Sheet3!$C$4,IF(alap!J134=Sheet3!$A$5,Sheet3!$C$5,IF(alap!J134=Sheet3!$A$6,Sheet3!$C$6,IF(alap!J134=Sheet3!$A$7,Sheet3!$C$7,99))))</f>
        <v>3</v>
      </c>
      <c r="K134" s="4">
        <f>IF(alap!K134=Sheet3!$A$4,Sheet3!$C$4,IF(alap!K134=Sheet3!$A$5,Sheet3!$C$5,IF(alap!K134=Sheet3!$A$6,Sheet3!$C$6,IF(alap!K134=Sheet3!$A$7,Sheet3!$C$7,99))))</f>
        <v>3</v>
      </c>
      <c r="L134" s="4">
        <v>2</v>
      </c>
      <c r="M134" s="4" t="s">
        <v>74</v>
      </c>
      <c r="N134" s="4" t="s">
        <v>74</v>
      </c>
      <c r="O134" s="4" t="s">
        <v>74</v>
      </c>
      <c r="P134" s="4" t="s">
        <v>75</v>
      </c>
      <c r="Q134" s="4" t="s">
        <v>76</v>
      </c>
      <c r="R134" s="4" t="s">
        <v>125</v>
      </c>
      <c r="S134" s="4" t="s">
        <v>78</v>
      </c>
      <c r="T134" s="4" t="s">
        <v>78</v>
      </c>
      <c r="U134" s="4" t="s">
        <v>78</v>
      </c>
      <c r="V134" s="4" t="s">
        <v>78</v>
      </c>
      <c r="W134" s="4" t="s">
        <v>102</v>
      </c>
      <c r="X134" s="4" t="s">
        <v>81</v>
      </c>
      <c r="Y134" s="4" t="s">
        <v>102</v>
      </c>
      <c r="Z134" s="4" t="s">
        <v>102</v>
      </c>
      <c r="AA134" s="4" t="s">
        <v>80</v>
      </c>
      <c r="AB134" s="4" t="s">
        <v>102</v>
      </c>
      <c r="AC134" s="4" t="s">
        <v>83</v>
      </c>
      <c r="AD134" s="4" t="s">
        <v>86</v>
      </c>
      <c r="AE134" s="4" t="s">
        <v>85</v>
      </c>
      <c r="AF134" s="4" t="s">
        <v>85</v>
      </c>
      <c r="AG134" s="4" t="s">
        <v>85</v>
      </c>
      <c r="AH134" s="4" t="s">
        <v>85</v>
      </c>
      <c r="AI134" s="4" t="s">
        <v>86</v>
      </c>
      <c r="AJ134" s="4" t="s">
        <v>85</v>
      </c>
      <c r="AK134" s="4" t="s">
        <v>87</v>
      </c>
      <c r="AL134" s="4" t="s">
        <v>87</v>
      </c>
      <c r="AM134" s="4" t="s">
        <v>87</v>
      </c>
      <c r="AN134" s="4" t="s">
        <v>87</v>
      </c>
      <c r="AO134" s="4" t="s">
        <v>87</v>
      </c>
      <c r="AP134" s="4" t="s">
        <v>87</v>
      </c>
      <c r="AQ134" s="4" t="s">
        <v>120</v>
      </c>
      <c r="AR134" s="4" t="s">
        <v>111</v>
      </c>
      <c r="AS134" s="4" t="s">
        <v>112</v>
      </c>
      <c r="AT134" s="4" t="s">
        <v>113</v>
      </c>
      <c r="AU134" s="4" t="s">
        <v>124</v>
      </c>
      <c r="AV134" s="4">
        <v>4</v>
      </c>
      <c r="AW134" s="4">
        <v>4</v>
      </c>
      <c r="AX134" s="4">
        <v>4</v>
      </c>
      <c r="AY134" s="4">
        <v>2</v>
      </c>
      <c r="AZ134" s="4">
        <v>2</v>
      </c>
      <c r="BA134" s="4">
        <v>3</v>
      </c>
      <c r="BB134" s="4" t="s">
        <v>95</v>
      </c>
      <c r="BC134" s="4">
        <v>4</v>
      </c>
      <c r="BD134" s="4">
        <v>4</v>
      </c>
      <c r="BE134" s="4" t="s">
        <v>97</v>
      </c>
      <c r="BF134" s="4">
        <v>61</v>
      </c>
      <c r="BG134" s="4" t="s">
        <v>98</v>
      </c>
      <c r="BH134" s="4" t="s">
        <v>187</v>
      </c>
      <c r="BP134" s="4" t="s">
        <v>106</v>
      </c>
      <c r="BQ134" s="4"/>
    </row>
    <row r="135" spans="1:69" ht="13.2" x14ac:dyDescent="0.25">
      <c r="A135" s="3">
        <v>44661.842696990745</v>
      </c>
      <c r="B135" s="4">
        <f>IF(alap!B135=Sheet3!$A$4,Sheet3!$C$4,IF(alap!B135=Sheet3!$A$5,Sheet3!$C$5,IF(alap!B135=Sheet3!$A$6,Sheet3!$C$6,IF(alap!B135=Sheet3!$A$7,Sheet3!$C$7,99))))</f>
        <v>2</v>
      </c>
      <c r="C135" s="4">
        <f>IF(alap!C135=Sheet3!$A$4,Sheet3!$C$4,IF(alap!C135=Sheet3!$A$5,Sheet3!$C$5,IF(alap!C135=Sheet3!$A$6,Sheet3!$C$6,IF(alap!C135=Sheet3!$A$7,Sheet3!$C$7,99))))</f>
        <v>1</v>
      </c>
      <c r="D135" s="4">
        <f>IF(alap!D135=Sheet3!$A$4,Sheet3!$C$4,IF(alap!D135=Sheet3!$A$5,Sheet3!$C$5,IF(alap!D135=Sheet3!$A$6,Sheet3!$C$6,IF(alap!D135=Sheet3!$A$7,Sheet3!$C$7,99))))</f>
        <v>4</v>
      </c>
      <c r="E135" s="4">
        <f>IF(alap!E135=Sheet3!$A$4,Sheet3!$C$4,IF(alap!E135=Sheet3!$A$5,Sheet3!$C$5,IF(alap!E135=Sheet3!$A$6,Sheet3!$C$6,IF(alap!E135=Sheet3!$A$7,Sheet3!$C$7,99))))</f>
        <v>2</v>
      </c>
      <c r="F135" s="4">
        <f>IF(alap!F135=Sheet3!$A$4,Sheet3!$C$4,IF(alap!F135=Sheet3!$A$5,Sheet3!$C$5,IF(alap!F135=Sheet3!$A$6,Sheet3!$C$6,IF(alap!F135=Sheet3!$A$7,Sheet3!$C$7,99))))</f>
        <v>3</v>
      </c>
      <c r="G135" s="4">
        <f>IF(alap!G135=Sheet3!$A$4,Sheet3!$C$4,IF(alap!G135=Sheet3!$A$5,Sheet3!$C$5,IF(alap!G135=Sheet3!$A$6,Sheet3!$C$6,IF(alap!G135=Sheet3!$A$7,Sheet3!$C$7,99))))</f>
        <v>3</v>
      </c>
      <c r="H135" s="4">
        <f>IF(alap!H135=Sheet3!$A$4,Sheet3!$C$4,IF(alap!H135=Sheet3!$A$5,Sheet3!$C$5,IF(alap!H135=Sheet3!$A$6,Sheet3!$C$6,IF(alap!H135=Sheet3!$A$7,Sheet3!$C$7,99))))</f>
        <v>3</v>
      </c>
      <c r="I135" s="4">
        <f>IF(alap!I135=Sheet3!$A$4,Sheet3!$C$4,IF(alap!I135=Sheet3!$A$5,Sheet3!$C$5,IF(alap!I135=Sheet3!$A$6,Sheet3!$C$6,IF(alap!I135=Sheet3!$A$7,Sheet3!$C$7,99))))</f>
        <v>2</v>
      </c>
      <c r="J135" s="4">
        <f>IF(alap!J135=Sheet3!$A$4,Sheet3!$C$4,IF(alap!J135=Sheet3!$A$5,Sheet3!$C$5,IF(alap!J135=Sheet3!$A$6,Sheet3!$C$6,IF(alap!J135=Sheet3!$A$7,Sheet3!$C$7,99))))</f>
        <v>1</v>
      </c>
      <c r="K135" s="4">
        <f>IF(alap!K135=Sheet3!$A$4,Sheet3!$C$4,IF(alap!K135=Sheet3!$A$5,Sheet3!$C$5,IF(alap!K135=Sheet3!$A$6,Sheet3!$C$6,IF(alap!K135=Sheet3!$A$7,Sheet3!$C$7,99))))</f>
        <v>1</v>
      </c>
      <c r="L135" s="4" t="s">
        <v>188</v>
      </c>
      <c r="M135" s="4" t="s">
        <v>73</v>
      </c>
      <c r="N135" s="4" t="s">
        <v>73</v>
      </c>
      <c r="O135" s="4" t="s">
        <v>74</v>
      </c>
      <c r="P135" s="4" t="s">
        <v>75</v>
      </c>
      <c r="Q135" s="4" t="s">
        <v>125</v>
      </c>
      <c r="R135" s="4" t="s">
        <v>76</v>
      </c>
      <c r="S135" s="4" t="s">
        <v>79</v>
      </c>
      <c r="T135" s="4" t="s">
        <v>76</v>
      </c>
      <c r="U135" s="4" t="s">
        <v>76</v>
      </c>
      <c r="V135" s="4" t="s">
        <v>78</v>
      </c>
      <c r="W135" s="4" t="s">
        <v>102</v>
      </c>
      <c r="X135" s="4" t="s">
        <v>80</v>
      </c>
      <c r="Y135" s="4" t="s">
        <v>80</v>
      </c>
      <c r="Z135" s="4" t="s">
        <v>82</v>
      </c>
      <c r="AA135" s="4" t="s">
        <v>80</v>
      </c>
      <c r="AB135" s="4" t="s">
        <v>102</v>
      </c>
      <c r="AC135" s="4" t="s">
        <v>83</v>
      </c>
      <c r="AD135" s="4" t="s">
        <v>85</v>
      </c>
      <c r="AE135" s="4" t="s">
        <v>108</v>
      </c>
      <c r="AF135" s="4" t="s">
        <v>86</v>
      </c>
      <c r="AG135" s="4" t="s">
        <v>108</v>
      </c>
      <c r="AH135" s="4" t="s">
        <v>119</v>
      </c>
      <c r="AI135" s="4" t="s">
        <v>108</v>
      </c>
      <c r="AJ135" s="4" t="s">
        <v>109</v>
      </c>
      <c r="AK135" s="4" t="s">
        <v>85</v>
      </c>
      <c r="AL135" s="4" t="s">
        <v>110</v>
      </c>
      <c r="AM135" s="4" t="s">
        <v>110</v>
      </c>
      <c r="AN135" s="4" t="s">
        <v>110</v>
      </c>
      <c r="AO135" s="4" t="s">
        <v>87</v>
      </c>
      <c r="AP135" s="4" t="s">
        <v>85</v>
      </c>
      <c r="AQ135" s="4" t="s">
        <v>130</v>
      </c>
      <c r="AR135" s="4" t="s">
        <v>129</v>
      </c>
      <c r="AS135" s="4" t="s">
        <v>112</v>
      </c>
      <c r="AT135" s="4" t="s">
        <v>113</v>
      </c>
      <c r="AU135" s="4" t="s">
        <v>121</v>
      </c>
      <c r="AV135" s="4">
        <v>3</v>
      </c>
      <c r="AW135" s="4" t="s">
        <v>95</v>
      </c>
      <c r="AX135" s="4" t="s">
        <v>95</v>
      </c>
      <c r="AY135" s="4" t="s">
        <v>96</v>
      </c>
      <c r="AZ135" s="4">
        <v>2</v>
      </c>
      <c r="BA135" s="4" t="s">
        <v>95</v>
      </c>
      <c r="BB135" s="4">
        <v>4</v>
      </c>
      <c r="BC135" s="4" t="s">
        <v>95</v>
      </c>
      <c r="BD135" s="4">
        <v>3</v>
      </c>
      <c r="BE135" s="4" t="s">
        <v>128</v>
      </c>
      <c r="BF135" s="4">
        <v>28</v>
      </c>
      <c r="BG135" s="4" t="s">
        <v>158</v>
      </c>
      <c r="BH135" s="4" t="s">
        <v>187</v>
      </c>
      <c r="BJ135" s="4" t="s">
        <v>100</v>
      </c>
      <c r="BL135" s="4" t="s">
        <v>106</v>
      </c>
    </row>
    <row r="136" spans="1:69" ht="13.2" x14ac:dyDescent="0.25">
      <c r="A136" s="3">
        <v>44661.88065929398</v>
      </c>
      <c r="B136" s="4">
        <f>IF(alap!B136=Sheet3!$A$4,Sheet3!$C$4,IF(alap!B136=Sheet3!$A$5,Sheet3!$C$5,IF(alap!B136=Sheet3!$A$6,Sheet3!$C$6,IF(alap!B136=Sheet3!$A$7,Sheet3!$C$7,99))))</f>
        <v>3</v>
      </c>
      <c r="C136" s="4">
        <f>IF(alap!C136=Sheet3!$A$4,Sheet3!$C$4,IF(alap!C136=Sheet3!$A$5,Sheet3!$C$5,IF(alap!C136=Sheet3!$A$6,Sheet3!$C$6,IF(alap!C136=Sheet3!$A$7,Sheet3!$C$7,99))))</f>
        <v>3</v>
      </c>
      <c r="D136" s="4">
        <f>IF(alap!D136=Sheet3!$A$4,Sheet3!$C$4,IF(alap!D136=Sheet3!$A$5,Sheet3!$C$5,IF(alap!D136=Sheet3!$A$6,Sheet3!$C$6,IF(alap!D136=Sheet3!$A$7,Sheet3!$C$7,99))))</f>
        <v>2</v>
      </c>
      <c r="E136" s="4">
        <f>IF(alap!E136=Sheet3!$A$4,Sheet3!$C$4,IF(alap!E136=Sheet3!$A$5,Sheet3!$C$5,IF(alap!E136=Sheet3!$A$6,Sheet3!$C$6,IF(alap!E136=Sheet3!$A$7,Sheet3!$C$7,99))))</f>
        <v>2</v>
      </c>
      <c r="F136" s="4">
        <f>IF(alap!F136=Sheet3!$A$4,Sheet3!$C$4,IF(alap!F136=Sheet3!$A$5,Sheet3!$C$5,IF(alap!F136=Sheet3!$A$6,Sheet3!$C$6,IF(alap!F136=Sheet3!$A$7,Sheet3!$C$7,99))))</f>
        <v>3</v>
      </c>
      <c r="G136" s="4">
        <f>IF(alap!G136=Sheet3!$A$4,Sheet3!$C$4,IF(alap!G136=Sheet3!$A$5,Sheet3!$C$5,IF(alap!G136=Sheet3!$A$6,Sheet3!$C$6,IF(alap!G136=Sheet3!$A$7,Sheet3!$C$7,99))))</f>
        <v>1</v>
      </c>
      <c r="H136" s="4">
        <f>IF(alap!H136=Sheet3!$A$4,Sheet3!$C$4,IF(alap!H136=Sheet3!$A$5,Sheet3!$C$5,IF(alap!H136=Sheet3!$A$6,Sheet3!$C$6,IF(alap!H136=Sheet3!$A$7,Sheet3!$C$7,99))))</f>
        <v>3</v>
      </c>
      <c r="I136" s="4">
        <f>IF(alap!I136=Sheet3!$A$4,Sheet3!$C$4,IF(alap!I136=Sheet3!$A$5,Sheet3!$C$5,IF(alap!I136=Sheet3!$A$6,Sheet3!$C$6,IF(alap!I136=Sheet3!$A$7,Sheet3!$C$7,99))))</f>
        <v>2</v>
      </c>
      <c r="J136" s="4">
        <f>IF(alap!J136=Sheet3!$A$4,Sheet3!$C$4,IF(alap!J136=Sheet3!$A$5,Sheet3!$C$5,IF(alap!J136=Sheet3!$A$6,Sheet3!$C$6,IF(alap!J136=Sheet3!$A$7,Sheet3!$C$7,99))))</f>
        <v>3</v>
      </c>
      <c r="K136" s="4">
        <f>IF(alap!K136=Sheet3!$A$4,Sheet3!$C$4,IF(alap!K136=Sheet3!$A$5,Sheet3!$C$5,IF(alap!K136=Sheet3!$A$6,Sheet3!$C$6,IF(alap!K136=Sheet3!$A$7,Sheet3!$C$7,99))))</f>
        <v>3</v>
      </c>
      <c r="L136" s="4">
        <v>2</v>
      </c>
      <c r="M136" s="4" t="s">
        <v>73</v>
      </c>
      <c r="N136" s="4" t="s">
        <v>73</v>
      </c>
      <c r="O136" s="4" t="s">
        <v>73</v>
      </c>
      <c r="P136" s="4" t="s">
        <v>73</v>
      </c>
      <c r="Q136" s="4" t="s">
        <v>79</v>
      </c>
      <c r="R136" s="4" t="s">
        <v>125</v>
      </c>
      <c r="S136" s="4" t="s">
        <v>125</v>
      </c>
      <c r="T136" s="4" t="s">
        <v>76</v>
      </c>
      <c r="U136" s="4" t="s">
        <v>78</v>
      </c>
      <c r="V136" s="4" t="s">
        <v>78</v>
      </c>
      <c r="W136" s="4" t="s">
        <v>80</v>
      </c>
      <c r="X136" s="4" t="s">
        <v>102</v>
      </c>
      <c r="Y136" s="4" t="s">
        <v>80</v>
      </c>
      <c r="Z136" s="4" t="s">
        <v>82</v>
      </c>
      <c r="AA136" s="4" t="s">
        <v>80</v>
      </c>
      <c r="AB136" s="4" t="s">
        <v>102</v>
      </c>
      <c r="AC136" s="4" t="s">
        <v>83</v>
      </c>
      <c r="AD136" s="4" t="s">
        <v>86</v>
      </c>
      <c r="AE136" s="4" t="s">
        <v>108</v>
      </c>
      <c r="AF136" s="4" t="s">
        <v>108</v>
      </c>
      <c r="AG136" s="4" t="s">
        <v>109</v>
      </c>
      <c r="AH136" s="4" t="s">
        <v>109</v>
      </c>
      <c r="AI136" s="4" t="s">
        <v>85</v>
      </c>
      <c r="AJ136" s="4" t="s">
        <v>108</v>
      </c>
      <c r="AK136" s="4" t="s">
        <v>85</v>
      </c>
      <c r="AL136" s="4" t="s">
        <v>87</v>
      </c>
      <c r="AM136" s="4" t="s">
        <v>87</v>
      </c>
      <c r="AN136" s="4" t="s">
        <v>110</v>
      </c>
      <c r="AO136" s="4" t="s">
        <v>104</v>
      </c>
      <c r="AP136" s="4" t="s">
        <v>89</v>
      </c>
      <c r="AQ136" s="4" t="s">
        <v>122</v>
      </c>
      <c r="AR136" s="4" t="s">
        <v>131</v>
      </c>
      <c r="AS136" s="4" t="s">
        <v>112</v>
      </c>
      <c r="AT136" s="4" t="s">
        <v>113</v>
      </c>
      <c r="AU136" s="4" t="s">
        <v>121</v>
      </c>
      <c r="AV136" s="4" t="s">
        <v>95</v>
      </c>
      <c r="AW136" s="4" t="s">
        <v>95</v>
      </c>
      <c r="AX136" s="4">
        <v>3</v>
      </c>
      <c r="AY136" s="4">
        <v>3</v>
      </c>
      <c r="AZ136" s="4">
        <v>2</v>
      </c>
      <c r="BA136" s="4" t="s">
        <v>95</v>
      </c>
      <c r="BB136" s="4" t="s">
        <v>95</v>
      </c>
      <c r="BC136" s="4" t="s">
        <v>95</v>
      </c>
      <c r="BD136" s="4" t="s">
        <v>95</v>
      </c>
      <c r="BE136" s="4" t="s">
        <v>128</v>
      </c>
      <c r="BF136" s="4">
        <v>20</v>
      </c>
      <c r="BG136" s="4" t="s">
        <v>98</v>
      </c>
      <c r="BH136" s="4" t="s">
        <v>115</v>
      </c>
      <c r="BL136" s="4" t="s">
        <v>127</v>
      </c>
    </row>
    <row r="137" spans="1:69" ht="13.2" x14ac:dyDescent="0.25">
      <c r="A137" s="3">
        <v>44661.882428877318</v>
      </c>
      <c r="B137" s="4">
        <f>IF(alap!B137=Sheet3!$A$4,Sheet3!$C$4,IF(alap!B137=Sheet3!$A$5,Sheet3!$C$5,IF(alap!B137=Sheet3!$A$6,Sheet3!$C$6,IF(alap!B137=Sheet3!$A$7,Sheet3!$C$7,99))))</f>
        <v>1</v>
      </c>
      <c r="C137" s="4">
        <f>IF(alap!C137=Sheet3!$A$4,Sheet3!$C$4,IF(alap!C137=Sheet3!$A$5,Sheet3!$C$5,IF(alap!C137=Sheet3!$A$6,Sheet3!$C$6,IF(alap!C137=Sheet3!$A$7,Sheet3!$C$7,99))))</f>
        <v>3</v>
      </c>
      <c r="D137" s="4">
        <f>IF(alap!D137=Sheet3!$A$4,Sheet3!$C$4,IF(alap!D137=Sheet3!$A$5,Sheet3!$C$5,IF(alap!D137=Sheet3!$A$6,Sheet3!$C$6,IF(alap!D137=Sheet3!$A$7,Sheet3!$C$7,99))))</f>
        <v>4</v>
      </c>
      <c r="E137" s="4">
        <f>IF(alap!E137=Sheet3!$A$4,Sheet3!$C$4,IF(alap!E137=Sheet3!$A$5,Sheet3!$C$5,IF(alap!E137=Sheet3!$A$6,Sheet3!$C$6,IF(alap!E137=Sheet3!$A$7,Sheet3!$C$7,99))))</f>
        <v>2</v>
      </c>
      <c r="F137" s="4">
        <f>IF(alap!F137=Sheet3!$A$4,Sheet3!$C$4,IF(alap!F137=Sheet3!$A$5,Sheet3!$C$5,IF(alap!F137=Sheet3!$A$6,Sheet3!$C$6,IF(alap!F137=Sheet3!$A$7,Sheet3!$C$7,99))))</f>
        <v>3</v>
      </c>
      <c r="G137" s="4">
        <f>IF(alap!G137=Sheet3!$A$4,Sheet3!$C$4,IF(alap!G137=Sheet3!$A$5,Sheet3!$C$5,IF(alap!G137=Sheet3!$A$6,Sheet3!$C$6,IF(alap!G137=Sheet3!$A$7,Sheet3!$C$7,99))))</f>
        <v>2</v>
      </c>
      <c r="H137" s="4">
        <f>IF(alap!H137=Sheet3!$A$4,Sheet3!$C$4,IF(alap!H137=Sheet3!$A$5,Sheet3!$C$5,IF(alap!H137=Sheet3!$A$6,Sheet3!$C$6,IF(alap!H137=Sheet3!$A$7,Sheet3!$C$7,99))))</f>
        <v>3</v>
      </c>
      <c r="I137" s="4">
        <f>IF(alap!I137=Sheet3!$A$4,Sheet3!$C$4,IF(alap!I137=Sheet3!$A$5,Sheet3!$C$5,IF(alap!I137=Sheet3!$A$6,Sheet3!$C$6,IF(alap!I137=Sheet3!$A$7,Sheet3!$C$7,99))))</f>
        <v>4</v>
      </c>
      <c r="J137" s="4">
        <f>IF(alap!J137=Sheet3!$A$4,Sheet3!$C$4,IF(alap!J137=Sheet3!$A$5,Sheet3!$C$5,IF(alap!J137=Sheet3!$A$6,Sheet3!$C$6,IF(alap!J137=Sheet3!$A$7,Sheet3!$C$7,99))))</f>
        <v>3</v>
      </c>
      <c r="K137" s="4">
        <f>IF(alap!K137=Sheet3!$A$4,Sheet3!$C$4,IF(alap!K137=Sheet3!$A$5,Sheet3!$C$5,IF(alap!K137=Sheet3!$A$6,Sheet3!$C$6,IF(alap!K137=Sheet3!$A$7,Sheet3!$C$7,99))))</f>
        <v>1</v>
      </c>
      <c r="L137" s="4">
        <v>3</v>
      </c>
      <c r="M137" s="4" t="s">
        <v>74</v>
      </c>
      <c r="N137" s="4" t="s">
        <v>73</v>
      </c>
      <c r="O137" s="4" t="s">
        <v>144</v>
      </c>
      <c r="P137" s="4" t="s">
        <v>75</v>
      </c>
      <c r="Q137" s="4" t="s">
        <v>78</v>
      </c>
      <c r="R137" s="4" t="s">
        <v>76</v>
      </c>
      <c r="S137" s="4" t="s">
        <v>79</v>
      </c>
      <c r="T137" s="4" t="s">
        <v>125</v>
      </c>
      <c r="U137" s="4" t="s">
        <v>78</v>
      </c>
      <c r="V137" s="4" t="s">
        <v>79</v>
      </c>
      <c r="W137" s="4" t="s">
        <v>82</v>
      </c>
      <c r="X137" s="4" t="s">
        <v>102</v>
      </c>
      <c r="Y137" s="4" t="s">
        <v>102</v>
      </c>
      <c r="Z137" s="4" t="s">
        <v>82</v>
      </c>
      <c r="AA137" s="4" t="s">
        <v>102</v>
      </c>
      <c r="AB137" s="4" t="s">
        <v>82</v>
      </c>
      <c r="AC137" s="4" t="s">
        <v>107</v>
      </c>
      <c r="AD137" s="4" t="s">
        <v>86</v>
      </c>
      <c r="AE137" s="4" t="s">
        <v>108</v>
      </c>
      <c r="AF137" s="4" t="s">
        <v>85</v>
      </c>
      <c r="AG137" s="4" t="s">
        <v>109</v>
      </c>
      <c r="AH137" s="4" t="s">
        <v>109</v>
      </c>
      <c r="AI137" s="4" t="s">
        <v>85</v>
      </c>
      <c r="AJ137" s="4" t="s">
        <v>85</v>
      </c>
      <c r="AK137" s="4" t="s">
        <v>87</v>
      </c>
      <c r="AL137" s="4" t="s">
        <v>87</v>
      </c>
      <c r="AM137" s="4" t="s">
        <v>85</v>
      </c>
      <c r="AN137" s="4" t="s">
        <v>85</v>
      </c>
      <c r="AO137" s="4" t="s">
        <v>89</v>
      </c>
      <c r="AP137" s="4" t="s">
        <v>89</v>
      </c>
      <c r="AQ137" s="4" t="s">
        <v>130</v>
      </c>
      <c r="AR137" s="4" t="s">
        <v>111</v>
      </c>
      <c r="AS137" s="4" t="s">
        <v>112</v>
      </c>
      <c r="AT137" s="4" t="s">
        <v>113</v>
      </c>
      <c r="AU137" s="4" t="s">
        <v>121</v>
      </c>
      <c r="AV137" s="4">
        <v>4</v>
      </c>
      <c r="AW137" s="4" t="s">
        <v>95</v>
      </c>
      <c r="AX137" s="4" t="s">
        <v>95</v>
      </c>
      <c r="AY137" s="4" t="s">
        <v>96</v>
      </c>
      <c r="AZ137" s="4">
        <v>4</v>
      </c>
      <c r="BA137" s="4">
        <v>4</v>
      </c>
      <c r="BB137" s="4">
        <v>3</v>
      </c>
      <c r="BC137" s="4">
        <v>3</v>
      </c>
      <c r="BD137" s="4">
        <v>3</v>
      </c>
      <c r="BE137" s="4" t="s">
        <v>97</v>
      </c>
      <c r="BF137" s="4">
        <v>34</v>
      </c>
      <c r="BG137" s="4" t="s">
        <v>98</v>
      </c>
      <c r="BH137" s="4" t="s">
        <v>150</v>
      </c>
      <c r="BM137" s="4" t="s">
        <v>100</v>
      </c>
    </row>
    <row r="138" spans="1:69" ht="13.2" x14ac:dyDescent="0.25">
      <c r="A138" s="3">
        <v>44661.912891307875</v>
      </c>
      <c r="B138" s="4">
        <f>IF(alap!B138=Sheet3!$A$4,Sheet3!$C$4,IF(alap!B138=Sheet3!$A$5,Sheet3!$C$5,IF(alap!B138=Sheet3!$A$6,Sheet3!$C$6,IF(alap!B138=Sheet3!$A$7,Sheet3!$C$7,99))))</f>
        <v>1</v>
      </c>
      <c r="C138" s="4">
        <f>IF(alap!C138=Sheet3!$A$4,Sheet3!$C$4,IF(alap!C138=Sheet3!$A$5,Sheet3!$C$5,IF(alap!C138=Sheet3!$A$6,Sheet3!$C$6,IF(alap!C138=Sheet3!$A$7,Sheet3!$C$7,99))))</f>
        <v>1</v>
      </c>
      <c r="D138" s="4">
        <f>IF(alap!D138=Sheet3!$A$4,Sheet3!$C$4,IF(alap!D138=Sheet3!$A$5,Sheet3!$C$5,IF(alap!D138=Sheet3!$A$6,Sheet3!$C$6,IF(alap!D138=Sheet3!$A$7,Sheet3!$C$7,99))))</f>
        <v>4</v>
      </c>
      <c r="E138" s="4">
        <f>IF(alap!E138=Sheet3!$A$4,Sheet3!$C$4,IF(alap!E138=Sheet3!$A$5,Sheet3!$C$5,IF(alap!E138=Sheet3!$A$6,Sheet3!$C$6,IF(alap!E138=Sheet3!$A$7,Sheet3!$C$7,99))))</f>
        <v>4</v>
      </c>
      <c r="F138" s="4">
        <f>IF(alap!F138=Sheet3!$A$4,Sheet3!$C$4,IF(alap!F138=Sheet3!$A$5,Sheet3!$C$5,IF(alap!F138=Sheet3!$A$6,Sheet3!$C$6,IF(alap!F138=Sheet3!$A$7,Sheet3!$C$7,99))))</f>
        <v>2</v>
      </c>
      <c r="G138" s="4">
        <f>IF(alap!G138=Sheet3!$A$4,Sheet3!$C$4,IF(alap!G138=Sheet3!$A$5,Sheet3!$C$5,IF(alap!G138=Sheet3!$A$6,Sheet3!$C$6,IF(alap!G138=Sheet3!$A$7,Sheet3!$C$7,99))))</f>
        <v>2</v>
      </c>
      <c r="H138" s="4">
        <f>IF(alap!H138=Sheet3!$A$4,Sheet3!$C$4,IF(alap!H138=Sheet3!$A$5,Sheet3!$C$5,IF(alap!H138=Sheet3!$A$6,Sheet3!$C$6,IF(alap!H138=Sheet3!$A$7,Sheet3!$C$7,99))))</f>
        <v>4</v>
      </c>
      <c r="I138" s="4">
        <f>IF(alap!I138=Sheet3!$A$4,Sheet3!$C$4,IF(alap!I138=Sheet3!$A$5,Sheet3!$C$5,IF(alap!I138=Sheet3!$A$6,Sheet3!$C$6,IF(alap!I138=Sheet3!$A$7,Sheet3!$C$7,99))))</f>
        <v>3</v>
      </c>
      <c r="J138" s="4">
        <f>IF(alap!J138=Sheet3!$A$4,Sheet3!$C$4,IF(alap!J138=Sheet3!$A$5,Sheet3!$C$5,IF(alap!J138=Sheet3!$A$6,Sheet3!$C$6,IF(alap!J138=Sheet3!$A$7,Sheet3!$C$7,99))))</f>
        <v>1</v>
      </c>
      <c r="K138" s="4">
        <f>IF(alap!K138=Sheet3!$A$4,Sheet3!$C$4,IF(alap!K138=Sheet3!$A$5,Sheet3!$C$5,IF(alap!K138=Sheet3!$A$6,Sheet3!$C$6,IF(alap!K138=Sheet3!$A$7,Sheet3!$C$7,99))))</f>
        <v>3</v>
      </c>
      <c r="L138" s="4">
        <v>1</v>
      </c>
      <c r="M138" s="4" t="s">
        <v>74</v>
      </c>
      <c r="N138" s="4" t="s">
        <v>73</v>
      </c>
      <c r="O138" s="4" t="s">
        <v>75</v>
      </c>
      <c r="P138" s="4" t="s">
        <v>101</v>
      </c>
      <c r="Q138" s="4" t="s">
        <v>78</v>
      </c>
      <c r="R138" s="4" t="s">
        <v>78</v>
      </c>
      <c r="S138" s="4" t="s">
        <v>76</v>
      </c>
      <c r="T138" s="4" t="s">
        <v>78</v>
      </c>
      <c r="U138" s="4" t="s">
        <v>76</v>
      </c>
      <c r="V138" s="4" t="s">
        <v>76</v>
      </c>
      <c r="W138" s="4" t="s">
        <v>80</v>
      </c>
      <c r="X138" s="4" t="s">
        <v>81</v>
      </c>
      <c r="Y138" s="4" t="s">
        <v>82</v>
      </c>
      <c r="Z138" s="4" t="s">
        <v>80</v>
      </c>
      <c r="AA138" s="4" t="s">
        <v>80</v>
      </c>
      <c r="AB138" s="4" t="s">
        <v>102</v>
      </c>
      <c r="AC138" s="4" t="s">
        <v>107</v>
      </c>
      <c r="AD138" s="4" t="s">
        <v>86</v>
      </c>
      <c r="AE138" s="4" t="s">
        <v>108</v>
      </c>
      <c r="AF138" s="4" t="s">
        <v>108</v>
      </c>
      <c r="AG138" s="4" t="s">
        <v>108</v>
      </c>
      <c r="AH138" s="4" t="s">
        <v>108</v>
      </c>
      <c r="AI138" s="4" t="s">
        <v>108</v>
      </c>
      <c r="AJ138" s="4" t="s">
        <v>108</v>
      </c>
      <c r="AK138" s="4" t="s">
        <v>87</v>
      </c>
      <c r="AL138" s="4" t="s">
        <v>110</v>
      </c>
      <c r="AM138" s="4" t="s">
        <v>110</v>
      </c>
      <c r="AN138" s="4" t="s">
        <v>110</v>
      </c>
      <c r="AO138" s="4" t="s">
        <v>110</v>
      </c>
      <c r="AP138" s="4" t="s">
        <v>89</v>
      </c>
      <c r="AQ138" s="4" t="s">
        <v>122</v>
      </c>
      <c r="AR138" s="4" t="s">
        <v>129</v>
      </c>
      <c r="AS138" s="4" t="s">
        <v>92</v>
      </c>
      <c r="AT138" s="4" t="s">
        <v>113</v>
      </c>
      <c r="AU138" s="4" t="s">
        <v>94</v>
      </c>
      <c r="AV138" s="4" t="s">
        <v>95</v>
      </c>
      <c r="AW138" s="4" t="s">
        <v>95</v>
      </c>
      <c r="AX138" s="4">
        <v>4</v>
      </c>
      <c r="AY138" s="4" t="s">
        <v>95</v>
      </c>
      <c r="AZ138" s="4">
        <v>3</v>
      </c>
      <c r="BA138" s="4">
        <v>3</v>
      </c>
      <c r="BB138" s="4" t="s">
        <v>96</v>
      </c>
      <c r="BC138" s="4" t="s">
        <v>96</v>
      </c>
      <c r="BD138" s="4" t="s">
        <v>96</v>
      </c>
      <c r="BE138" s="4" t="s">
        <v>128</v>
      </c>
      <c r="BF138" s="4">
        <v>15</v>
      </c>
      <c r="BG138" s="4" t="s">
        <v>98</v>
      </c>
      <c r="BH138" s="4" t="s">
        <v>105</v>
      </c>
      <c r="BI138" s="4" t="s">
        <v>106</v>
      </c>
    </row>
    <row r="139" spans="1:69" ht="13.2" x14ac:dyDescent="0.25">
      <c r="A139" s="3">
        <v>44661.91501650463</v>
      </c>
      <c r="B139" s="4">
        <f>IF(alap!B139=Sheet3!$A$4,Sheet3!$C$4,IF(alap!B139=Sheet3!$A$5,Sheet3!$C$5,IF(alap!B139=Sheet3!$A$6,Sheet3!$C$6,IF(alap!B139=Sheet3!$A$7,Sheet3!$C$7,99))))</f>
        <v>2</v>
      </c>
      <c r="C139" s="4">
        <f>IF(alap!C139=Sheet3!$A$4,Sheet3!$C$4,IF(alap!C139=Sheet3!$A$5,Sheet3!$C$5,IF(alap!C139=Sheet3!$A$6,Sheet3!$C$6,IF(alap!C139=Sheet3!$A$7,Sheet3!$C$7,99))))</f>
        <v>3</v>
      </c>
      <c r="D139" s="4">
        <f>IF(alap!D139=Sheet3!$A$4,Sheet3!$C$4,IF(alap!D139=Sheet3!$A$5,Sheet3!$C$5,IF(alap!D139=Sheet3!$A$6,Sheet3!$C$6,IF(alap!D139=Sheet3!$A$7,Sheet3!$C$7,99))))</f>
        <v>2</v>
      </c>
      <c r="E139" s="4">
        <f>IF(alap!E139=Sheet3!$A$4,Sheet3!$C$4,IF(alap!E139=Sheet3!$A$5,Sheet3!$C$5,IF(alap!E139=Sheet3!$A$6,Sheet3!$C$6,IF(alap!E139=Sheet3!$A$7,Sheet3!$C$7,99))))</f>
        <v>1</v>
      </c>
      <c r="F139" s="4">
        <f>IF(alap!F139=Sheet3!$A$4,Sheet3!$C$4,IF(alap!F139=Sheet3!$A$5,Sheet3!$C$5,IF(alap!F139=Sheet3!$A$6,Sheet3!$C$6,IF(alap!F139=Sheet3!$A$7,Sheet3!$C$7,99))))</f>
        <v>1</v>
      </c>
      <c r="G139" s="4">
        <f>IF(alap!G139=Sheet3!$A$4,Sheet3!$C$4,IF(alap!G139=Sheet3!$A$5,Sheet3!$C$5,IF(alap!G139=Sheet3!$A$6,Sheet3!$C$6,IF(alap!G139=Sheet3!$A$7,Sheet3!$C$7,99))))</f>
        <v>2</v>
      </c>
      <c r="H139" s="4">
        <f>IF(alap!H139=Sheet3!$A$4,Sheet3!$C$4,IF(alap!H139=Sheet3!$A$5,Sheet3!$C$5,IF(alap!H139=Sheet3!$A$6,Sheet3!$C$6,IF(alap!H139=Sheet3!$A$7,Sheet3!$C$7,99))))</f>
        <v>3</v>
      </c>
      <c r="I139" s="4">
        <f>IF(alap!I139=Sheet3!$A$4,Sheet3!$C$4,IF(alap!I139=Sheet3!$A$5,Sheet3!$C$5,IF(alap!I139=Sheet3!$A$6,Sheet3!$C$6,IF(alap!I139=Sheet3!$A$7,Sheet3!$C$7,99))))</f>
        <v>2</v>
      </c>
      <c r="J139" s="4">
        <f>IF(alap!J139=Sheet3!$A$4,Sheet3!$C$4,IF(alap!J139=Sheet3!$A$5,Sheet3!$C$5,IF(alap!J139=Sheet3!$A$6,Sheet3!$C$6,IF(alap!J139=Sheet3!$A$7,Sheet3!$C$7,99))))</f>
        <v>2</v>
      </c>
      <c r="K139" s="4">
        <f>IF(alap!K139=Sheet3!$A$4,Sheet3!$C$4,IF(alap!K139=Sheet3!$A$5,Sheet3!$C$5,IF(alap!K139=Sheet3!$A$6,Sheet3!$C$6,IF(alap!K139=Sheet3!$A$7,Sheet3!$C$7,99))))</f>
        <v>2</v>
      </c>
      <c r="L139" s="4">
        <v>3</v>
      </c>
      <c r="M139" s="4" t="s">
        <v>74</v>
      </c>
      <c r="N139" s="4" t="s">
        <v>74</v>
      </c>
      <c r="O139" s="4" t="s">
        <v>74</v>
      </c>
      <c r="P139" s="4" t="s">
        <v>74</v>
      </c>
      <c r="Q139" s="4" t="s">
        <v>76</v>
      </c>
      <c r="R139" s="4" t="s">
        <v>76</v>
      </c>
      <c r="S139" s="4" t="s">
        <v>77</v>
      </c>
      <c r="T139" s="4" t="s">
        <v>76</v>
      </c>
      <c r="U139" s="4" t="s">
        <v>78</v>
      </c>
      <c r="V139" s="4" t="s">
        <v>78</v>
      </c>
      <c r="W139" s="4" t="s">
        <v>102</v>
      </c>
      <c r="X139" s="4" t="s">
        <v>80</v>
      </c>
      <c r="Y139" s="4" t="s">
        <v>102</v>
      </c>
      <c r="Z139" s="4" t="s">
        <v>80</v>
      </c>
      <c r="AA139" s="4" t="s">
        <v>80</v>
      </c>
      <c r="AB139" s="4" t="s">
        <v>102</v>
      </c>
      <c r="AC139" s="4" t="s">
        <v>83</v>
      </c>
      <c r="AD139" s="4" t="s">
        <v>86</v>
      </c>
      <c r="AE139" s="4" t="s">
        <v>108</v>
      </c>
      <c r="AF139" s="4" t="s">
        <v>85</v>
      </c>
      <c r="AG139" s="4" t="s">
        <v>109</v>
      </c>
      <c r="AH139" s="4" t="s">
        <v>108</v>
      </c>
      <c r="AI139" s="4" t="s">
        <v>85</v>
      </c>
      <c r="AJ139" s="4" t="s">
        <v>109</v>
      </c>
      <c r="AK139" s="4" t="s">
        <v>87</v>
      </c>
      <c r="AL139" s="4" t="s">
        <v>85</v>
      </c>
      <c r="AM139" s="4" t="s">
        <v>87</v>
      </c>
      <c r="AN139" s="4" t="s">
        <v>85</v>
      </c>
      <c r="AO139" s="4" t="s">
        <v>85</v>
      </c>
      <c r="AP139" s="4" t="s">
        <v>104</v>
      </c>
      <c r="AQ139" s="4" t="s">
        <v>130</v>
      </c>
      <c r="AR139" s="4" t="s">
        <v>146</v>
      </c>
      <c r="AS139" s="4" t="s">
        <v>112</v>
      </c>
      <c r="AT139" s="4" t="s">
        <v>113</v>
      </c>
      <c r="AU139" s="4" t="s">
        <v>124</v>
      </c>
      <c r="AV139" s="4">
        <v>4</v>
      </c>
      <c r="AW139" s="4" t="s">
        <v>95</v>
      </c>
      <c r="AX139" s="4">
        <v>4</v>
      </c>
      <c r="AY139" s="4">
        <v>3</v>
      </c>
      <c r="AZ139" s="4">
        <v>4</v>
      </c>
      <c r="BA139" s="4">
        <v>4</v>
      </c>
      <c r="BB139" s="4">
        <v>4</v>
      </c>
      <c r="BC139" s="4">
        <v>4</v>
      </c>
      <c r="BD139" s="4">
        <v>3</v>
      </c>
      <c r="BE139" s="4" t="s">
        <v>128</v>
      </c>
      <c r="BF139" s="4">
        <v>25</v>
      </c>
      <c r="BG139" s="4" t="s">
        <v>114</v>
      </c>
      <c r="BH139" s="4" t="s">
        <v>115</v>
      </c>
      <c r="BL139" s="4" t="s">
        <v>106</v>
      </c>
    </row>
    <row r="140" spans="1:69" ht="13.2" x14ac:dyDescent="0.25">
      <c r="A140" s="3">
        <v>44661.922430046296</v>
      </c>
      <c r="B140" s="4">
        <f>IF(alap!B140=Sheet3!$A$4,Sheet3!$C$4,IF(alap!B140=Sheet3!$A$5,Sheet3!$C$5,IF(alap!B140=Sheet3!$A$6,Sheet3!$C$6,IF(alap!B140=Sheet3!$A$7,Sheet3!$C$7,99))))</f>
        <v>1</v>
      </c>
      <c r="C140" s="4">
        <f>IF(alap!C140=Sheet3!$A$4,Sheet3!$C$4,IF(alap!C140=Sheet3!$A$5,Sheet3!$C$5,IF(alap!C140=Sheet3!$A$6,Sheet3!$C$6,IF(alap!C140=Sheet3!$A$7,Sheet3!$C$7,99))))</f>
        <v>1</v>
      </c>
      <c r="D140" s="4">
        <f>IF(alap!D140=Sheet3!$A$4,Sheet3!$C$4,IF(alap!D140=Sheet3!$A$5,Sheet3!$C$5,IF(alap!D140=Sheet3!$A$6,Sheet3!$C$6,IF(alap!D140=Sheet3!$A$7,Sheet3!$C$7,99))))</f>
        <v>1</v>
      </c>
      <c r="E140" s="4">
        <f>IF(alap!E140=Sheet3!$A$4,Sheet3!$C$4,IF(alap!E140=Sheet3!$A$5,Sheet3!$C$5,IF(alap!E140=Sheet3!$A$6,Sheet3!$C$6,IF(alap!E140=Sheet3!$A$7,Sheet3!$C$7,99))))</f>
        <v>1</v>
      </c>
      <c r="F140" s="4">
        <f>IF(alap!F140=Sheet3!$A$4,Sheet3!$C$4,IF(alap!F140=Sheet3!$A$5,Sheet3!$C$5,IF(alap!F140=Sheet3!$A$6,Sheet3!$C$6,IF(alap!F140=Sheet3!$A$7,Sheet3!$C$7,99))))</f>
        <v>1</v>
      </c>
      <c r="G140" s="4">
        <f>IF(alap!G140=Sheet3!$A$4,Sheet3!$C$4,IF(alap!G140=Sheet3!$A$5,Sheet3!$C$5,IF(alap!G140=Sheet3!$A$6,Sheet3!$C$6,IF(alap!G140=Sheet3!$A$7,Sheet3!$C$7,99))))</f>
        <v>1</v>
      </c>
      <c r="H140" s="4">
        <f>IF(alap!H140=Sheet3!$A$4,Sheet3!$C$4,IF(alap!H140=Sheet3!$A$5,Sheet3!$C$5,IF(alap!H140=Sheet3!$A$6,Sheet3!$C$6,IF(alap!H140=Sheet3!$A$7,Sheet3!$C$7,99))))</f>
        <v>1</v>
      </c>
      <c r="I140" s="4">
        <f>IF(alap!I140=Sheet3!$A$4,Sheet3!$C$4,IF(alap!I140=Sheet3!$A$5,Sheet3!$C$5,IF(alap!I140=Sheet3!$A$6,Sheet3!$C$6,IF(alap!I140=Sheet3!$A$7,Sheet3!$C$7,99))))</f>
        <v>1</v>
      </c>
      <c r="J140" s="4">
        <f>IF(alap!J140=Sheet3!$A$4,Sheet3!$C$4,IF(alap!J140=Sheet3!$A$5,Sheet3!$C$5,IF(alap!J140=Sheet3!$A$6,Sheet3!$C$6,IF(alap!J140=Sheet3!$A$7,Sheet3!$C$7,99))))</f>
        <v>1</v>
      </c>
      <c r="K140" s="4">
        <f>IF(alap!K140=Sheet3!$A$4,Sheet3!$C$4,IF(alap!K140=Sheet3!$A$5,Sheet3!$C$5,IF(alap!K140=Sheet3!$A$6,Sheet3!$C$6,IF(alap!K140=Sheet3!$A$7,Sheet3!$C$7,99))))</f>
        <v>1</v>
      </c>
      <c r="L140" s="4">
        <v>1</v>
      </c>
      <c r="M140" s="4" t="s">
        <v>75</v>
      </c>
      <c r="N140" s="4" t="s">
        <v>75</v>
      </c>
      <c r="O140" s="4" t="s">
        <v>75</v>
      </c>
      <c r="P140" s="4" t="s">
        <v>75</v>
      </c>
      <c r="Q140" s="4" t="s">
        <v>125</v>
      </c>
      <c r="R140" s="4" t="s">
        <v>125</v>
      </c>
      <c r="S140" s="4" t="s">
        <v>79</v>
      </c>
      <c r="T140" s="4" t="s">
        <v>79</v>
      </c>
      <c r="U140" s="4" t="s">
        <v>79</v>
      </c>
      <c r="V140" s="4" t="s">
        <v>79</v>
      </c>
      <c r="W140" s="4" t="s">
        <v>82</v>
      </c>
      <c r="X140" s="4" t="s">
        <v>81</v>
      </c>
      <c r="Y140" s="4" t="s">
        <v>81</v>
      </c>
      <c r="Z140" s="4" t="s">
        <v>102</v>
      </c>
      <c r="AA140" s="4" t="s">
        <v>82</v>
      </c>
      <c r="AB140" s="4" t="s">
        <v>82</v>
      </c>
      <c r="AC140" s="4" t="s">
        <v>107</v>
      </c>
      <c r="AD140" s="4" t="s">
        <v>108</v>
      </c>
      <c r="AE140" s="4" t="s">
        <v>85</v>
      </c>
      <c r="AF140" s="4" t="s">
        <v>108</v>
      </c>
      <c r="AG140" s="4" t="s">
        <v>85</v>
      </c>
      <c r="AH140" s="4" t="s">
        <v>108</v>
      </c>
      <c r="AI140" s="4" t="s">
        <v>119</v>
      </c>
      <c r="AJ140" s="4" t="s">
        <v>85</v>
      </c>
      <c r="AK140" s="4" t="s">
        <v>110</v>
      </c>
      <c r="AL140" s="4" t="s">
        <v>110</v>
      </c>
      <c r="AM140" s="4" t="s">
        <v>87</v>
      </c>
      <c r="AN140" s="4" t="s">
        <v>87</v>
      </c>
      <c r="AO140" s="4" t="s">
        <v>104</v>
      </c>
      <c r="AP140" s="4" t="s">
        <v>104</v>
      </c>
      <c r="AQ140" s="4" t="s">
        <v>90</v>
      </c>
      <c r="AR140" s="4" t="s">
        <v>189</v>
      </c>
      <c r="AS140" s="4" t="s">
        <v>139</v>
      </c>
      <c r="AT140" s="4" t="s">
        <v>113</v>
      </c>
      <c r="AU140" s="4" t="s">
        <v>124</v>
      </c>
      <c r="AV140" s="4" t="s">
        <v>95</v>
      </c>
      <c r="AW140" s="4">
        <v>2</v>
      </c>
      <c r="AX140" s="4" t="s">
        <v>95</v>
      </c>
      <c r="AY140" s="4" t="s">
        <v>96</v>
      </c>
      <c r="AZ140" s="4">
        <v>2</v>
      </c>
      <c r="BA140" s="4" t="s">
        <v>95</v>
      </c>
      <c r="BB140" s="4" t="s">
        <v>96</v>
      </c>
      <c r="BC140" s="4">
        <v>3</v>
      </c>
      <c r="BD140" s="4" t="s">
        <v>95</v>
      </c>
      <c r="BE140" s="4" t="s">
        <v>128</v>
      </c>
      <c r="BF140" s="4">
        <v>20</v>
      </c>
      <c r="BG140" s="4" t="s">
        <v>141</v>
      </c>
      <c r="BH140" s="4" t="s">
        <v>115</v>
      </c>
      <c r="BL140" s="4" t="s">
        <v>106</v>
      </c>
    </row>
    <row r="141" spans="1:69" ht="13.2" x14ac:dyDescent="0.25">
      <c r="A141" s="3">
        <v>44661.928793321757</v>
      </c>
      <c r="B141" s="4">
        <f>IF(alap!B141=Sheet3!$A$4,Sheet3!$C$4,IF(alap!B141=Sheet3!$A$5,Sheet3!$C$5,IF(alap!B141=Sheet3!$A$6,Sheet3!$C$6,IF(alap!B141=Sheet3!$A$7,Sheet3!$C$7,99))))</f>
        <v>2</v>
      </c>
      <c r="C141" s="4">
        <f>IF(alap!C141=Sheet3!$A$4,Sheet3!$C$4,IF(alap!C141=Sheet3!$A$5,Sheet3!$C$5,IF(alap!C141=Sheet3!$A$6,Sheet3!$C$6,IF(alap!C141=Sheet3!$A$7,Sheet3!$C$7,99))))</f>
        <v>1</v>
      </c>
      <c r="D141" s="4">
        <f>IF(alap!D141=Sheet3!$A$4,Sheet3!$C$4,IF(alap!D141=Sheet3!$A$5,Sheet3!$C$5,IF(alap!D141=Sheet3!$A$6,Sheet3!$C$6,IF(alap!D141=Sheet3!$A$7,Sheet3!$C$7,99))))</f>
        <v>3</v>
      </c>
      <c r="E141" s="4">
        <f>IF(alap!E141=Sheet3!$A$4,Sheet3!$C$4,IF(alap!E141=Sheet3!$A$5,Sheet3!$C$5,IF(alap!E141=Sheet3!$A$6,Sheet3!$C$6,IF(alap!E141=Sheet3!$A$7,Sheet3!$C$7,99))))</f>
        <v>2</v>
      </c>
      <c r="F141" s="4">
        <f>IF(alap!F141=Sheet3!$A$4,Sheet3!$C$4,IF(alap!F141=Sheet3!$A$5,Sheet3!$C$5,IF(alap!F141=Sheet3!$A$6,Sheet3!$C$6,IF(alap!F141=Sheet3!$A$7,Sheet3!$C$7,99))))</f>
        <v>3</v>
      </c>
      <c r="G141" s="4">
        <f>IF(alap!G141=Sheet3!$A$4,Sheet3!$C$4,IF(alap!G141=Sheet3!$A$5,Sheet3!$C$5,IF(alap!G141=Sheet3!$A$6,Sheet3!$C$6,IF(alap!G141=Sheet3!$A$7,Sheet3!$C$7,99))))</f>
        <v>1</v>
      </c>
      <c r="H141" s="4">
        <f>IF(alap!H141=Sheet3!$A$4,Sheet3!$C$4,IF(alap!H141=Sheet3!$A$5,Sheet3!$C$5,IF(alap!H141=Sheet3!$A$6,Sheet3!$C$6,IF(alap!H141=Sheet3!$A$7,Sheet3!$C$7,99))))</f>
        <v>3</v>
      </c>
      <c r="I141" s="4">
        <f>IF(alap!I141=Sheet3!$A$4,Sheet3!$C$4,IF(alap!I141=Sheet3!$A$5,Sheet3!$C$5,IF(alap!I141=Sheet3!$A$6,Sheet3!$C$6,IF(alap!I141=Sheet3!$A$7,Sheet3!$C$7,99))))</f>
        <v>2</v>
      </c>
      <c r="J141" s="4">
        <f>IF(alap!J141=Sheet3!$A$4,Sheet3!$C$4,IF(alap!J141=Sheet3!$A$5,Sheet3!$C$5,IF(alap!J141=Sheet3!$A$6,Sheet3!$C$6,IF(alap!J141=Sheet3!$A$7,Sheet3!$C$7,99))))</f>
        <v>1</v>
      </c>
      <c r="K141" s="4">
        <f>IF(alap!K141=Sheet3!$A$4,Sheet3!$C$4,IF(alap!K141=Sheet3!$A$5,Sheet3!$C$5,IF(alap!K141=Sheet3!$A$6,Sheet3!$C$6,IF(alap!K141=Sheet3!$A$7,Sheet3!$C$7,99))))</f>
        <v>1</v>
      </c>
      <c r="L141" s="4">
        <v>2</v>
      </c>
      <c r="M141" s="4" t="s">
        <v>74</v>
      </c>
      <c r="N141" s="4" t="s">
        <v>73</v>
      </c>
      <c r="O141" s="4" t="s">
        <v>75</v>
      </c>
      <c r="P141" s="4" t="s">
        <v>74</v>
      </c>
      <c r="Q141" s="4" t="s">
        <v>78</v>
      </c>
      <c r="R141" s="4" t="s">
        <v>78</v>
      </c>
      <c r="S141" s="4" t="s">
        <v>78</v>
      </c>
      <c r="T141" s="4" t="s">
        <v>78</v>
      </c>
      <c r="U141" s="4" t="s">
        <v>78</v>
      </c>
      <c r="V141" s="4" t="s">
        <v>78</v>
      </c>
      <c r="W141" s="4" t="s">
        <v>102</v>
      </c>
      <c r="X141" s="4" t="s">
        <v>102</v>
      </c>
      <c r="Y141" s="4" t="s">
        <v>102</v>
      </c>
      <c r="Z141" s="4" t="s">
        <v>102</v>
      </c>
      <c r="AA141" s="4" t="s">
        <v>102</v>
      </c>
      <c r="AB141" s="4" t="s">
        <v>80</v>
      </c>
      <c r="AC141" s="4" t="s">
        <v>83</v>
      </c>
      <c r="AD141" s="4" t="s">
        <v>85</v>
      </c>
      <c r="AE141" s="4" t="s">
        <v>108</v>
      </c>
      <c r="AF141" s="4" t="s">
        <v>109</v>
      </c>
      <c r="AG141" s="4" t="s">
        <v>86</v>
      </c>
      <c r="AH141" s="4" t="s">
        <v>85</v>
      </c>
      <c r="AI141" s="4" t="s">
        <v>108</v>
      </c>
      <c r="AJ141" s="4" t="s">
        <v>85</v>
      </c>
      <c r="AK141" s="4" t="s">
        <v>85</v>
      </c>
      <c r="AL141" s="4" t="s">
        <v>87</v>
      </c>
      <c r="AM141" s="4" t="s">
        <v>87</v>
      </c>
      <c r="AN141" s="4" t="s">
        <v>87</v>
      </c>
      <c r="AO141" s="4" t="s">
        <v>87</v>
      </c>
      <c r="AP141" s="4" t="s">
        <v>104</v>
      </c>
      <c r="AQ141" s="4" t="s">
        <v>90</v>
      </c>
      <c r="AR141" s="4" t="s">
        <v>129</v>
      </c>
      <c r="AS141" s="4" t="s">
        <v>92</v>
      </c>
      <c r="AT141" s="4" t="s">
        <v>93</v>
      </c>
      <c r="AU141" s="4" t="s">
        <v>94</v>
      </c>
      <c r="AV141" s="4">
        <v>2</v>
      </c>
      <c r="AW141" s="4">
        <v>3</v>
      </c>
      <c r="AX141" s="4">
        <v>4</v>
      </c>
      <c r="AY141" s="4" t="s">
        <v>96</v>
      </c>
      <c r="AZ141" s="4">
        <v>4</v>
      </c>
      <c r="BA141" s="4">
        <v>2</v>
      </c>
      <c r="BB141" s="4" t="s">
        <v>95</v>
      </c>
      <c r="BC141" s="4" t="s">
        <v>95</v>
      </c>
      <c r="BD141" s="4">
        <v>2</v>
      </c>
      <c r="BE141" s="4" t="s">
        <v>128</v>
      </c>
      <c r="BF141" s="4">
        <v>21</v>
      </c>
      <c r="BG141" s="4" t="s">
        <v>134</v>
      </c>
      <c r="BH141" s="4" t="s">
        <v>115</v>
      </c>
      <c r="BL141" s="4" t="s">
        <v>106</v>
      </c>
    </row>
    <row r="142" spans="1:69" ht="13.2" x14ac:dyDescent="0.25">
      <c r="A142" s="3">
        <v>44661.929801886574</v>
      </c>
      <c r="B142" s="4">
        <f>IF(alap!B142=Sheet3!$A$4,Sheet3!$C$4,IF(alap!B142=Sheet3!$A$5,Sheet3!$C$5,IF(alap!B142=Sheet3!$A$6,Sheet3!$C$6,IF(alap!B142=Sheet3!$A$7,Sheet3!$C$7,99))))</f>
        <v>3</v>
      </c>
      <c r="C142" s="4">
        <f>IF(alap!C142=Sheet3!$A$4,Sheet3!$C$4,IF(alap!C142=Sheet3!$A$5,Sheet3!$C$5,IF(alap!C142=Sheet3!$A$6,Sheet3!$C$6,IF(alap!C142=Sheet3!$A$7,Sheet3!$C$7,99))))</f>
        <v>1</v>
      </c>
      <c r="D142" s="4">
        <f>IF(alap!D142=Sheet3!$A$4,Sheet3!$C$4,IF(alap!D142=Sheet3!$A$5,Sheet3!$C$5,IF(alap!D142=Sheet3!$A$6,Sheet3!$C$6,IF(alap!D142=Sheet3!$A$7,Sheet3!$C$7,99))))</f>
        <v>3</v>
      </c>
      <c r="E142" s="4">
        <f>IF(alap!E142=Sheet3!$A$4,Sheet3!$C$4,IF(alap!E142=Sheet3!$A$5,Sheet3!$C$5,IF(alap!E142=Sheet3!$A$6,Sheet3!$C$6,IF(alap!E142=Sheet3!$A$7,Sheet3!$C$7,99))))</f>
        <v>3</v>
      </c>
      <c r="F142" s="4">
        <f>IF(alap!F142=Sheet3!$A$4,Sheet3!$C$4,IF(alap!F142=Sheet3!$A$5,Sheet3!$C$5,IF(alap!F142=Sheet3!$A$6,Sheet3!$C$6,IF(alap!F142=Sheet3!$A$7,Sheet3!$C$7,99))))</f>
        <v>1</v>
      </c>
      <c r="G142" s="4">
        <f>IF(alap!G142=Sheet3!$A$4,Sheet3!$C$4,IF(alap!G142=Sheet3!$A$5,Sheet3!$C$5,IF(alap!G142=Sheet3!$A$6,Sheet3!$C$6,IF(alap!G142=Sheet3!$A$7,Sheet3!$C$7,99))))</f>
        <v>1</v>
      </c>
      <c r="H142" s="4">
        <f>IF(alap!H142=Sheet3!$A$4,Sheet3!$C$4,IF(alap!H142=Sheet3!$A$5,Sheet3!$C$5,IF(alap!H142=Sheet3!$A$6,Sheet3!$C$6,IF(alap!H142=Sheet3!$A$7,Sheet3!$C$7,99))))</f>
        <v>3</v>
      </c>
      <c r="I142" s="4">
        <f>IF(alap!I142=Sheet3!$A$4,Sheet3!$C$4,IF(alap!I142=Sheet3!$A$5,Sheet3!$C$5,IF(alap!I142=Sheet3!$A$6,Sheet3!$C$6,IF(alap!I142=Sheet3!$A$7,Sheet3!$C$7,99))))</f>
        <v>3</v>
      </c>
      <c r="J142" s="4">
        <f>IF(alap!J142=Sheet3!$A$4,Sheet3!$C$4,IF(alap!J142=Sheet3!$A$5,Sheet3!$C$5,IF(alap!J142=Sheet3!$A$6,Sheet3!$C$6,IF(alap!J142=Sheet3!$A$7,Sheet3!$C$7,99))))</f>
        <v>3</v>
      </c>
      <c r="K142" s="4">
        <f>IF(alap!K142=Sheet3!$A$4,Sheet3!$C$4,IF(alap!K142=Sheet3!$A$5,Sheet3!$C$5,IF(alap!K142=Sheet3!$A$6,Sheet3!$C$6,IF(alap!K142=Sheet3!$A$7,Sheet3!$C$7,99))))</f>
        <v>1</v>
      </c>
      <c r="L142" s="4" t="s">
        <v>190</v>
      </c>
      <c r="M142" s="4" t="s">
        <v>75</v>
      </c>
      <c r="N142" s="4" t="s">
        <v>75</v>
      </c>
      <c r="O142" s="4" t="s">
        <v>75</v>
      </c>
      <c r="P142" s="4" t="s">
        <v>75</v>
      </c>
      <c r="Q142" s="4" t="s">
        <v>76</v>
      </c>
      <c r="R142" s="4" t="s">
        <v>76</v>
      </c>
      <c r="S142" s="4" t="s">
        <v>77</v>
      </c>
      <c r="T142" s="4" t="s">
        <v>125</v>
      </c>
      <c r="U142" s="4" t="s">
        <v>77</v>
      </c>
      <c r="V142" s="4" t="s">
        <v>76</v>
      </c>
      <c r="W142" s="4" t="s">
        <v>102</v>
      </c>
      <c r="X142" s="4" t="s">
        <v>81</v>
      </c>
      <c r="Y142" s="4" t="s">
        <v>102</v>
      </c>
      <c r="Z142" s="4" t="s">
        <v>81</v>
      </c>
      <c r="AA142" s="4" t="s">
        <v>81</v>
      </c>
      <c r="AB142" s="4" t="s">
        <v>81</v>
      </c>
      <c r="AC142" s="4" t="s">
        <v>103</v>
      </c>
      <c r="AD142" s="4" t="s">
        <v>108</v>
      </c>
      <c r="AE142" s="4" t="s">
        <v>85</v>
      </c>
      <c r="AF142" s="4" t="s">
        <v>108</v>
      </c>
      <c r="AG142" s="4" t="s">
        <v>85</v>
      </c>
      <c r="AH142" s="4" t="s">
        <v>108</v>
      </c>
      <c r="AI142" s="4" t="s">
        <v>108</v>
      </c>
      <c r="AJ142" s="4" t="s">
        <v>108</v>
      </c>
      <c r="AK142" s="4" t="s">
        <v>104</v>
      </c>
      <c r="AL142" s="4" t="s">
        <v>104</v>
      </c>
      <c r="AM142" s="4" t="s">
        <v>89</v>
      </c>
      <c r="AN142" s="4" t="s">
        <v>104</v>
      </c>
      <c r="AO142" s="4" t="s">
        <v>104</v>
      </c>
      <c r="AP142" s="4" t="s">
        <v>104</v>
      </c>
      <c r="AQ142" s="4" t="s">
        <v>120</v>
      </c>
      <c r="AR142" s="4" t="s">
        <v>111</v>
      </c>
      <c r="AS142" s="4" t="s">
        <v>112</v>
      </c>
      <c r="AT142" s="4" t="s">
        <v>113</v>
      </c>
      <c r="AU142" s="4" t="s">
        <v>121</v>
      </c>
      <c r="AV142" s="4">
        <v>2</v>
      </c>
      <c r="AW142" s="4">
        <v>2</v>
      </c>
      <c r="AX142" s="4" t="s">
        <v>96</v>
      </c>
      <c r="AY142" s="4" t="s">
        <v>96</v>
      </c>
      <c r="AZ142" s="4">
        <v>2</v>
      </c>
      <c r="BA142" s="4" t="s">
        <v>96</v>
      </c>
      <c r="BB142" s="4">
        <v>2</v>
      </c>
      <c r="BC142" s="4">
        <v>2</v>
      </c>
      <c r="BD142" s="4" t="s">
        <v>96</v>
      </c>
      <c r="BE142" s="4" t="s">
        <v>135</v>
      </c>
      <c r="BF142" s="4">
        <v>39</v>
      </c>
      <c r="BG142" s="4" t="s">
        <v>134</v>
      </c>
      <c r="BH142" s="4" t="s">
        <v>115</v>
      </c>
      <c r="BP142" s="4" t="s">
        <v>100</v>
      </c>
      <c r="BQ142" s="4"/>
    </row>
    <row r="143" spans="1:69" ht="13.2" x14ac:dyDescent="0.25">
      <c r="A143" s="3">
        <v>44661.967469178242</v>
      </c>
      <c r="B143" s="4">
        <f>IF(alap!B143=Sheet3!$A$4,Sheet3!$C$4,IF(alap!B143=Sheet3!$A$5,Sheet3!$C$5,IF(alap!B143=Sheet3!$A$6,Sheet3!$C$6,IF(alap!B143=Sheet3!$A$7,Sheet3!$C$7,99))))</f>
        <v>4</v>
      </c>
      <c r="C143" s="4">
        <f>IF(alap!C143=Sheet3!$A$4,Sheet3!$C$4,IF(alap!C143=Sheet3!$A$5,Sheet3!$C$5,IF(alap!C143=Sheet3!$A$6,Sheet3!$C$6,IF(alap!C143=Sheet3!$A$7,Sheet3!$C$7,99))))</f>
        <v>4</v>
      </c>
      <c r="D143" s="4">
        <f>IF(alap!D143=Sheet3!$A$4,Sheet3!$C$4,IF(alap!D143=Sheet3!$A$5,Sheet3!$C$5,IF(alap!D143=Sheet3!$A$6,Sheet3!$C$6,IF(alap!D143=Sheet3!$A$7,Sheet3!$C$7,99))))</f>
        <v>2</v>
      </c>
      <c r="E143" s="4">
        <f>IF(alap!E143=Sheet3!$A$4,Sheet3!$C$4,IF(alap!E143=Sheet3!$A$5,Sheet3!$C$5,IF(alap!E143=Sheet3!$A$6,Sheet3!$C$6,IF(alap!E143=Sheet3!$A$7,Sheet3!$C$7,99))))</f>
        <v>1</v>
      </c>
      <c r="F143" s="4">
        <f>IF(alap!F143=Sheet3!$A$4,Sheet3!$C$4,IF(alap!F143=Sheet3!$A$5,Sheet3!$C$5,IF(alap!F143=Sheet3!$A$6,Sheet3!$C$6,IF(alap!F143=Sheet3!$A$7,Sheet3!$C$7,99))))</f>
        <v>1</v>
      </c>
      <c r="G143" s="4">
        <f>IF(alap!G143=Sheet3!$A$4,Sheet3!$C$4,IF(alap!G143=Sheet3!$A$5,Sheet3!$C$5,IF(alap!G143=Sheet3!$A$6,Sheet3!$C$6,IF(alap!G143=Sheet3!$A$7,Sheet3!$C$7,99))))</f>
        <v>2</v>
      </c>
      <c r="H143" s="4">
        <f>IF(alap!H143=Sheet3!$A$4,Sheet3!$C$4,IF(alap!H143=Sheet3!$A$5,Sheet3!$C$5,IF(alap!H143=Sheet3!$A$6,Sheet3!$C$6,IF(alap!H143=Sheet3!$A$7,Sheet3!$C$7,99))))</f>
        <v>2</v>
      </c>
      <c r="I143" s="4">
        <f>IF(alap!I143=Sheet3!$A$4,Sheet3!$C$4,IF(alap!I143=Sheet3!$A$5,Sheet3!$C$5,IF(alap!I143=Sheet3!$A$6,Sheet3!$C$6,IF(alap!I143=Sheet3!$A$7,Sheet3!$C$7,99))))</f>
        <v>4</v>
      </c>
      <c r="J143" s="4">
        <f>IF(alap!J143=Sheet3!$A$4,Sheet3!$C$4,IF(alap!J143=Sheet3!$A$5,Sheet3!$C$5,IF(alap!J143=Sheet3!$A$6,Sheet3!$C$6,IF(alap!J143=Sheet3!$A$7,Sheet3!$C$7,99))))</f>
        <v>3</v>
      </c>
      <c r="K143" s="4">
        <f>IF(alap!K143=Sheet3!$A$4,Sheet3!$C$4,IF(alap!K143=Sheet3!$A$5,Sheet3!$C$5,IF(alap!K143=Sheet3!$A$6,Sheet3!$C$6,IF(alap!K143=Sheet3!$A$7,Sheet3!$C$7,99))))</f>
        <v>4</v>
      </c>
      <c r="L143" s="4">
        <v>1</v>
      </c>
      <c r="M143" s="4" t="s">
        <v>75</v>
      </c>
      <c r="N143" s="4" t="s">
        <v>75</v>
      </c>
      <c r="O143" s="4" t="s">
        <v>75</v>
      </c>
      <c r="P143" s="4" t="s">
        <v>75</v>
      </c>
      <c r="Q143" s="4" t="s">
        <v>78</v>
      </c>
      <c r="R143" s="4" t="s">
        <v>78</v>
      </c>
      <c r="S143" s="4" t="s">
        <v>79</v>
      </c>
      <c r="T143" s="4" t="s">
        <v>79</v>
      </c>
      <c r="U143" s="4" t="s">
        <v>79</v>
      </c>
      <c r="V143" s="4" t="s">
        <v>78</v>
      </c>
      <c r="W143" s="4" t="s">
        <v>102</v>
      </c>
      <c r="X143" s="4" t="s">
        <v>102</v>
      </c>
      <c r="Y143" s="4" t="s">
        <v>80</v>
      </c>
      <c r="Z143" s="4" t="s">
        <v>81</v>
      </c>
      <c r="AA143" s="4" t="s">
        <v>102</v>
      </c>
      <c r="AB143" s="4" t="s">
        <v>81</v>
      </c>
      <c r="AC143" s="4" t="s">
        <v>83</v>
      </c>
      <c r="AD143" s="4" t="s">
        <v>86</v>
      </c>
      <c r="AE143" s="4" t="s">
        <v>108</v>
      </c>
      <c r="AF143" s="4" t="s">
        <v>109</v>
      </c>
      <c r="AG143" s="4" t="s">
        <v>85</v>
      </c>
      <c r="AH143" s="4" t="s">
        <v>109</v>
      </c>
      <c r="AI143" s="4" t="s">
        <v>108</v>
      </c>
      <c r="AJ143" s="4" t="s">
        <v>108</v>
      </c>
      <c r="AK143" s="4" t="s">
        <v>110</v>
      </c>
      <c r="AL143" s="4" t="s">
        <v>110</v>
      </c>
      <c r="AM143" s="4" t="s">
        <v>87</v>
      </c>
      <c r="AN143" s="4" t="s">
        <v>87</v>
      </c>
      <c r="AO143" s="4" t="s">
        <v>104</v>
      </c>
      <c r="AP143" s="4" t="s">
        <v>89</v>
      </c>
      <c r="AQ143" s="4" t="s">
        <v>90</v>
      </c>
      <c r="AR143" s="4" t="s">
        <v>117</v>
      </c>
      <c r="AS143" s="4" t="s">
        <v>92</v>
      </c>
      <c r="AT143" s="4" t="s">
        <v>113</v>
      </c>
      <c r="AU143" s="4" t="s">
        <v>94</v>
      </c>
      <c r="AV143" s="4" t="s">
        <v>96</v>
      </c>
      <c r="AW143" s="4" t="s">
        <v>95</v>
      </c>
      <c r="AX143" s="4" t="s">
        <v>95</v>
      </c>
      <c r="AY143" s="4">
        <v>3</v>
      </c>
      <c r="AZ143" s="4">
        <v>4</v>
      </c>
      <c r="BA143" s="4" t="s">
        <v>95</v>
      </c>
      <c r="BB143" s="4">
        <v>4</v>
      </c>
      <c r="BC143" s="4">
        <v>3</v>
      </c>
      <c r="BD143" s="4">
        <v>4</v>
      </c>
      <c r="BE143" s="4" t="s">
        <v>97</v>
      </c>
      <c r="BF143" s="4">
        <v>19</v>
      </c>
      <c r="BG143" s="4" t="s">
        <v>141</v>
      </c>
      <c r="BH143" s="4" t="s">
        <v>115</v>
      </c>
      <c r="BL143" s="4" t="s">
        <v>106</v>
      </c>
    </row>
    <row r="144" spans="1:69" ht="13.2" x14ac:dyDescent="0.25">
      <c r="A144" s="3">
        <v>44662.033272546294</v>
      </c>
      <c r="B144" s="4">
        <f>IF(alap!B144=Sheet3!$A$4,Sheet3!$C$4,IF(alap!B144=Sheet3!$A$5,Sheet3!$C$5,IF(alap!B144=Sheet3!$A$6,Sheet3!$C$6,IF(alap!B144=Sheet3!$A$7,Sheet3!$C$7,99))))</f>
        <v>3</v>
      </c>
      <c r="C144" s="4">
        <f>IF(alap!C144=Sheet3!$A$4,Sheet3!$C$4,IF(alap!C144=Sheet3!$A$5,Sheet3!$C$5,IF(alap!C144=Sheet3!$A$6,Sheet3!$C$6,IF(alap!C144=Sheet3!$A$7,Sheet3!$C$7,99))))</f>
        <v>3</v>
      </c>
      <c r="D144" s="4">
        <f>IF(alap!D144=Sheet3!$A$4,Sheet3!$C$4,IF(alap!D144=Sheet3!$A$5,Sheet3!$C$5,IF(alap!D144=Sheet3!$A$6,Sheet3!$C$6,IF(alap!D144=Sheet3!$A$7,Sheet3!$C$7,99))))</f>
        <v>3</v>
      </c>
      <c r="E144" s="4">
        <f>IF(alap!E144=Sheet3!$A$4,Sheet3!$C$4,IF(alap!E144=Sheet3!$A$5,Sheet3!$C$5,IF(alap!E144=Sheet3!$A$6,Sheet3!$C$6,IF(alap!E144=Sheet3!$A$7,Sheet3!$C$7,99))))</f>
        <v>1</v>
      </c>
      <c r="F144" s="4">
        <f>IF(alap!F144=Sheet3!$A$4,Sheet3!$C$4,IF(alap!F144=Sheet3!$A$5,Sheet3!$C$5,IF(alap!F144=Sheet3!$A$6,Sheet3!$C$6,IF(alap!F144=Sheet3!$A$7,Sheet3!$C$7,99))))</f>
        <v>3</v>
      </c>
      <c r="G144" s="4">
        <f>IF(alap!G144=Sheet3!$A$4,Sheet3!$C$4,IF(alap!G144=Sheet3!$A$5,Sheet3!$C$5,IF(alap!G144=Sheet3!$A$6,Sheet3!$C$6,IF(alap!G144=Sheet3!$A$7,Sheet3!$C$7,99))))</f>
        <v>3</v>
      </c>
      <c r="H144" s="4">
        <f>IF(alap!H144=Sheet3!$A$4,Sheet3!$C$4,IF(alap!H144=Sheet3!$A$5,Sheet3!$C$5,IF(alap!H144=Sheet3!$A$6,Sheet3!$C$6,IF(alap!H144=Sheet3!$A$7,Sheet3!$C$7,99))))</f>
        <v>1</v>
      </c>
      <c r="I144" s="4">
        <f>IF(alap!I144=Sheet3!$A$4,Sheet3!$C$4,IF(alap!I144=Sheet3!$A$5,Sheet3!$C$5,IF(alap!I144=Sheet3!$A$6,Sheet3!$C$6,IF(alap!I144=Sheet3!$A$7,Sheet3!$C$7,99))))</f>
        <v>2</v>
      </c>
      <c r="J144" s="4">
        <f>IF(alap!J144=Sheet3!$A$4,Sheet3!$C$4,IF(alap!J144=Sheet3!$A$5,Sheet3!$C$5,IF(alap!J144=Sheet3!$A$6,Sheet3!$C$6,IF(alap!J144=Sheet3!$A$7,Sheet3!$C$7,99))))</f>
        <v>3</v>
      </c>
      <c r="K144" s="4">
        <f>IF(alap!K144=Sheet3!$A$4,Sheet3!$C$4,IF(alap!K144=Sheet3!$A$5,Sheet3!$C$5,IF(alap!K144=Sheet3!$A$6,Sheet3!$C$6,IF(alap!K144=Sheet3!$A$7,Sheet3!$C$7,99))))</f>
        <v>3</v>
      </c>
      <c r="L144" s="4">
        <v>2</v>
      </c>
      <c r="M144" s="4" t="s">
        <v>73</v>
      </c>
      <c r="N144" s="4" t="s">
        <v>73</v>
      </c>
      <c r="O144" s="4" t="s">
        <v>73</v>
      </c>
      <c r="P144" s="4" t="s">
        <v>73</v>
      </c>
      <c r="Q144" s="4" t="s">
        <v>78</v>
      </c>
      <c r="R144" s="4" t="s">
        <v>78</v>
      </c>
      <c r="S144" s="4" t="s">
        <v>76</v>
      </c>
      <c r="T144" s="4" t="s">
        <v>125</v>
      </c>
      <c r="U144" s="4" t="s">
        <v>125</v>
      </c>
      <c r="V144" s="4" t="s">
        <v>76</v>
      </c>
      <c r="W144" s="4" t="s">
        <v>102</v>
      </c>
      <c r="X144" s="4" t="s">
        <v>80</v>
      </c>
      <c r="Y144" s="4" t="s">
        <v>102</v>
      </c>
      <c r="Z144" s="4" t="s">
        <v>81</v>
      </c>
      <c r="AA144" s="4" t="s">
        <v>102</v>
      </c>
      <c r="AB144" s="4" t="s">
        <v>80</v>
      </c>
      <c r="AC144" s="4" t="s">
        <v>83</v>
      </c>
      <c r="AD144" s="4" t="s">
        <v>109</v>
      </c>
      <c r="AE144" s="4" t="s">
        <v>85</v>
      </c>
      <c r="AF144" s="4" t="s">
        <v>86</v>
      </c>
      <c r="AG144" s="4" t="s">
        <v>86</v>
      </c>
      <c r="AH144" s="4" t="s">
        <v>86</v>
      </c>
      <c r="AI144" s="4" t="s">
        <v>86</v>
      </c>
      <c r="AJ144" s="4" t="s">
        <v>86</v>
      </c>
      <c r="AK144" s="4" t="s">
        <v>87</v>
      </c>
      <c r="AL144" s="4" t="s">
        <v>85</v>
      </c>
      <c r="AM144" s="4" t="s">
        <v>87</v>
      </c>
      <c r="AN144" s="4" t="s">
        <v>87</v>
      </c>
      <c r="AO144" s="4" t="s">
        <v>85</v>
      </c>
      <c r="AP144" s="4" t="s">
        <v>104</v>
      </c>
      <c r="AQ144" s="4" t="s">
        <v>122</v>
      </c>
      <c r="AR144" s="4" t="s">
        <v>131</v>
      </c>
      <c r="AS144" s="4" t="s">
        <v>139</v>
      </c>
      <c r="AT144" s="4" t="s">
        <v>113</v>
      </c>
      <c r="AU144" s="4" t="s">
        <v>124</v>
      </c>
      <c r="AV144" s="4">
        <v>2</v>
      </c>
      <c r="AW144" s="4">
        <v>3</v>
      </c>
      <c r="AX144" s="4">
        <v>2</v>
      </c>
      <c r="AY144" s="4">
        <v>2</v>
      </c>
      <c r="AZ144" s="4">
        <v>4</v>
      </c>
      <c r="BA144" s="4">
        <v>2</v>
      </c>
      <c r="BB144" s="4">
        <v>4</v>
      </c>
      <c r="BC144" s="4">
        <v>4</v>
      </c>
      <c r="BD144" s="4">
        <v>2</v>
      </c>
      <c r="BE144" s="4" t="s">
        <v>128</v>
      </c>
      <c r="BF144" s="4">
        <v>50</v>
      </c>
      <c r="BG144" s="4" t="s">
        <v>158</v>
      </c>
      <c r="BH144" s="4" t="s">
        <v>187</v>
      </c>
      <c r="BL144" s="4" t="s">
        <v>106</v>
      </c>
    </row>
    <row r="145" spans="1:69" ht="13.2" x14ac:dyDescent="0.25">
      <c r="A145" s="3">
        <v>44662.091893067132</v>
      </c>
      <c r="B145" s="4">
        <f>IF(alap!B145=Sheet3!$A$4,Sheet3!$C$4,IF(alap!B145=Sheet3!$A$5,Sheet3!$C$5,IF(alap!B145=Sheet3!$A$6,Sheet3!$C$6,IF(alap!B145=Sheet3!$A$7,Sheet3!$C$7,99))))</f>
        <v>2</v>
      </c>
      <c r="C145" s="4">
        <f>IF(alap!C145=Sheet3!$A$4,Sheet3!$C$4,IF(alap!C145=Sheet3!$A$5,Sheet3!$C$5,IF(alap!C145=Sheet3!$A$6,Sheet3!$C$6,IF(alap!C145=Sheet3!$A$7,Sheet3!$C$7,99))))</f>
        <v>3</v>
      </c>
      <c r="D145" s="4">
        <f>IF(alap!D145=Sheet3!$A$4,Sheet3!$C$4,IF(alap!D145=Sheet3!$A$5,Sheet3!$C$5,IF(alap!D145=Sheet3!$A$6,Sheet3!$C$6,IF(alap!D145=Sheet3!$A$7,Sheet3!$C$7,99))))</f>
        <v>4</v>
      </c>
      <c r="E145" s="4">
        <f>IF(alap!E145=Sheet3!$A$4,Sheet3!$C$4,IF(alap!E145=Sheet3!$A$5,Sheet3!$C$5,IF(alap!E145=Sheet3!$A$6,Sheet3!$C$6,IF(alap!E145=Sheet3!$A$7,Sheet3!$C$7,99))))</f>
        <v>1</v>
      </c>
      <c r="F145" s="4">
        <f>IF(alap!F145=Sheet3!$A$4,Sheet3!$C$4,IF(alap!F145=Sheet3!$A$5,Sheet3!$C$5,IF(alap!F145=Sheet3!$A$6,Sheet3!$C$6,IF(alap!F145=Sheet3!$A$7,Sheet3!$C$7,99))))</f>
        <v>3</v>
      </c>
      <c r="G145" s="4">
        <f>IF(alap!G145=Sheet3!$A$4,Sheet3!$C$4,IF(alap!G145=Sheet3!$A$5,Sheet3!$C$5,IF(alap!G145=Sheet3!$A$6,Sheet3!$C$6,IF(alap!G145=Sheet3!$A$7,Sheet3!$C$7,99))))</f>
        <v>2</v>
      </c>
      <c r="H145" s="4">
        <f>IF(alap!H145=Sheet3!$A$4,Sheet3!$C$4,IF(alap!H145=Sheet3!$A$5,Sheet3!$C$5,IF(alap!H145=Sheet3!$A$6,Sheet3!$C$6,IF(alap!H145=Sheet3!$A$7,Sheet3!$C$7,99))))</f>
        <v>3</v>
      </c>
      <c r="I145" s="4">
        <f>IF(alap!I145=Sheet3!$A$4,Sheet3!$C$4,IF(alap!I145=Sheet3!$A$5,Sheet3!$C$5,IF(alap!I145=Sheet3!$A$6,Sheet3!$C$6,IF(alap!I145=Sheet3!$A$7,Sheet3!$C$7,99))))</f>
        <v>2</v>
      </c>
      <c r="J145" s="4">
        <f>IF(alap!J145=Sheet3!$A$4,Sheet3!$C$4,IF(alap!J145=Sheet3!$A$5,Sheet3!$C$5,IF(alap!J145=Sheet3!$A$6,Sheet3!$C$6,IF(alap!J145=Sheet3!$A$7,Sheet3!$C$7,99))))</f>
        <v>2</v>
      </c>
      <c r="K145" s="4">
        <f>IF(alap!K145=Sheet3!$A$4,Sheet3!$C$4,IF(alap!K145=Sheet3!$A$5,Sheet3!$C$5,IF(alap!K145=Sheet3!$A$6,Sheet3!$C$6,IF(alap!K145=Sheet3!$A$7,Sheet3!$C$7,99))))</f>
        <v>1</v>
      </c>
      <c r="L145" s="4" t="s">
        <v>191</v>
      </c>
      <c r="M145" s="4" t="s">
        <v>75</v>
      </c>
      <c r="N145" s="4" t="s">
        <v>73</v>
      </c>
      <c r="O145" s="4" t="s">
        <v>73</v>
      </c>
      <c r="P145" s="4" t="s">
        <v>74</v>
      </c>
      <c r="Q145" s="4" t="s">
        <v>125</v>
      </c>
      <c r="R145" s="4" t="s">
        <v>76</v>
      </c>
      <c r="S145" s="4" t="s">
        <v>79</v>
      </c>
      <c r="T145" s="4" t="s">
        <v>76</v>
      </c>
      <c r="U145" s="4" t="s">
        <v>78</v>
      </c>
      <c r="V145" s="4" t="s">
        <v>78</v>
      </c>
      <c r="W145" s="4" t="s">
        <v>80</v>
      </c>
      <c r="X145" s="4" t="s">
        <v>81</v>
      </c>
      <c r="Y145" s="4" t="s">
        <v>81</v>
      </c>
      <c r="Z145" s="4" t="s">
        <v>80</v>
      </c>
      <c r="AA145" s="4" t="s">
        <v>80</v>
      </c>
      <c r="AB145" s="4" t="s">
        <v>102</v>
      </c>
      <c r="AC145" s="4" t="s">
        <v>83</v>
      </c>
      <c r="AD145" s="4" t="s">
        <v>119</v>
      </c>
      <c r="AE145" s="4" t="s">
        <v>109</v>
      </c>
      <c r="AF145" s="4" t="s">
        <v>85</v>
      </c>
      <c r="AG145" s="4" t="s">
        <v>85</v>
      </c>
      <c r="AH145" s="4" t="s">
        <v>108</v>
      </c>
      <c r="AI145" s="4" t="s">
        <v>109</v>
      </c>
      <c r="AJ145" s="4" t="s">
        <v>109</v>
      </c>
      <c r="AK145" s="4" t="s">
        <v>85</v>
      </c>
      <c r="AL145" s="4" t="s">
        <v>87</v>
      </c>
      <c r="AM145" s="4" t="s">
        <v>87</v>
      </c>
      <c r="AN145" s="4" t="s">
        <v>87</v>
      </c>
      <c r="AO145" s="4" t="s">
        <v>104</v>
      </c>
      <c r="AP145" s="4" t="s">
        <v>104</v>
      </c>
      <c r="AQ145" s="4" t="s">
        <v>122</v>
      </c>
      <c r="AR145" s="4" t="s">
        <v>192</v>
      </c>
      <c r="AS145" s="4" t="s">
        <v>139</v>
      </c>
      <c r="AT145" s="4" t="s">
        <v>113</v>
      </c>
      <c r="AU145" s="4" t="s">
        <v>121</v>
      </c>
      <c r="AV145" s="4">
        <v>4</v>
      </c>
      <c r="AW145" s="4">
        <v>4</v>
      </c>
      <c r="AX145" s="4" t="s">
        <v>95</v>
      </c>
      <c r="AY145" s="4">
        <v>3</v>
      </c>
      <c r="AZ145" s="4">
        <v>2</v>
      </c>
      <c r="BA145" s="4">
        <v>4</v>
      </c>
      <c r="BB145" s="4" t="s">
        <v>95</v>
      </c>
      <c r="BC145" s="4" t="s">
        <v>95</v>
      </c>
      <c r="BD145" s="4">
        <v>4</v>
      </c>
      <c r="BE145" s="4" t="s">
        <v>128</v>
      </c>
      <c r="BF145" s="4">
        <v>22</v>
      </c>
      <c r="BG145" s="4" t="s">
        <v>98</v>
      </c>
      <c r="BH145" s="4" t="s">
        <v>156</v>
      </c>
      <c r="BL145" s="4" t="s">
        <v>106</v>
      </c>
      <c r="BO145" s="4" t="s">
        <v>100</v>
      </c>
    </row>
    <row r="146" spans="1:69" ht="13.2" x14ac:dyDescent="0.25">
      <c r="A146" s="3">
        <v>44662.258523715282</v>
      </c>
      <c r="B146" s="4">
        <f>IF(alap!B146=Sheet3!$A$4,Sheet3!$C$4,IF(alap!B146=Sheet3!$A$5,Sheet3!$C$5,IF(alap!B146=Sheet3!$A$6,Sheet3!$C$6,IF(alap!B146=Sheet3!$A$7,Sheet3!$C$7,99))))</f>
        <v>3</v>
      </c>
      <c r="C146" s="4">
        <f>IF(alap!C146=Sheet3!$A$4,Sheet3!$C$4,IF(alap!C146=Sheet3!$A$5,Sheet3!$C$5,IF(alap!C146=Sheet3!$A$6,Sheet3!$C$6,IF(alap!C146=Sheet3!$A$7,Sheet3!$C$7,99))))</f>
        <v>1</v>
      </c>
      <c r="D146" s="4">
        <f>IF(alap!D146=Sheet3!$A$4,Sheet3!$C$4,IF(alap!D146=Sheet3!$A$5,Sheet3!$C$5,IF(alap!D146=Sheet3!$A$6,Sheet3!$C$6,IF(alap!D146=Sheet3!$A$7,Sheet3!$C$7,99))))</f>
        <v>1</v>
      </c>
      <c r="E146" s="4">
        <f>IF(alap!E146=Sheet3!$A$4,Sheet3!$C$4,IF(alap!E146=Sheet3!$A$5,Sheet3!$C$5,IF(alap!E146=Sheet3!$A$6,Sheet3!$C$6,IF(alap!E146=Sheet3!$A$7,Sheet3!$C$7,99))))</f>
        <v>2</v>
      </c>
      <c r="F146" s="4">
        <f>IF(alap!F146=Sheet3!$A$4,Sheet3!$C$4,IF(alap!F146=Sheet3!$A$5,Sheet3!$C$5,IF(alap!F146=Sheet3!$A$6,Sheet3!$C$6,IF(alap!F146=Sheet3!$A$7,Sheet3!$C$7,99))))</f>
        <v>3</v>
      </c>
      <c r="G146" s="4">
        <f>IF(alap!G146=Sheet3!$A$4,Sheet3!$C$4,IF(alap!G146=Sheet3!$A$5,Sheet3!$C$5,IF(alap!G146=Sheet3!$A$6,Sheet3!$C$6,IF(alap!G146=Sheet3!$A$7,Sheet3!$C$7,99))))</f>
        <v>4</v>
      </c>
      <c r="H146" s="4">
        <f>IF(alap!H146=Sheet3!$A$4,Sheet3!$C$4,IF(alap!H146=Sheet3!$A$5,Sheet3!$C$5,IF(alap!H146=Sheet3!$A$6,Sheet3!$C$6,IF(alap!H146=Sheet3!$A$7,Sheet3!$C$7,99))))</f>
        <v>4</v>
      </c>
      <c r="I146" s="4">
        <f>IF(alap!I146=Sheet3!$A$4,Sheet3!$C$4,IF(alap!I146=Sheet3!$A$5,Sheet3!$C$5,IF(alap!I146=Sheet3!$A$6,Sheet3!$C$6,IF(alap!I146=Sheet3!$A$7,Sheet3!$C$7,99))))</f>
        <v>4</v>
      </c>
      <c r="J146" s="4">
        <f>IF(alap!J146=Sheet3!$A$4,Sheet3!$C$4,IF(alap!J146=Sheet3!$A$5,Sheet3!$C$5,IF(alap!J146=Sheet3!$A$6,Sheet3!$C$6,IF(alap!J146=Sheet3!$A$7,Sheet3!$C$7,99))))</f>
        <v>1</v>
      </c>
      <c r="K146" s="4">
        <f>IF(alap!K146=Sheet3!$A$4,Sheet3!$C$4,IF(alap!K146=Sheet3!$A$5,Sheet3!$C$5,IF(alap!K146=Sheet3!$A$6,Sheet3!$C$6,IF(alap!K146=Sheet3!$A$7,Sheet3!$C$7,99))))</f>
        <v>3</v>
      </c>
      <c r="L146" s="4">
        <v>2</v>
      </c>
      <c r="M146" s="4" t="s">
        <v>73</v>
      </c>
      <c r="N146" s="4" t="s">
        <v>73</v>
      </c>
      <c r="O146" s="4" t="s">
        <v>73</v>
      </c>
      <c r="P146" s="4" t="s">
        <v>73</v>
      </c>
      <c r="Q146" s="4" t="s">
        <v>76</v>
      </c>
      <c r="R146" s="4" t="s">
        <v>76</v>
      </c>
      <c r="S146" s="4" t="s">
        <v>78</v>
      </c>
      <c r="T146" s="4" t="s">
        <v>78</v>
      </c>
      <c r="U146" s="4" t="s">
        <v>76</v>
      </c>
      <c r="V146" s="4" t="s">
        <v>78</v>
      </c>
      <c r="W146" s="4" t="s">
        <v>80</v>
      </c>
      <c r="X146" s="4" t="s">
        <v>81</v>
      </c>
      <c r="Y146" s="4" t="s">
        <v>80</v>
      </c>
      <c r="Z146" s="4" t="s">
        <v>102</v>
      </c>
      <c r="AA146" s="4" t="s">
        <v>102</v>
      </c>
      <c r="AB146" s="4" t="s">
        <v>80</v>
      </c>
      <c r="AC146" s="4" t="s">
        <v>83</v>
      </c>
      <c r="AD146" s="4" t="s">
        <v>108</v>
      </c>
      <c r="AE146" s="4" t="s">
        <v>86</v>
      </c>
      <c r="AF146" s="4" t="s">
        <v>86</v>
      </c>
      <c r="AG146" s="4" t="s">
        <v>86</v>
      </c>
      <c r="AH146" s="4" t="s">
        <v>86</v>
      </c>
      <c r="AI146" s="4" t="s">
        <v>86</v>
      </c>
      <c r="AJ146" s="4" t="s">
        <v>86</v>
      </c>
      <c r="AK146" s="4" t="s">
        <v>85</v>
      </c>
      <c r="AL146" s="4" t="s">
        <v>87</v>
      </c>
      <c r="AM146" s="4" t="s">
        <v>87</v>
      </c>
      <c r="AN146" s="4" t="s">
        <v>87</v>
      </c>
      <c r="AO146" s="4" t="s">
        <v>110</v>
      </c>
      <c r="AP146" s="4" t="s">
        <v>87</v>
      </c>
      <c r="AQ146" s="4" t="s">
        <v>120</v>
      </c>
      <c r="AR146" s="4" t="s">
        <v>123</v>
      </c>
      <c r="AS146" s="4" t="s">
        <v>139</v>
      </c>
      <c r="AT146" s="4" t="s">
        <v>113</v>
      </c>
      <c r="AU146" s="4" t="s">
        <v>124</v>
      </c>
      <c r="AV146" s="4">
        <v>3</v>
      </c>
      <c r="AW146" s="4">
        <v>3</v>
      </c>
      <c r="AX146" s="4">
        <v>2</v>
      </c>
      <c r="AY146" s="4" t="s">
        <v>96</v>
      </c>
      <c r="AZ146" s="4">
        <v>2</v>
      </c>
      <c r="BA146" s="4">
        <v>2</v>
      </c>
      <c r="BB146" s="4" t="s">
        <v>95</v>
      </c>
      <c r="BC146" s="4" t="s">
        <v>95</v>
      </c>
      <c r="BD146" s="4">
        <v>2</v>
      </c>
      <c r="BE146" s="4" t="s">
        <v>97</v>
      </c>
      <c r="BF146" s="4">
        <v>65</v>
      </c>
      <c r="BG146" s="4" t="s">
        <v>134</v>
      </c>
      <c r="BH146" s="4" t="s">
        <v>148</v>
      </c>
      <c r="BP146" s="4" t="s">
        <v>127</v>
      </c>
      <c r="BQ146" s="4"/>
    </row>
    <row r="147" spans="1:69" ht="13.2" x14ac:dyDescent="0.25">
      <c r="A147" s="3">
        <v>44662.310858738427</v>
      </c>
      <c r="B147" s="4">
        <f>IF(alap!B147=Sheet3!$A$4,Sheet3!$C$4,IF(alap!B147=Sheet3!$A$5,Sheet3!$C$5,IF(alap!B147=Sheet3!$A$6,Sheet3!$C$6,IF(alap!B147=Sheet3!$A$7,Sheet3!$C$7,99))))</f>
        <v>1</v>
      </c>
      <c r="C147" s="4">
        <f>IF(alap!C147=Sheet3!$A$4,Sheet3!$C$4,IF(alap!C147=Sheet3!$A$5,Sheet3!$C$5,IF(alap!C147=Sheet3!$A$6,Sheet3!$C$6,IF(alap!C147=Sheet3!$A$7,Sheet3!$C$7,99))))</f>
        <v>1</v>
      </c>
      <c r="D147" s="4">
        <f>IF(alap!D147=Sheet3!$A$4,Sheet3!$C$4,IF(alap!D147=Sheet3!$A$5,Sheet3!$C$5,IF(alap!D147=Sheet3!$A$6,Sheet3!$C$6,IF(alap!D147=Sheet3!$A$7,Sheet3!$C$7,99))))</f>
        <v>4</v>
      </c>
      <c r="E147" s="4">
        <f>IF(alap!E147=Sheet3!$A$4,Sheet3!$C$4,IF(alap!E147=Sheet3!$A$5,Sheet3!$C$5,IF(alap!E147=Sheet3!$A$6,Sheet3!$C$6,IF(alap!E147=Sheet3!$A$7,Sheet3!$C$7,99))))</f>
        <v>1</v>
      </c>
      <c r="F147" s="4">
        <f>IF(alap!F147=Sheet3!$A$4,Sheet3!$C$4,IF(alap!F147=Sheet3!$A$5,Sheet3!$C$5,IF(alap!F147=Sheet3!$A$6,Sheet3!$C$6,IF(alap!F147=Sheet3!$A$7,Sheet3!$C$7,99))))</f>
        <v>1</v>
      </c>
      <c r="G147" s="4">
        <f>IF(alap!G147=Sheet3!$A$4,Sheet3!$C$4,IF(alap!G147=Sheet3!$A$5,Sheet3!$C$5,IF(alap!G147=Sheet3!$A$6,Sheet3!$C$6,IF(alap!G147=Sheet3!$A$7,Sheet3!$C$7,99))))</f>
        <v>1</v>
      </c>
      <c r="H147" s="4">
        <f>IF(alap!H147=Sheet3!$A$4,Sheet3!$C$4,IF(alap!H147=Sheet3!$A$5,Sheet3!$C$5,IF(alap!H147=Sheet3!$A$6,Sheet3!$C$6,IF(alap!H147=Sheet3!$A$7,Sheet3!$C$7,99))))</f>
        <v>1</v>
      </c>
      <c r="I147" s="4">
        <f>IF(alap!I147=Sheet3!$A$4,Sheet3!$C$4,IF(alap!I147=Sheet3!$A$5,Sheet3!$C$5,IF(alap!I147=Sheet3!$A$6,Sheet3!$C$6,IF(alap!I147=Sheet3!$A$7,Sheet3!$C$7,99))))</f>
        <v>2</v>
      </c>
      <c r="J147" s="4">
        <f>IF(alap!J147=Sheet3!$A$4,Sheet3!$C$4,IF(alap!J147=Sheet3!$A$5,Sheet3!$C$5,IF(alap!J147=Sheet3!$A$6,Sheet3!$C$6,IF(alap!J147=Sheet3!$A$7,Sheet3!$C$7,99))))</f>
        <v>1</v>
      </c>
      <c r="K147" s="4">
        <f>IF(alap!K147=Sheet3!$A$4,Sheet3!$C$4,IF(alap!K147=Sheet3!$A$5,Sheet3!$C$5,IF(alap!K147=Sheet3!$A$6,Sheet3!$C$6,IF(alap!K147=Sheet3!$A$7,Sheet3!$C$7,99))))</f>
        <v>1</v>
      </c>
      <c r="L147" s="4">
        <v>2</v>
      </c>
      <c r="M147" s="4" t="s">
        <v>75</v>
      </c>
      <c r="N147" s="4" t="s">
        <v>75</v>
      </c>
      <c r="O147" s="4" t="s">
        <v>75</v>
      </c>
      <c r="P147" s="4" t="s">
        <v>75</v>
      </c>
      <c r="Q147" s="4" t="s">
        <v>78</v>
      </c>
      <c r="R147" s="4" t="s">
        <v>78</v>
      </c>
      <c r="S147" s="4" t="s">
        <v>76</v>
      </c>
      <c r="T147" s="4" t="s">
        <v>79</v>
      </c>
      <c r="U147" s="4" t="s">
        <v>79</v>
      </c>
      <c r="V147" s="4" t="s">
        <v>79</v>
      </c>
      <c r="W147" s="4" t="s">
        <v>80</v>
      </c>
      <c r="X147" s="4" t="s">
        <v>81</v>
      </c>
      <c r="Y147" s="4" t="s">
        <v>82</v>
      </c>
      <c r="Z147" s="4" t="s">
        <v>80</v>
      </c>
      <c r="AA147" s="4" t="s">
        <v>102</v>
      </c>
      <c r="AB147" s="4" t="s">
        <v>81</v>
      </c>
      <c r="AC147" s="4" t="s">
        <v>83</v>
      </c>
      <c r="AD147" s="4" t="s">
        <v>108</v>
      </c>
      <c r="AE147" s="4" t="s">
        <v>119</v>
      </c>
      <c r="AF147" s="4" t="s">
        <v>109</v>
      </c>
      <c r="AG147" s="4" t="s">
        <v>119</v>
      </c>
      <c r="AH147" s="4" t="s">
        <v>119</v>
      </c>
      <c r="AI147" s="4" t="s">
        <v>119</v>
      </c>
      <c r="AJ147" s="4" t="s">
        <v>119</v>
      </c>
      <c r="AK147" s="4" t="s">
        <v>89</v>
      </c>
      <c r="AL147" s="4" t="s">
        <v>85</v>
      </c>
      <c r="AM147" s="4" t="s">
        <v>110</v>
      </c>
      <c r="AN147" s="4" t="s">
        <v>110</v>
      </c>
      <c r="AO147" s="4" t="s">
        <v>110</v>
      </c>
      <c r="AP147" s="4" t="s">
        <v>87</v>
      </c>
      <c r="AQ147" s="4" t="s">
        <v>120</v>
      </c>
      <c r="AR147" s="4" t="s">
        <v>143</v>
      </c>
      <c r="AS147" s="4" t="s">
        <v>92</v>
      </c>
      <c r="AT147" s="4" t="s">
        <v>93</v>
      </c>
      <c r="AU147" s="4" t="s">
        <v>94</v>
      </c>
      <c r="AV147" s="4">
        <v>4</v>
      </c>
      <c r="AW147" s="4">
        <v>2</v>
      </c>
      <c r="AX147" s="4">
        <v>3</v>
      </c>
      <c r="AY147" s="4" t="s">
        <v>96</v>
      </c>
      <c r="AZ147" s="4" t="s">
        <v>96</v>
      </c>
      <c r="BA147" s="4">
        <v>4</v>
      </c>
      <c r="BB147" s="4">
        <v>4</v>
      </c>
      <c r="BC147" s="4" t="s">
        <v>96</v>
      </c>
      <c r="BD147" s="4" t="s">
        <v>96</v>
      </c>
      <c r="BE147" s="4" t="s">
        <v>128</v>
      </c>
      <c r="BF147" s="4">
        <v>25</v>
      </c>
      <c r="BG147" s="4" t="s">
        <v>98</v>
      </c>
      <c r="BH147" s="4" t="s">
        <v>115</v>
      </c>
      <c r="BL147" s="4" t="s">
        <v>106</v>
      </c>
    </row>
    <row r="148" spans="1:69" ht="13.2" x14ac:dyDescent="0.25">
      <c r="A148" s="3">
        <v>44662.335121284719</v>
      </c>
      <c r="B148" s="4">
        <f>IF(alap!B148=Sheet3!$A$4,Sheet3!$C$4,IF(alap!B148=Sheet3!$A$5,Sheet3!$C$5,IF(alap!B148=Sheet3!$A$6,Sheet3!$C$6,IF(alap!B148=Sheet3!$A$7,Sheet3!$C$7,99))))</f>
        <v>3</v>
      </c>
      <c r="C148" s="4">
        <f>IF(alap!C148=Sheet3!$A$4,Sheet3!$C$4,IF(alap!C148=Sheet3!$A$5,Sheet3!$C$5,IF(alap!C148=Sheet3!$A$6,Sheet3!$C$6,IF(alap!C148=Sheet3!$A$7,Sheet3!$C$7,99))))</f>
        <v>1</v>
      </c>
      <c r="D148" s="4">
        <f>IF(alap!D148=Sheet3!$A$4,Sheet3!$C$4,IF(alap!D148=Sheet3!$A$5,Sheet3!$C$5,IF(alap!D148=Sheet3!$A$6,Sheet3!$C$6,IF(alap!D148=Sheet3!$A$7,Sheet3!$C$7,99))))</f>
        <v>2</v>
      </c>
      <c r="E148" s="4">
        <f>IF(alap!E148=Sheet3!$A$4,Sheet3!$C$4,IF(alap!E148=Sheet3!$A$5,Sheet3!$C$5,IF(alap!E148=Sheet3!$A$6,Sheet3!$C$6,IF(alap!E148=Sheet3!$A$7,Sheet3!$C$7,99))))</f>
        <v>1</v>
      </c>
      <c r="F148" s="4">
        <f>IF(alap!F148=Sheet3!$A$4,Sheet3!$C$4,IF(alap!F148=Sheet3!$A$5,Sheet3!$C$5,IF(alap!F148=Sheet3!$A$6,Sheet3!$C$6,IF(alap!F148=Sheet3!$A$7,Sheet3!$C$7,99))))</f>
        <v>1</v>
      </c>
      <c r="G148" s="4">
        <f>IF(alap!G148=Sheet3!$A$4,Sheet3!$C$4,IF(alap!G148=Sheet3!$A$5,Sheet3!$C$5,IF(alap!G148=Sheet3!$A$6,Sheet3!$C$6,IF(alap!G148=Sheet3!$A$7,Sheet3!$C$7,99))))</f>
        <v>1</v>
      </c>
      <c r="H148" s="4">
        <f>IF(alap!H148=Sheet3!$A$4,Sheet3!$C$4,IF(alap!H148=Sheet3!$A$5,Sheet3!$C$5,IF(alap!H148=Sheet3!$A$6,Sheet3!$C$6,IF(alap!H148=Sheet3!$A$7,Sheet3!$C$7,99))))</f>
        <v>1</v>
      </c>
      <c r="I148" s="4">
        <f>IF(alap!I148=Sheet3!$A$4,Sheet3!$C$4,IF(alap!I148=Sheet3!$A$5,Sheet3!$C$5,IF(alap!I148=Sheet3!$A$6,Sheet3!$C$6,IF(alap!I148=Sheet3!$A$7,Sheet3!$C$7,99))))</f>
        <v>1</v>
      </c>
      <c r="J148" s="4">
        <f>IF(alap!J148=Sheet3!$A$4,Sheet3!$C$4,IF(alap!J148=Sheet3!$A$5,Sheet3!$C$5,IF(alap!J148=Sheet3!$A$6,Sheet3!$C$6,IF(alap!J148=Sheet3!$A$7,Sheet3!$C$7,99))))</f>
        <v>1</v>
      </c>
      <c r="K148" s="4">
        <f>IF(alap!K148=Sheet3!$A$4,Sheet3!$C$4,IF(alap!K148=Sheet3!$A$5,Sheet3!$C$5,IF(alap!K148=Sheet3!$A$6,Sheet3!$C$6,IF(alap!K148=Sheet3!$A$7,Sheet3!$C$7,99))))</f>
        <v>2</v>
      </c>
      <c r="L148" s="4">
        <v>2</v>
      </c>
      <c r="M148" s="4" t="s">
        <v>75</v>
      </c>
      <c r="N148" s="4" t="s">
        <v>74</v>
      </c>
      <c r="O148" s="4" t="s">
        <v>75</v>
      </c>
      <c r="P148" s="4" t="s">
        <v>75</v>
      </c>
      <c r="Q148" s="4" t="s">
        <v>76</v>
      </c>
      <c r="R148" s="4" t="s">
        <v>77</v>
      </c>
      <c r="S148" s="4" t="s">
        <v>77</v>
      </c>
      <c r="T148" s="4" t="s">
        <v>79</v>
      </c>
      <c r="U148" s="4" t="s">
        <v>79</v>
      </c>
      <c r="V148" s="4" t="s">
        <v>78</v>
      </c>
      <c r="W148" s="4" t="s">
        <v>102</v>
      </c>
      <c r="X148" s="4" t="s">
        <v>102</v>
      </c>
      <c r="Y148" s="4" t="s">
        <v>80</v>
      </c>
      <c r="Z148" s="4" t="s">
        <v>102</v>
      </c>
      <c r="AA148" s="4" t="s">
        <v>82</v>
      </c>
      <c r="AB148" s="4" t="s">
        <v>81</v>
      </c>
      <c r="AC148" s="4" t="s">
        <v>83</v>
      </c>
      <c r="AD148" s="4" t="s">
        <v>108</v>
      </c>
      <c r="AE148" s="4" t="s">
        <v>109</v>
      </c>
      <c r="AF148" s="4" t="s">
        <v>119</v>
      </c>
      <c r="AG148" s="4" t="s">
        <v>119</v>
      </c>
      <c r="AH148" s="4" t="s">
        <v>119</v>
      </c>
      <c r="AI148" s="4" t="s">
        <v>85</v>
      </c>
      <c r="AJ148" s="4" t="s">
        <v>119</v>
      </c>
      <c r="AK148" s="4" t="s">
        <v>85</v>
      </c>
      <c r="AL148" s="4" t="s">
        <v>87</v>
      </c>
      <c r="AM148" s="4" t="s">
        <v>87</v>
      </c>
      <c r="AN148" s="4" t="s">
        <v>87</v>
      </c>
      <c r="AO148" s="4" t="s">
        <v>110</v>
      </c>
      <c r="AP148" s="4" t="s">
        <v>110</v>
      </c>
      <c r="AQ148" s="4" t="s">
        <v>116</v>
      </c>
      <c r="AR148" s="4" t="s">
        <v>129</v>
      </c>
      <c r="AS148" s="4" t="s">
        <v>92</v>
      </c>
      <c r="AT148" s="4" t="s">
        <v>113</v>
      </c>
      <c r="AU148" s="4" t="s">
        <v>124</v>
      </c>
      <c r="AV148" s="4" t="s">
        <v>96</v>
      </c>
      <c r="AW148" s="4">
        <v>4</v>
      </c>
      <c r="AX148" s="4" t="s">
        <v>96</v>
      </c>
      <c r="AY148" s="4">
        <v>2</v>
      </c>
      <c r="AZ148" s="4" t="s">
        <v>96</v>
      </c>
      <c r="BA148" s="4">
        <v>4</v>
      </c>
      <c r="BB148" s="4">
        <v>2</v>
      </c>
      <c r="BC148" s="4" t="s">
        <v>95</v>
      </c>
      <c r="BD148" s="4">
        <v>3</v>
      </c>
      <c r="BE148" s="4" t="s">
        <v>128</v>
      </c>
      <c r="BF148" s="4">
        <v>23</v>
      </c>
      <c r="BG148" s="4" t="s">
        <v>98</v>
      </c>
      <c r="BH148" s="4" t="s">
        <v>105</v>
      </c>
      <c r="BM148" s="4" t="s">
        <v>106</v>
      </c>
    </row>
    <row r="149" spans="1:69" ht="13.2" x14ac:dyDescent="0.25">
      <c r="A149" s="3">
        <v>44662.348406539357</v>
      </c>
      <c r="B149" s="4">
        <f>IF(alap!B149=Sheet3!$A$4,Sheet3!$C$4,IF(alap!B149=Sheet3!$A$5,Sheet3!$C$5,IF(alap!B149=Sheet3!$A$6,Sheet3!$C$6,IF(alap!B149=Sheet3!$A$7,Sheet3!$C$7,99))))</f>
        <v>3</v>
      </c>
      <c r="C149" s="4">
        <f>IF(alap!C149=Sheet3!$A$4,Sheet3!$C$4,IF(alap!C149=Sheet3!$A$5,Sheet3!$C$5,IF(alap!C149=Sheet3!$A$6,Sheet3!$C$6,IF(alap!C149=Sheet3!$A$7,Sheet3!$C$7,99))))</f>
        <v>3</v>
      </c>
      <c r="D149" s="4">
        <f>IF(alap!D149=Sheet3!$A$4,Sheet3!$C$4,IF(alap!D149=Sheet3!$A$5,Sheet3!$C$5,IF(alap!D149=Sheet3!$A$6,Sheet3!$C$6,IF(alap!D149=Sheet3!$A$7,Sheet3!$C$7,99))))</f>
        <v>3</v>
      </c>
      <c r="E149" s="4">
        <f>IF(alap!E149=Sheet3!$A$4,Sheet3!$C$4,IF(alap!E149=Sheet3!$A$5,Sheet3!$C$5,IF(alap!E149=Sheet3!$A$6,Sheet3!$C$6,IF(alap!E149=Sheet3!$A$7,Sheet3!$C$7,99))))</f>
        <v>1</v>
      </c>
      <c r="F149" s="4">
        <f>IF(alap!F149=Sheet3!$A$4,Sheet3!$C$4,IF(alap!F149=Sheet3!$A$5,Sheet3!$C$5,IF(alap!F149=Sheet3!$A$6,Sheet3!$C$6,IF(alap!F149=Sheet3!$A$7,Sheet3!$C$7,99))))</f>
        <v>1</v>
      </c>
      <c r="G149" s="4">
        <f>IF(alap!G149=Sheet3!$A$4,Sheet3!$C$4,IF(alap!G149=Sheet3!$A$5,Sheet3!$C$5,IF(alap!G149=Sheet3!$A$6,Sheet3!$C$6,IF(alap!G149=Sheet3!$A$7,Sheet3!$C$7,99))))</f>
        <v>3</v>
      </c>
      <c r="H149" s="4">
        <f>IF(alap!H149=Sheet3!$A$4,Sheet3!$C$4,IF(alap!H149=Sheet3!$A$5,Sheet3!$C$5,IF(alap!H149=Sheet3!$A$6,Sheet3!$C$6,IF(alap!H149=Sheet3!$A$7,Sheet3!$C$7,99))))</f>
        <v>1</v>
      </c>
      <c r="I149" s="4">
        <f>IF(alap!I149=Sheet3!$A$4,Sheet3!$C$4,IF(alap!I149=Sheet3!$A$5,Sheet3!$C$5,IF(alap!I149=Sheet3!$A$6,Sheet3!$C$6,IF(alap!I149=Sheet3!$A$7,Sheet3!$C$7,99))))</f>
        <v>3</v>
      </c>
      <c r="J149" s="4">
        <f>IF(alap!J149=Sheet3!$A$4,Sheet3!$C$4,IF(alap!J149=Sheet3!$A$5,Sheet3!$C$5,IF(alap!J149=Sheet3!$A$6,Sheet3!$C$6,IF(alap!J149=Sheet3!$A$7,Sheet3!$C$7,99))))</f>
        <v>2</v>
      </c>
      <c r="K149" s="4">
        <f>IF(alap!K149=Sheet3!$A$4,Sheet3!$C$4,IF(alap!K149=Sheet3!$A$5,Sheet3!$C$5,IF(alap!K149=Sheet3!$A$6,Sheet3!$C$6,IF(alap!K149=Sheet3!$A$7,Sheet3!$C$7,99))))</f>
        <v>3</v>
      </c>
      <c r="L149" s="4">
        <v>3</v>
      </c>
      <c r="M149" s="4" t="s">
        <v>75</v>
      </c>
      <c r="N149" s="4" t="s">
        <v>75</v>
      </c>
      <c r="O149" s="4" t="s">
        <v>75</v>
      </c>
      <c r="P149" s="4" t="s">
        <v>75</v>
      </c>
      <c r="Q149" s="4" t="s">
        <v>78</v>
      </c>
      <c r="R149" s="4" t="s">
        <v>76</v>
      </c>
      <c r="S149" s="4" t="s">
        <v>76</v>
      </c>
      <c r="T149" s="4" t="s">
        <v>76</v>
      </c>
      <c r="U149" s="4" t="s">
        <v>76</v>
      </c>
      <c r="V149" s="4" t="s">
        <v>79</v>
      </c>
      <c r="W149" s="4" t="s">
        <v>102</v>
      </c>
      <c r="X149" s="4" t="s">
        <v>102</v>
      </c>
      <c r="Y149" s="4" t="s">
        <v>102</v>
      </c>
      <c r="Z149" s="4" t="s">
        <v>102</v>
      </c>
      <c r="AA149" s="4" t="s">
        <v>81</v>
      </c>
      <c r="AB149" s="4" t="s">
        <v>81</v>
      </c>
      <c r="AC149" s="4" t="s">
        <v>83</v>
      </c>
      <c r="AD149" s="4" t="s">
        <v>108</v>
      </c>
      <c r="AE149" s="4" t="s">
        <v>86</v>
      </c>
      <c r="AF149" s="4" t="s">
        <v>85</v>
      </c>
      <c r="AG149" s="4" t="s">
        <v>85</v>
      </c>
      <c r="AH149" s="4" t="s">
        <v>86</v>
      </c>
      <c r="AI149" s="4" t="s">
        <v>86</v>
      </c>
      <c r="AJ149" s="4" t="s">
        <v>86</v>
      </c>
      <c r="AK149" s="4" t="s">
        <v>87</v>
      </c>
      <c r="AL149" s="4" t="s">
        <v>87</v>
      </c>
      <c r="AM149" s="4" t="s">
        <v>110</v>
      </c>
      <c r="AN149" s="4" t="s">
        <v>87</v>
      </c>
      <c r="AO149" s="4" t="s">
        <v>104</v>
      </c>
      <c r="AP149" s="4" t="s">
        <v>104</v>
      </c>
      <c r="AQ149" s="4" t="s">
        <v>122</v>
      </c>
      <c r="AR149" s="4" t="s">
        <v>117</v>
      </c>
      <c r="AS149" s="4" t="s">
        <v>92</v>
      </c>
      <c r="AT149" s="4" t="s">
        <v>93</v>
      </c>
      <c r="AU149" s="4" t="s">
        <v>94</v>
      </c>
      <c r="AV149" s="4">
        <v>2</v>
      </c>
      <c r="AW149" s="4">
        <v>3</v>
      </c>
      <c r="AX149" s="4" t="s">
        <v>95</v>
      </c>
      <c r="AY149" s="4">
        <v>2</v>
      </c>
      <c r="AZ149" s="4" t="s">
        <v>96</v>
      </c>
      <c r="BA149" s="4">
        <v>4</v>
      </c>
      <c r="BB149" s="4">
        <v>4</v>
      </c>
      <c r="BC149" s="4">
        <v>2</v>
      </c>
      <c r="BD149" s="4">
        <v>2</v>
      </c>
      <c r="BE149" s="4" t="s">
        <v>128</v>
      </c>
      <c r="BF149" s="4">
        <v>21</v>
      </c>
      <c r="BG149" s="4" t="s">
        <v>114</v>
      </c>
      <c r="BH149" s="4" t="s">
        <v>115</v>
      </c>
      <c r="BL149" s="4" t="s">
        <v>106</v>
      </c>
    </row>
    <row r="150" spans="1:69" ht="13.2" x14ac:dyDescent="0.25">
      <c r="A150" s="3">
        <v>44662.359516076387</v>
      </c>
      <c r="B150" s="4">
        <f>IF(alap!B150=Sheet3!$A$4,Sheet3!$C$4,IF(alap!B150=Sheet3!$A$5,Sheet3!$C$5,IF(alap!B150=Sheet3!$A$6,Sheet3!$C$6,IF(alap!B150=Sheet3!$A$7,Sheet3!$C$7,99))))</f>
        <v>2</v>
      </c>
      <c r="C150" s="4">
        <f>IF(alap!C150=Sheet3!$A$4,Sheet3!$C$4,IF(alap!C150=Sheet3!$A$5,Sheet3!$C$5,IF(alap!C150=Sheet3!$A$6,Sheet3!$C$6,IF(alap!C150=Sheet3!$A$7,Sheet3!$C$7,99))))</f>
        <v>3</v>
      </c>
      <c r="D150" s="4">
        <f>IF(alap!D150=Sheet3!$A$4,Sheet3!$C$4,IF(alap!D150=Sheet3!$A$5,Sheet3!$C$5,IF(alap!D150=Sheet3!$A$6,Sheet3!$C$6,IF(alap!D150=Sheet3!$A$7,Sheet3!$C$7,99))))</f>
        <v>3</v>
      </c>
      <c r="E150" s="4">
        <f>IF(alap!E150=Sheet3!$A$4,Sheet3!$C$4,IF(alap!E150=Sheet3!$A$5,Sheet3!$C$5,IF(alap!E150=Sheet3!$A$6,Sheet3!$C$6,IF(alap!E150=Sheet3!$A$7,Sheet3!$C$7,99))))</f>
        <v>2</v>
      </c>
      <c r="F150" s="4">
        <f>IF(alap!F150=Sheet3!$A$4,Sheet3!$C$4,IF(alap!F150=Sheet3!$A$5,Sheet3!$C$5,IF(alap!F150=Sheet3!$A$6,Sheet3!$C$6,IF(alap!F150=Sheet3!$A$7,Sheet3!$C$7,99))))</f>
        <v>3</v>
      </c>
      <c r="G150" s="4">
        <f>IF(alap!G150=Sheet3!$A$4,Sheet3!$C$4,IF(alap!G150=Sheet3!$A$5,Sheet3!$C$5,IF(alap!G150=Sheet3!$A$6,Sheet3!$C$6,IF(alap!G150=Sheet3!$A$7,Sheet3!$C$7,99))))</f>
        <v>2</v>
      </c>
      <c r="H150" s="4">
        <f>IF(alap!H150=Sheet3!$A$4,Sheet3!$C$4,IF(alap!H150=Sheet3!$A$5,Sheet3!$C$5,IF(alap!H150=Sheet3!$A$6,Sheet3!$C$6,IF(alap!H150=Sheet3!$A$7,Sheet3!$C$7,99))))</f>
        <v>3</v>
      </c>
      <c r="I150" s="4">
        <f>IF(alap!I150=Sheet3!$A$4,Sheet3!$C$4,IF(alap!I150=Sheet3!$A$5,Sheet3!$C$5,IF(alap!I150=Sheet3!$A$6,Sheet3!$C$6,IF(alap!I150=Sheet3!$A$7,Sheet3!$C$7,99))))</f>
        <v>2</v>
      </c>
      <c r="J150" s="4">
        <f>IF(alap!J150=Sheet3!$A$4,Sheet3!$C$4,IF(alap!J150=Sheet3!$A$5,Sheet3!$C$5,IF(alap!J150=Sheet3!$A$6,Sheet3!$C$6,IF(alap!J150=Sheet3!$A$7,Sheet3!$C$7,99))))</f>
        <v>3</v>
      </c>
      <c r="K150" s="4">
        <f>IF(alap!K150=Sheet3!$A$4,Sheet3!$C$4,IF(alap!K150=Sheet3!$A$5,Sheet3!$C$5,IF(alap!K150=Sheet3!$A$6,Sheet3!$C$6,IF(alap!K150=Sheet3!$A$7,Sheet3!$C$7,99))))</f>
        <v>3</v>
      </c>
      <c r="L150" s="4">
        <v>3</v>
      </c>
      <c r="M150" s="4" t="s">
        <v>74</v>
      </c>
      <c r="N150" s="4" t="s">
        <v>73</v>
      </c>
      <c r="O150" s="4" t="s">
        <v>73</v>
      </c>
      <c r="P150" s="4" t="s">
        <v>74</v>
      </c>
      <c r="Q150" s="4" t="s">
        <v>78</v>
      </c>
      <c r="R150" s="4" t="s">
        <v>78</v>
      </c>
      <c r="S150" s="4" t="s">
        <v>77</v>
      </c>
      <c r="T150" s="4" t="s">
        <v>76</v>
      </c>
      <c r="U150" s="4" t="s">
        <v>76</v>
      </c>
      <c r="V150" s="4" t="s">
        <v>76</v>
      </c>
      <c r="W150" s="4" t="s">
        <v>80</v>
      </c>
      <c r="X150" s="4" t="s">
        <v>81</v>
      </c>
      <c r="Y150" s="4" t="s">
        <v>80</v>
      </c>
      <c r="Z150" s="4" t="s">
        <v>102</v>
      </c>
      <c r="AA150" s="4" t="s">
        <v>102</v>
      </c>
      <c r="AB150" s="4" t="s">
        <v>82</v>
      </c>
      <c r="AC150" s="4" t="s">
        <v>107</v>
      </c>
      <c r="AD150" s="4" t="s">
        <v>85</v>
      </c>
      <c r="AE150" s="4" t="s">
        <v>109</v>
      </c>
      <c r="AF150" s="4" t="s">
        <v>85</v>
      </c>
      <c r="AG150" s="4" t="s">
        <v>109</v>
      </c>
      <c r="AH150" s="4" t="s">
        <v>85</v>
      </c>
      <c r="AI150" s="4" t="s">
        <v>109</v>
      </c>
      <c r="AJ150" s="4" t="s">
        <v>85</v>
      </c>
      <c r="AK150" s="4" t="s">
        <v>87</v>
      </c>
      <c r="AL150" s="4" t="s">
        <v>110</v>
      </c>
      <c r="AM150" s="4" t="s">
        <v>87</v>
      </c>
      <c r="AN150" s="4" t="s">
        <v>87</v>
      </c>
      <c r="AO150" s="4" t="s">
        <v>87</v>
      </c>
      <c r="AP150" s="4" t="s">
        <v>104</v>
      </c>
      <c r="AQ150" s="4" t="s">
        <v>116</v>
      </c>
      <c r="AR150" s="4" t="s">
        <v>117</v>
      </c>
      <c r="AS150" s="4" t="s">
        <v>112</v>
      </c>
      <c r="AT150" s="4" t="s">
        <v>113</v>
      </c>
      <c r="AU150" s="4" t="s">
        <v>124</v>
      </c>
      <c r="AV150" s="4">
        <v>4</v>
      </c>
      <c r="AW150" s="4">
        <v>4</v>
      </c>
      <c r="AX150" s="4">
        <v>4</v>
      </c>
      <c r="AY150" s="4" t="s">
        <v>96</v>
      </c>
      <c r="AZ150" s="4">
        <v>3</v>
      </c>
      <c r="BA150" s="4">
        <v>3</v>
      </c>
      <c r="BB150" s="4" t="s">
        <v>95</v>
      </c>
      <c r="BC150" s="4" t="s">
        <v>95</v>
      </c>
      <c r="BD150" s="4" t="s">
        <v>95</v>
      </c>
      <c r="BE150" s="4" t="s">
        <v>97</v>
      </c>
      <c r="BF150" s="4">
        <v>50</v>
      </c>
      <c r="BG150" s="4" t="s">
        <v>141</v>
      </c>
      <c r="BH150" s="4" t="s">
        <v>115</v>
      </c>
      <c r="BK150" s="4" t="s">
        <v>127</v>
      </c>
    </row>
    <row r="151" spans="1:69" ht="13.2" x14ac:dyDescent="0.25">
      <c r="A151" s="3">
        <v>44662.362296400461</v>
      </c>
      <c r="B151" s="4">
        <f>IF(alap!B151=Sheet3!$A$4,Sheet3!$C$4,IF(alap!B151=Sheet3!$A$5,Sheet3!$C$5,IF(alap!B151=Sheet3!$A$6,Sheet3!$C$6,IF(alap!B151=Sheet3!$A$7,Sheet3!$C$7,99))))</f>
        <v>1</v>
      </c>
      <c r="C151" s="4">
        <f>IF(alap!C151=Sheet3!$A$4,Sheet3!$C$4,IF(alap!C151=Sheet3!$A$5,Sheet3!$C$5,IF(alap!C151=Sheet3!$A$6,Sheet3!$C$6,IF(alap!C151=Sheet3!$A$7,Sheet3!$C$7,99))))</f>
        <v>1</v>
      </c>
      <c r="D151" s="4">
        <f>IF(alap!D151=Sheet3!$A$4,Sheet3!$C$4,IF(alap!D151=Sheet3!$A$5,Sheet3!$C$5,IF(alap!D151=Sheet3!$A$6,Sheet3!$C$6,IF(alap!D151=Sheet3!$A$7,Sheet3!$C$7,99))))</f>
        <v>2</v>
      </c>
      <c r="E151" s="4">
        <f>IF(alap!E151=Sheet3!$A$4,Sheet3!$C$4,IF(alap!E151=Sheet3!$A$5,Sheet3!$C$5,IF(alap!E151=Sheet3!$A$6,Sheet3!$C$6,IF(alap!E151=Sheet3!$A$7,Sheet3!$C$7,99))))</f>
        <v>4</v>
      </c>
      <c r="F151" s="4">
        <f>IF(alap!F151=Sheet3!$A$4,Sheet3!$C$4,IF(alap!F151=Sheet3!$A$5,Sheet3!$C$5,IF(alap!F151=Sheet3!$A$6,Sheet3!$C$6,IF(alap!F151=Sheet3!$A$7,Sheet3!$C$7,99))))</f>
        <v>4</v>
      </c>
      <c r="G151" s="4">
        <f>IF(alap!G151=Sheet3!$A$4,Sheet3!$C$4,IF(alap!G151=Sheet3!$A$5,Sheet3!$C$5,IF(alap!G151=Sheet3!$A$6,Sheet3!$C$6,IF(alap!G151=Sheet3!$A$7,Sheet3!$C$7,99))))</f>
        <v>4</v>
      </c>
      <c r="H151" s="4">
        <f>IF(alap!H151=Sheet3!$A$4,Sheet3!$C$4,IF(alap!H151=Sheet3!$A$5,Sheet3!$C$5,IF(alap!H151=Sheet3!$A$6,Sheet3!$C$6,IF(alap!H151=Sheet3!$A$7,Sheet3!$C$7,99))))</f>
        <v>4</v>
      </c>
      <c r="I151" s="4">
        <f>IF(alap!I151=Sheet3!$A$4,Sheet3!$C$4,IF(alap!I151=Sheet3!$A$5,Sheet3!$C$5,IF(alap!I151=Sheet3!$A$6,Sheet3!$C$6,IF(alap!I151=Sheet3!$A$7,Sheet3!$C$7,99))))</f>
        <v>1</v>
      </c>
      <c r="J151" s="4">
        <f>IF(alap!J151=Sheet3!$A$4,Sheet3!$C$4,IF(alap!J151=Sheet3!$A$5,Sheet3!$C$5,IF(alap!J151=Sheet3!$A$6,Sheet3!$C$6,IF(alap!J151=Sheet3!$A$7,Sheet3!$C$7,99))))</f>
        <v>1</v>
      </c>
      <c r="K151" s="4">
        <f>IF(alap!K151=Sheet3!$A$4,Sheet3!$C$4,IF(alap!K151=Sheet3!$A$5,Sheet3!$C$5,IF(alap!K151=Sheet3!$A$6,Sheet3!$C$6,IF(alap!K151=Sheet3!$A$7,Sheet3!$C$7,99))))</f>
        <v>3</v>
      </c>
      <c r="L151" s="4">
        <v>2</v>
      </c>
      <c r="M151" s="4" t="s">
        <v>75</v>
      </c>
      <c r="N151" s="4" t="s">
        <v>144</v>
      </c>
      <c r="O151" s="4" t="s">
        <v>144</v>
      </c>
      <c r="P151" s="4" t="s">
        <v>74</v>
      </c>
      <c r="Q151" s="4" t="s">
        <v>79</v>
      </c>
      <c r="R151" s="4" t="s">
        <v>79</v>
      </c>
      <c r="S151" s="4" t="s">
        <v>79</v>
      </c>
      <c r="T151" s="4" t="s">
        <v>79</v>
      </c>
      <c r="U151" s="4" t="s">
        <v>79</v>
      </c>
      <c r="V151" s="4" t="s">
        <v>79</v>
      </c>
      <c r="W151" s="4" t="s">
        <v>81</v>
      </c>
      <c r="X151" s="4" t="s">
        <v>82</v>
      </c>
      <c r="Y151" s="4" t="s">
        <v>82</v>
      </c>
      <c r="Z151" s="4" t="s">
        <v>80</v>
      </c>
      <c r="AA151" s="4" t="s">
        <v>81</v>
      </c>
      <c r="AB151" s="4" t="s">
        <v>81</v>
      </c>
      <c r="AC151" s="4" t="s">
        <v>83</v>
      </c>
      <c r="AD151" s="4" t="s">
        <v>85</v>
      </c>
      <c r="AE151" s="4" t="s">
        <v>119</v>
      </c>
      <c r="AF151" s="4" t="s">
        <v>119</v>
      </c>
      <c r="AG151" s="4" t="s">
        <v>108</v>
      </c>
      <c r="AH151" s="4" t="s">
        <v>85</v>
      </c>
      <c r="AI151" s="4" t="s">
        <v>119</v>
      </c>
      <c r="AJ151" s="4" t="s">
        <v>85</v>
      </c>
      <c r="AK151" s="4" t="s">
        <v>110</v>
      </c>
      <c r="AL151" s="4" t="s">
        <v>110</v>
      </c>
      <c r="AM151" s="4" t="s">
        <v>85</v>
      </c>
      <c r="AN151" s="4" t="s">
        <v>110</v>
      </c>
      <c r="AO151" s="4" t="s">
        <v>87</v>
      </c>
      <c r="AP151" s="4" t="s">
        <v>89</v>
      </c>
      <c r="AQ151" s="4" t="s">
        <v>116</v>
      </c>
      <c r="AR151" s="4" t="s">
        <v>117</v>
      </c>
      <c r="AS151" s="4" t="s">
        <v>92</v>
      </c>
      <c r="AT151" s="4" t="s">
        <v>113</v>
      </c>
      <c r="AU151" s="4" t="s">
        <v>94</v>
      </c>
      <c r="AV151" s="4">
        <v>3</v>
      </c>
      <c r="AW151" s="4">
        <v>3</v>
      </c>
      <c r="AX151" s="4">
        <v>3</v>
      </c>
      <c r="AY151" s="4">
        <v>3</v>
      </c>
      <c r="AZ151" s="4">
        <v>3</v>
      </c>
      <c r="BA151" s="4">
        <v>3</v>
      </c>
      <c r="BB151" s="4">
        <v>3</v>
      </c>
      <c r="BC151" s="4">
        <v>3</v>
      </c>
      <c r="BD151" s="4">
        <v>3</v>
      </c>
      <c r="BE151" s="4" t="s">
        <v>128</v>
      </c>
      <c r="BF151" s="4">
        <v>21</v>
      </c>
      <c r="BG151" s="4" t="s">
        <v>98</v>
      </c>
      <c r="BH151" s="4" t="s">
        <v>115</v>
      </c>
      <c r="BK151" s="4" t="s">
        <v>127</v>
      </c>
    </row>
    <row r="152" spans="1:69" ht="13.2" x14ac:dyDescent="0.25">
      <c r="A152" s="3">
        <v>44662.446378344903</v>
      </c>
      <c r="B152" s="4">
        <f>IF(alap!B152=Sheet3!$A$4,Sheet3!$C$4,IF(alap!B152=Sheet3!$A$5,Sheet3!$C$5,IF(alap!B152=Sheet3!$A$6,Sheet3!$C$6,IF(alap!B152=Sheet3!$A$7,Sheet3!$C$7,99))))</f>
        <v>1</v>
      </c>
      <c r="C152" s="4">
        <f>IF(alap!C152=Sheet3!$A$4,Sheet3!$C$4,IF(alap!C152=Sheet3!$A$5,Sheet3!$C$5,IF(alap!C152=Sheet3!$A$6,Sheet3!$C$6,IF(alap!C152=Sheet3!$A$7,Sheet3!$C$7,99))))</f>
        <v>1</v>
      </c>
      <c r="D152" s="4">
        <f>IF(alap!D152=Sheet3!$A$4,Sheet3!$C$4,IF(alap!D152=Sheet3!$A$5,Sheet3!$C$5,IF(alap!D152=Sheet3!$A$6,Sheet3!$C$6,IF(alap!D152=Sheet3!$A$7,Sheet3!$C$7,99))))</f>
        <v>2</v>
      </c>
      <c r="E152" s="4">
        <f>IF(alap!E152=Sheet3!$A$4,Sheet3!$C$4,IF(alap!E152=Sheet3!$A$5,Sheet3!$C$5,IF(alap!E152=Sheet3!$A$6,Sheet3!$C$6,IF(alap!E152=Sheet3!$A$7,Sheet3!$C$7,99))))</f>
        <v>1</v>
      </c>
      <c r="F152" s="4">
        <f>IF(alap!F152=Sheet3!$A$4,Sheet3!$C$4,IF(alap!F152=Sheet3!$A$5,Sheet3!$C$5,IF(alap!F152=Sheet3!$A$6,Sheet3!$C$6,IF(alap!F152=Sheet3!$A$7,Sheet3!$C$7,99))))</f>
        <v>2</v>
      </c>
      <c r="G152" s="4">
        <f>IF(alap!G152=Sheet3!$A$4,Sheet3!$C$4,IF(alap!G152=Sheet3!$A$5,Sheet3!$C$5,IF(alap!G152=Sheet3!$A$6,Sheet3!$C$6,IF(alap!G152=Sheet3!$A$7,Sheet3!$C$7,99))))</f>
        <v>2</v>
      </c>
      <c r="H152" s="4">
        <f>IF(alap!H152=Sheet3!$A$4,Sheet3!$C$4,IF(alap!H152=Sheet3!$A$5,Sheet3!$C$5,IF(alap!H152=Sheet3!$A$6,Sheet3!$C$6,IF(alap!H152=Sheet3!$A$7,Sheet3!$C$7,99))))</f>
        <v>3</v>
      </c>
      <c r="I152" s="4">
        <f>IF(alap!I152=Sheet3!$A$4,Sheet3!$C$4,IF(alap!I152=Sheet3!$A$5,Sheet3!$C$5,IF(alap!I152=Sheet3!$A$6,Sheet3!$C$6,IF(alap!I152=Sheet3!$A$7,Sheet3!$C$7,99))))</f>
        <v>2</v>
      </c>
      <c r="J152" s="4">
        <f>IF(alap!J152=Sheet3!$A$4,Sheet3!$C$4,IF(alap!J152=Sheet3!$A$5,Sheet3!$C$5,IF(alap!J152=Sheet3!$A$6,Sheet3!$C$6,IF(alap!J152=Sheet3!$A$7,Sheet3!$C$7,99))))</f>
        <v>4</v>
      </c>
      <c r="K152" s="4">
        <f>IF(alap!K152=Sheet3!$A$4,Sheet3!$C$4,IF(alap!K152=Sheet3!$A$5,Sheet3!$C$5,IF(alap!K152=Sheet3!$A$6,Sheet3!$C$6,IF(alap!K152=Sheet3!$A$7,Sheet3!$C$7,99))))</f>
        <v>1</v>
      </c>
      <c r="L152" s="4">
        <v>2</v>
      </c>
      <c r="M152" s="4" t="s">
        <v>75</v>
      </c>
      <c r="N152" s="4" t="s">
        <v>75</v>
      </c>
      <c r="O152" s="4" t="s">
        <v>75</v>
      </c>
      <c r="P152" s="4" t="s">
        <v>75</v>
      </c>
      <c r="Q152" s="4" t="s">
        <v>76</v>
      </c>
      <c r="R152" s="4" t="s">
        <v>76</v>
      </c>
      <c r="S152" s="4" t="s">
        <v>78</v>
      </c>
      <c r="T152" s="4" t="s">
        <v>125</v>
      </c>
      <c r="U152" s="4" t="s">
        <v>79</v>
      </c>
      <c r="V152" s="4" t="s">
        <v>78</v>
      </c>
      <c r="W152" s="4" t="s">
        <v>102</v>
      </c>
      <c r="X152" s="4" t="s">
        <v>81</v>
      </c>
      <c r="Y152" s="4" t="s">
        <v>80</v>
      </c>
      <c r="Z152" s="4" t="s">
        <v>102</v>
      </c>
      <c r="AA152" s="4" t="s">
        <v>80</v>
      </c>
      <c r="AB152" s="4" t="s">
        <v>80</v>
      </c>
      <c r="AC152" s="4" t="s">
        <v>83</v>
      </c>
      <c r="AD152" s="4" t="s">
        <v>108</v>
      </c>
      <c r="AE152" s="4" t="s">
        <v>85</v>
      </c>
      <c r="AF152" s="4" t="s">
        <v>85</v>
      </c>
      <c r="AG152" s="4" t="s">
        <v>86</v>
      </c>
      <c r="AH152" s="4" t="s">
        <v>86</v>
      </c>
      <c r="AI152" s="4" t="s">
        <v>119</v>
      </c>
      <c r="AJ152" s="4" t="s">
        <v>119</v>
      </c>
      <c r="AK152" s="4" t="s">
        <v>87</v>
      </c>
      <c r="AL152" s="4" t="s">
        <v>87</v>
      </c>
      <c r="AM152" s="4" t="s">
        <v>104</v>
      </c>
      <c r="AN152" s="4" t="s">
        <v>87</v>
      </c>
      <c r="AO152" s="4" t="s">
        <v>87</v>
      </c>
      <c r="AP152" s="4" t="s">
        <v>87</v>
      </c>
      <c r="AQ152" s="4" t="s">
        <v>120</v>
      </c>
      <c r="AR152" s="4" t="s">
        <v>129</v>
      </c>
      <c r="AS152" s="4" t="s">
        <v>112</v>
      </c>
      <c r="AT152" s="4" t="s">
        <v>113</v>
      </c>
      <c r="AU152" s="4" t="s">
        <v>124</v>
      </c>
      <c r="AV152" s="4">
        <v>3</v>
      </c>
      <c r="AW152" s="4">
        <v>4</v>
      </c>
      <c r="AX152" s="4">
        <v>4</v>
      </c>
      <c r="AY152" s="4" t="s">
        <v>96</v>
      </c>
      <c r="AZ152" s="4">
        <v>2</v>
      </c>
      <c r="BA152" s="4" t="s">
        <v>96</v>
      </c>
      <c r="BB152" s="4" t="s">
        <v>95</v>
      </c>
      <c r="BC152" s="4">
        <v>4</v>
      </c>
      <c r="BD152" s="4">
        <v>3</v>
      </c>
      <c r="BE152" s="4" t="s">
        <v>128</v>
      </c>
      <c r="BF152" s="4">
        <v>22</v>
      </c>
      <c r="BG152" s="4" t="s">
        <v>98</v>
      </c>
      <c r="BH152" s="4" t="s">
        <v>115</v>
      </c>
      <c r="BL152" s="4" t="s">
        <v>127</v>
      </c>
    </row>
    <row r="153" spans="1:69" ht="13.2" x14ac:dyDescent="0.25">
      <c r="A153" s="3">
        <v>44662.507642094904</v>
      </c>
      <c r="B153" s="4">
        <f>IF(alap!B153=Sheet3!$A$4,Sheet3!$C$4,IF(alap!B153=Sheet3!$A$5,Sheet3!$C$5,IF(alap!B153=Sheet3!$A$6,Sheet3!$C$6,IF(alap!B153=Sheet3!$A$7,Sheet3!$C$7,99))))</f>
        <v>2</v>
      </c>
      <c r="C153" s="4">
        <f>IF(alap!C153=Sheet3!$A$4,Sheet3!$C$4,IF(alap!C153=Sheet3!$A$5,Sheet3!$C$5,IF(alap!C153=Sheet3!$A$6,Sheet3!$C$6,IF(alap!C153=Sheet3!$A$7,Sheet3!$C$7,99))))</f>
        <v>3</v>
      </c>
      <c r="D153" s="4">
        <f>IF(alap!D153=Sheet3!$A$4,Sheet3!$C$4,IF(alap!D153=Sheet3!$A$5,Sheet3!$C$5,IF(alap!D153=Sheet3!$A$6,Sheet3!$C$6,IF(alap!D153=Sheet3!$A$7,Sheet3!$C$7,99))))</f>
        <v>3</v>
      </c>
      <c r="E153" s="4">
        <f>IF(alap!E153=Sheet3!$A$4,Sheet3!$C$4,IF(alap!E153=Sheet3!$A$5,Sheet3!$C$5,IF(alap!E153=Sheet3!$A$6,Sheet3!$C$6,IF(alap!E153=Sheet3!$A$7,Sheet3!$C$7,99))))</f>
        <v>4</v>
      </c>
      <c r="F153" s="4">
        <f>IF(alap!F153=Sheet3!$A$4,Sheet3!$C$4,IF(alap!F153=Sheet3!$A$5,Sheet3!$C$5,IF(alap!F153=Sheet3!$A$6,Sheet3!$C$6,IF(alap!F153=Sheet3!$A$7,Sheet3!$C$7,99))))</f>
        <v>3</v>
      </c>
      <c r="G153" s="4">
        <f>IF(alap!G153=Sheet3!$A$4,Sheet3!$C$4,IF(alap!G153=Sheet3!$A$5,Sheet3!$C$5,IF(alap!G153=Sheet3!$A$6,Sheet3!$C$6,IF(alap!G153=Sheet3!$A$7,Sheet3!$C$7,99))))</f>
        <v>2</v>
      </c>
      <c r="H153" s="4">
        <f>IF(alap!H153=Sheet3!$A$4,Sheet3!$C$4,IF(alap!H153=Sheet3!$A$5,Sheet3!$C$5,IF(alap!H153=Sheet3!$A$6,Sheet3!$C$6,IF(alap!H153=Sheet3!$A$7,Sheet3!$C$7,99))))</f>
        <v>3</v>
      </c>
      <c r="I153" s="4">
        <f>IF(alap!I153=Sheet3!$A$4,Sheet3!$C$4,IF(alap!I153=Sheet3!$A$5,Sheet3!$C$5,IF(alap!I153=Sheet3!$A$6,Sheet3!$C$6,IF(alap!I153=Sheet3!$A$7,Sheet3!$C$7,99))))</f>
        <v>4</v>
      </c>
      <c r="J153" s="4">
        <f>IF(alap!J153=Sheet3!$A$4,Sheet3!$C$4,IF(alap!J153=Sheet3!$A$5,Sheet3!$C$5,IF(alap!J153=Sheet3!$A$6,Sheet3!$C$6,IF(alap!J153=Sheet3!$A$7,Sheet3!$C$7,99))))</f>
        <v>2</v>
      </c>
      <c r="K153" s="4">
        <f>IF(alap!K153=Sheet3!$A$4,Sheet3!$C$4,IF(alap!K153=Sheet3!$A$5,Sheet3!$C$5,IF(alap!K153=Sheet3!$A$6,Sheet3!$C$6,IF(alap!K153=Sheet3!$A$7,Sheet3!$C$7,99))))</f>
        <v>2</v>
      </c>
      <c r="L153" s="5" t="s">
        <v>169</v>
      </c>
      <c r="M153" s="4" t="s">
        <v>74</v>
      </c>
      <c r="N153" s="4" t="s">
        <v>101</v>
      </c>
      <c r="O153" s="4" t="s">
        <v>74</v>
      </c>
      <c r="P153" s="4" t="s">
        <v>74</v>
      </c>
      <c r="Q153" s="4" t="s">
        <v>78</v>
      </c>
      <c r="R153" s="4" t="s">
        <v>76</v>
      </c>
      <c r="S153" s="4" t="s">
        <v>78</v>
      </c>
      <c r="T153" s="4" t="s">
        <v>78</v>
      </c>
      <c r="U153" s="4" t="s">
        <v>78</v>
      </c>
      <c r="V153" s="4" t="s">
        <v>78</v>
      </c>
      <c r="W153" s="4" t="s">
        <v>80</v>
      </c>
      <c r="X153" s="4" t="s">
        <v>102</v>
      </c>
      <c r="Y153" s="4" t="s">
        <v>80</v>
      </c>
      <c r="Z153" s="4" t="s">
        <v>80</v>
      </c>
      <c r="AA153" s="4" t="s">
        <v>80</v>
      </c>
      <c r="AB153" s="4" t="s">
        <v>102</v>
      </c>
      <c r="AC153" s="4" t="s">
        <v>83</v>
      </c>
      <c r="AD153" s="4" t="s">
        <v>85</v>
      </c>
      <c r="AE153" s="4" t="s">
        <v>85</v>
      </c>
      <c r="AF153" s="4" t="s">
        <v>86</v>
      </c>
      <c r="AG153" s="4" t="s">
        <v>86</v>
      </c>
      <c r="AH153" s="4" t="s">
        <v>86</v>
      </c>
      <c r="AI153" s="4" t="s">
        <v>119</v>
      </c>
      <c r="AJ153" s="4" t="s">
        <v>119</v>
      </c>
      <c r="AK153" s="4" t="s">
        <v>85</v>
      </c>
      <c r="AL153" s="4" t="s">
        <v>85</v>
      </c>
      <c r="AM153" s="4" t="s">
        <v>85</v>
      </c>
      <c r="AN153" s="4" t="s">
        <v>85</v>
      </c>
      <c r="AO153" s="4" t="s">
        <v>110</v>
      </c>
      <c r="AP153" s="4" t="s">
        <v>85</v>
      </c>
      <c r="AQ153" s="4" t="s">
        <v>120</v>
      </c>
      <c r="AR153" s="4" t="s">
        <v>129</v>
      </c>
      <c r="AS153" s="4" t="s">
        <v>112</v>
      </c>
      <c r="AT153" s="4" t="s">
        <v>113</v>
      </c>
      <c r="AU153" s="4" t="s">
        <v>124</v>
      </c>
      <c r="AV153" s="4">
        <v>4</v>
      </c>
      <c r="AW153" s="4">
        <v>3</v>
      </c>
      <c r="AX153" s="4">
        <v>4</v>
      </c>
      <c r="AY153" s="4">
        <v>2</v>
      </c>
      <c r="AZ153" s="4">
        <v>4</v>
      </c>
      <c r="BA153" s="4">
        <v>2</v>
      </c>
      <c r="BB153" s="4" t="s">
        <v>95</v>
      </c>
      <c r="BC153" s="4" t="s">
        <v>95</v>
      </c>
      <c r="BD153" s="4">
        <v>2</v>
      </c>
      <c r="BE153" s="4" t="s">
        <v>128</v>
      </c>
      <c r="BF153" s="4">
        <v>20</v>
      </c>
      <c r="BG153" s="4" t="s">
        <v>98</v>
      </c>
      <c r="BH153" s="4" t="s">
        <v>115</v>
      </c>
      <c r="BL153" s="4" t="s">
        <v>127</v>
      </c>
    </row>
    <row r="154" spans="1:69" ht="13.2" x14ac:dyDescent="0.25">
      <c r="A154" s="3">
        <v>44662.589137129631</v>
      </c>
      <c r="B154" s="4">
        <f>IF(alap!B154=Sheet3!$A$4,Sheet3!$C$4,IF(alap!B154=Sheet3!$A$5,Sheet3!$C$5,IF(alap!B154=Sheet3!$A$6,Sheet3!$C$6,IF(alap!B154=Sheet3!$A$7,Sheet3!$C$7,99))))</f>
        <v>3</v>
      </c>
      <c r="C154" s="4">
        <f>IF(alap!C154=Sheet3!$A$4,Sheet3!$C$4,IF(alap!C154=Sheet3!$A$5,Sheet3!$C$5,IF(alap!C154=Sheet3!$A$6,Sheet3!$C$6,IF(alap!C154=Sheet3!$A$7,Sheet3!$C$7,99))))</f>
        <v>1</v>
      </c>
      <c r="D154" s="4">
        <f>IF(alap!D154=Sheet3!$A$4,Sheet3!$C$4,IF(alap!D154=Sheet3!$A$5,Sheet3!$C$5,IF(alap!D154=Sheet3!$A$6,Sheet3!$C$6,IF(alap!D154=Sheet3!$A$7,Sheet3!$C$7,99))))</f>
        <v>3</v>
      </c>
      <c r="E154" s="4">
        <f>IF(alap!E154=Sheet3!$A$4,Sheet3!$C$4,IF(alap!E154=Sheet3!$A$5,Sheet3!$C$5,IF(alap!E154=Sheet3!$A$6,Sheet3!$C$6,IF(alap!E154=Sheet3!$A$7,Sheet3!$C$7,99))))</f>
        <v>4</v>
      </c>
      <c r="F154" s="4">
        <f>IF(alap!F154=Sheet3!$A$4,Sheet3!$C$4,IF(alap!F154=Sheet3!$A$5,Sheet3!$C$5,IF(alap!F154=Sheet3!$A$6,Sheet3!$C$6,IF(alap!F154=Sheet3!$A$7,Sheet3!$C$7,99))))</f>
        <v>1</v>
      </c>
      <c r="G154" s="4">
        <f>IF(alap!G154=Sheet3!$A$4,Sheet3!$C$4,IF(alap!G154=Sheet3!$A$5,Sheet3!$C$5,IF(alap!G154=Sheet3!$A$6,Sheet3!$C$6,IF(alap!G154=Sheet3!$A$7,Sheet3!$C$7,99))))</f>
        <v>2</v>
      </c>
      <c r="H154" s="4">
        <f>IF(alap!H154=Sheet3!$A$4,Sheet3!$C$4,IF(alap!H154=Sheet3!$A$5,Sheet3!$C$5,IF(alap!H154=Sheet3!$A$6,Sheet3!$C$6,IF(alap!H154=Sheet3!$A$7,Sheet3!$C$7,99))))</f>
        <v>4</v>
      </c>
      <c r="I154" s="4">
        <f>IF(alap!I154=Sheet3!$A$4,Sheet3!$C$4,IF(alap!I154=Sheet3!$A$5,Sheet3!$C$5,IF(alap!I154=Sheet3!$A$6,Sheet3!$C$6,IF(alap!I154=Sheet3!$A$7,Sheet3!$C$7,99))))</f>
        <v>4</v>
      </c>
      <c r="J154" s="4">
        <f>IF(alap!J154=Sheet3!$A$4,Sheet3!$C$4,IF(alap!J154=Sheet3!$A$5,Sheet3!$C$5,IF(alap!J154=Sheet3!$A$6,Sheet3!$C$6,IF(alap!J154=Sheet3!$A$7,Sheet3!$C$7,99))))</f>
        <v>3</v>
      </c>
      <c r="K154" s="4">
        <f>IF(alap!K154=Sheet3!$A$4,Sheet3!$C$4,IF(alap!K154=Sheet3!$A$5,Sheet3!$C$5,IF(alap!K154=Sheet3!$A$6,Sheet3!$C$6,IF(alap!K154=Sheet3!$A$7,Sheet3!$C$7,99))))</f>
        <v>2</v>
      </c>
      <c r="L154" s="4">
        <v>2</v>
      </c>
      <c r="M154" s="4" t="s">
        <v>74</v>
      </c>
      <c r="N154" s="4" t="s">
        <v>101</v>
      </c>
      <c r="O154" s="4" t="s">
        <v>101</v>
      </c>
      <c r="P154" s="4" t="s">
        <v>73</v>
      </c>
      <c r="Q154" s="4" t="s">
        <v>76</v>
      </c>
      <c r="R154" s="4" t="s">
        <v>78</v>
      </c>
      <c r="S154" s="4" t="s">
        <v>79</v>
      </c>
      <c r="T154" s="4" t="s">
        <v>76</v>
      </c>
      <c r="U154" s="4" t="s">
        <v>125</v>
      </c>
      <c r="V154" s="4" t="s">
        <v>78</v>
      </c>
      <c r="W154" s="4" t="s">
        <v>81</v>
      </c>
      <c r="X154" s="4" t="s">
        <v>102</v>
      </c>
      <c r="Y154" s="4" t="s">
        <v>80</v>
      </c>
      <c r="Z154" s="4" t="s">
        <v>80</v>
      </c>
      <c r="AA154" s="4" t="s">
        <v>81</v>
      </c>
      <c r="AB154" s="4" t="s">
        <v>102</v>
      </c>
      <c r="AC154" s="4" t="s">
        <v>83</v>
      </c>
      <c r="AD154" s="4" t="s">
        <v>119</v>
      </c>
      <c r="AE154" s="4" t="s">
        <v>108</v>
      </c>
      <c r="AF154" s="4" t="s">
        <v>86</v>
      </c>
      <c r="AG154" s="4" t="s">
        <v>109</v>
      </c>
      <c r="AH154" s="4" t="s">
        <v>109</v>
      </c>
      <c r="AI154" s="4" t="s">
        <v>109</v>
      </c>
      <c r="AJ154" s="4" t="s">
        <v>109</v>
      </c>
      <c r="AK154" s="4" t="s">
        <v>87</v>
      </c>
      <c r="AL154" s="4" t="s">
        <v>87</v>
      </c>
      <c r="AM154" s="4" t="s">
        <v>104</v>
      </c>
      <c r="AN154" s="4" t="s">
        <v>104</v>
      </c>
      <c r="AO154" s="4" t="s">
        <v>89</v>
      </c>
      <c r="AP154" s="4" t="s">
        <v>89</v>
      </c>
      <c r="AQ154" s="4" t="s">
        <v>90</v>
      </c>
      <c r="AR154" s="4" t="s">
        <v>123</v>
      </c>
      <c r="AS154" s="4" t="s">
        <v>112</v>
      </c>
      <c r="AT154" s="4" t="s">
        <v>113</v>
      </c>
      <c r="AU154" s="4" t="s">
        <v>94</v>
      </c>
      <c r="AV154" s="4">
        <v>4</v>
      </c>
      <c r="AW154" s="4">
        <v>4</v>
      </c>
      <c r="AX154" s="4">
        <v>4</v>
      </c>
      <c r="AY154" s="4">
        <v>4</v>
      </c>
      <c r="AZ154" s="4" t="s">
        <v>95</v>
      </c>
      <c r="BA154" s="4">
        <v>4</v>
      </c>
      <c r="BB154" s="4" t="s">
        <v>95</v>
      </c>
      <c r="BC154" s="4" t="s">
        <v>95</v>
      </c>
      <c r="BD154" s="4">
        <v>3</v>
      </c>
      <c r="BE154" s="4" t="s">
        <v>97</v>
      </c>
      <c r="BF154" s="4">
        <v>19</v>
      </c>
      <c r="BG154" s="4" t="s">
        <v>98</v>
      </c>
      <c r="BH154" s="4" t="s">
        <v>187</v>
      </c>
      <c r="BL154" s="4" t="s">
        <v>106</v>
      </c>
    </row>
    <row r="155" spans="1:69" ht="13.2" x14ac:dyDescent="0.25">
      <c r="A155" s="3">
        <v>44662.643487893518</v>
      </c>
      <c r="B155" s="4">
        <f>IF(alap!B155=Sheet3!$A$4,Sheet3!$C$4,IF(alap!B155=Sheet3!$A$5,Sheet3!$C$5,IF(alap!B155=Sheet3!$A$6,Sheet3!$C$6,IF(alap!B155=Sheet3!$A$7,Sheet3!$C$7,99))))</f>
        <v>3</v>
      </c>
      <c r="C155" s="4">
        <f>IF(alap!C155=Sheet3!$A$4,Sheet3!$C$4,IF(alap!C155=Sheet3!$A$5,Sheet3!$C$5,IF(alap!C155=Sheet3!$A$6,Sheet3!$C$6,IF(alap!C155=Sheet3!$A$7,Sheet3!$C$7,99))))</f>
        <v>1</v>
      </c>
      <c r="D155" s="4">
        <f>IF(alap!D155=Sheet3!$A$4,Sheet3!$C$4,IF(alap!D155=Sheet3!$A$5,Sheet3!$C$5,IF(alap!D155=Sheet3!$A$6,Sheet3!$C$6,IF(alap!D155=Sheet3!$A$7,Sheet3!$C$7,99))))</f>
        <v>3</v>
      </c>
      <c r="E155" s="4">
        <f>IF(alap!E155=Sheet3!$A$4,Sheet3!$C$4,IF(alap!E155=Sheet3!$A$5,Sheet3!$C$5,IF(alap!E155=Sheet3!$A$6,Sheet3!$C$6,IF(alap!E155=Sheet3!$A$7,Sheet3!$C$7,99))))</f>
        <v>4</v>
      </c>
      <c r="F155" s="4">
        <f>IF(alap!F155=Sheet3!$A$4,Sheet3!$C$4,IF(alap!F155=Sheet3!$A$5,Sheet3!$C$5,IF(alap!F155=Sheet3!$A$6,Sheet3!$C$6,IF(alap!F155=Sheet3!$A$7,Sheet3!$C$7,99))))</f>
        <v>2</v>
      </c>
      <c r="G155" s="4">
        <f>IF(alap!G155=Sheet3!$A$4,Sheet3!$C$4,IF(alap!G155=Sheet3!$A$5,Sheet3!$C$5,IF(alap!G155=Sheet3!$A$6,Sheet3!$C$6,IF(alap!G155=Sheet3!$A$7,Sheet3!$C$7,99))))</f>
        <v>3</v>
      </c>
      <c r="H155" s="4">
        <f>IF(alap!H155=Sheet3!$A$4,Sheet3!$C$4,IF(alap!H155=Sheet3!$A$5,Sheet3!$C$5,IF(alap!H155=Sheet3!$A$6,Sheet3!$C$6,IF(alap!H155=Sheet3!$A$7,Sheet3!$C$7,99))))</f>
        <v>2</v>
      </c>
      <c r="I155" s="4">
        <f>IF(alap!I155=Sheet3!$A$4,Sheet3!$C$4,IF(alap!I155=Sheet3!$A$5,Sheet3!$C$5,IF(alap!I155=Sheet3!$A$6,Sheet3!$C$6,IF(alap!I155=Sheet3!$A$7,Sheet3!$C$7,99))))</f>
        <v>4</v>
      </c>
      <c r="J155" s="4">
        <f>IF(alap!J155=Sheet3!$A$4,Sheet3!$C$4,IF(alap!J155=Sheet3!$A$5,Sheet3!$C$5,IF(alap!J155=Sheet3!$A$6,Sheet3!$C$6,IF(alap!J155=Sheet3!$A$7,Sheet3!$C$7,99))))</f>
        <v>2</v>
      </c>
      <c r="K155" s="4">
        <f>IF(alap!K155=Sheet3!$A$4,Sheet3!$C$4,IF(alap!K155=Sheet3!$A$5,Sheet3!$C$5,IF(alap!K155=Sheet3!$A$6,Sheet3!$C$6,IF(alap!K155=Sheet3!$A$7,Sheet3!$C$7,99))))</f>
        <v>1</v>
      </c>
      <c r="L155" s="4">
        <v>2</v>
      </c>
      <c r="M155" s="4" t="s">
        <v>101</v>
      </c>
      <c r="N155" s="4" t="s">
        <v>74</v>
      </c>
      <c r="O155" s="4" t="s">
        <v>74</v>
      </c>
      <c r="P155" s="4" t="s">
        <v>101</v>
      </c>
      <c r="Q155" s="4" t="s">
        <v>76</v>
      </c>
      <c r="R155" s="4" t="s">
        <v>125</v>
      </c>
      <c r="S155" s="4" t="s">
        <v>79</v>
      </c>
      <c r="T155" s="4" t="s">
        <v>77</v>
      </c>
      <c r="U155" s="4" t="s">
        <v>78</v>
      </c>
      <c r="V155" s="4" t="s">
        <v>79</v>
      </c>
      <c r="W155" s="4" t="s">
        <v>102</v>
      </c>
      <c r="X155" s="4" t="s">
        <v>80</v>
      </c>
      <c r="Y155" s="4" t="s">
        <v>102</v>
      </c>
      <c r="Z155" s="4" t="s">
        <v>80</v>
      </c>
      <c r="AA155" s="4" t="s">
        <v>82</v>
      </c>
      <c r="AB155" s="4" t="s">
        <v>80</v>
      </c>
      <c r="AC155" s="4" t="s">
        <v>83</v>
      </c>
      <c r="AD155" s="4" t="s">
        <v>108</v>
      </c>
      <c r="AE155" s="4" t="s">
        <v>86</v>
      </c>
      <c r="AF155" s="4" t="s">
        <v>119</v>
      </c>
      <c r="AG155" s="4" t="s">
        <v>119</v>
      </c>
      <c r="AH155" s="4" t="s">
        <v>119</v>
      </c>
      <c r="AI155" s="4" t="s">
        <v>119</v>
      </c>
      <c r="AJ155" s="4" t="s">
        <v>119</v>
      </c>
      <c r="AK155" s="4" t="s">
        <v>85</v>
      </c>
      <c r="AL155" s="4" t="s">
        <v>110</v>
      </c>
      <c r="AM155" s="4" t="s">
        <v>110</v>
      </c>
      <c r="AN155" s="4" t="s">
        <v>87</v>
      </c>
      <c r="AO155" s="4" t="s">
        <v>110</v>
      </c>
      <c r="AP155" s="4" t="s">
        <v>110</v>
      </c>
      <c r="AQ155" s="4" t="s">
        <v>120</v>
      </c>
      <c r="AR155" s="4" t="s">
        <v>193</v>
      </c>
      <c r="AS155" s="4" t="s">
        <v>92</v>
      </c>
      <c r="AT155" s="4" t="s">
        <v>93</v>
      </c>
      <c r="AU155" s="4" t="s">
        <v>121</v>
      </c>
      <c r="AV155" s="4" t="s">
        <v>96</v>
      </c>
      <c r="AW155" s="4">
        <v>4</v>
      </c>
      <c r="AX155" s="4">
        <v>4</v>
      </c>
      <c r="AY155" s="4">
        <v>2</v>
      </c>
      <c r="AZ155" s="4" t="s">
        <v>96</v>
      </c>
      <c r="BA155" s="4" t="s">
        <v>96</v>
      </c>
      <c r="BB155" s="4" t="s">
        <v>95</v>
      </c>
      <c r="BC155" s="4" t="s">
        <v>96</v>
      </c>
      <c r="BD155" s="4" t="s">
        <v>96</v>
      </c>
      <c r="BE155" s="4" t="s">
        <v>128</v>
      </c>
      <c r="BF155" s="4">
        <v>20</v>
      </c>
      <c r="BG155" s="4" t="s">
        <v>98</v>
      </c>
      <c r="BH155" s="4" t="s">
        <v>115</v>
      </c>
      <c r="BL155" s="4" t="s">
        <v>106</v>
      </c>
    </row>
    <row r="156" spans="1:69" ht="13.2" x14ac:dyDescent="0.25">
      <c r="A156" s="3">
        <v>44662.676262303241</v>
      </c>
      <c r="B156" s="4">
        <f>IF(alap!B156=Sheet3!$A$4,Sheet3!$C$4,IF(alap!B156=Sheet3!$A$5,Sheet3!$C$5,IF(alap!B156=Sheet3!$A$6,Sheet3!$C$6,IF(alap!B156=Sheet3!$A$7,Sheet3!$C$7,99))))</f>
        <v>3</v>
      </c>
      <c r="C156" s="4">
        <f>IF(alap!C156=Sheet3!$A$4,Sheet3!$C$4,IF(alap!C156=Sheet3!$A$5,Sheet3!$C$5,IF(alap!C156=Sheet3!$A$6,Sheet3!$C$6,IF(alap!C156=Sheet3!$A$7,Sheet3!$C$7,99))))</f>
        <v>2</v>
      </c>
      <c r="D156" s="4">
        <f>IF(alap!D156=Sheet3!$A$4,Sheet3!$C$4,IF(alap!D156=Sheet3!$A$5,Sheet3!$C$5,IF(alap!D156=Sheet3!$A$6,Sheet3!$C$6,IF(alap!D156=Sheet3!$A$7,Sheet3!$C$7,99))))</f>
        <v>3</v>
      </c>
      <c r="E156" s="4">
        <f>IF(alap!E156=Sheet3!$A$4,Sheet3!$C$4,IF(alap!E156=Sheet3!$A$5,Sheet3!$C$5,IF(alap!E156=Sheet3!$A$6,Sheet3!$C$6,IF(alap!E156=Sheet3!$A$7,Sheet3!$C$7,99))))</f>
        <v>3</v>
      </c>
      <c r="F156" s="4">
        <f>IF(alap!F156=Sheet3!$A$4,Sheet3!$C$4,IF(alap!F156=Sheet3!$A$5,Sheet3!$C$5,IF(alap!F156=Sheet3!$A$6,Sheet3!$C$6,IF(alap!F156=Sheet3!$A$7,Sheet3!$C$7,99))))</f>
        <v>1</v>
      </c>
      <c r="G156" s="4">
        <f>IF(alap!G156=Sheet3!$A$4,Sheet3!$C$4,IF(alap!G156=Sheet3!$A$5,Sheet3!$C$5,IF(alap!G156=Sheet3!$A$6,Sheet3!$C$6,IF(alap!G156=Sheet3!$A$7,Sheet3!$C$7,99))))</f>
        <v>3</v>
      </c>
      <c r="H156" s="4">
        <f>IF(alap!H156=Sheet3!$A$4,Sheet3!$C$4,IF(alap!H156=Sheet3!$A$5,Sheet3!$C$5,IF(alap!H156=Sheet3!$A$6,Sheet3!$C$6,IF(alap!H156=Sheet3!$A$7,Sheet3!$C$7,99))))</f>
        <v>3</v>
      </c>
      <c r="I156" s="4">
        <f>IF(alap!I156=Sheet3!$A$4,Sheet3!$C$4,IF(alap!I156=Sheet3!$A$5,Sheet3!$C$5,IF(alap!I156=Sheet3!$A$6,Sheet3!$C$6,IF(alap!I156=Sheet3!$A$7,Sheet3!$C$7,99))))</f>
        <v>2</v>
      </c>
      <c r="J156" s="4">
        <f>IF(alap!J156=Sheet3!$A$4,Sheet3!$C$4,IF(alap!J156=Sheet3!$A$5,Sheet3!$C$5,IF(alap!J156=Sheet3!$A$6,Sheet3!$C$6,IF(alap!J156=Sheet3!$A$7,Sheet3!$C$7,99))))</f>
        <v>2</v>
      </c>
      <c r="K156" s="4">
        <f>IF(alap!K156=Sheet3!$A$4,Sheet3!$C$4,IF(alap!K156=Sheet3!$A$5,Sheet3!$C$5,IF(alap!K156=Sheet3!$A$6,Sheet3!$C$6,IF(alap!K156=Sheet3!$A$7,Sheet3!$C$7,99))))</f>
        <v>1</v>
      </c>
      <c r="L156" s="4">
        <v>2</v>
      </c>
      <c r="M156" s="4" t="s">
        <v>74</v>
      </c>
      <c r="N156" s="4" t="s">
        <v>101</v>
      </c>
      <c r="O156" s="4" t="s">
        <v>74</v>
      </c>
      <c r="P156" s="4" t="s">
        <v>75</v>
      </c>
      <c r="Q156" s="4" t="s">
        <v>78</v>
      </c>
      <c r="R156" s="4" t="s">
        <v>77</v>
      </c>
      <c r="S156" s="4" t="s">
        <v>76</v>
      </c>
      <c r="T156" s="4" t="s">
        <v>78</v>
      </c>
      <c r="U156" s="4" t="s">
        <v>78</v>
      </c>
      <c r="V156" s="4" t="s">
        <v>125</v>
      </c>
      <c r="W156" s="4" t="s">
        <v>102</v>
      </c>
      <c r="X156" s="4" t="s">
        <v>102</v>
      </c>
      <c r="Y156" s="4" t="s">
        <v>102</v>
      </c>
      <c r="Z156" s="4" t="s">
        <v>102</v>
      </c>
      <c r="AA156" s="4" t="s">
        <v>102</v>
      </c>
      <c r="AB156" s="4" t="s">
        <v>80</v>
      </c>
      <c r="AC156" s="4" t="s">
        <v>83</v>
      </c>
      <c r="AD156" s="4" t="s">
        <v>109</v>
      </c>
      <c r="AE156" s="4" t="s">
        <v>86</v>
      </c>
      <c r="AF156" s="4" t="s">
        <v>85</v>
      </c>
      <c r="AG156" s="4" t="s">
        <v>86</v>
      </c>
      <c r="AH156" s="4" t="s">
        <v>119</v>
      </c>
      <c r="AI156" s="4" t="s">
        <v>119</v>
      </c>
      <c r="AJ156" s="4" t="s">
        <v>119</v>
      </c>
      <c r="AK156" s="4" t="s">
        <v>104</v>
      </c>
      <c r="AL156" s="4" t="s">
        <v>87</v>
      </c>
      <c r="AM156" s="4" t="s">
        <v>87</v>
      </c>
      <c r="AN156" s="4" t="s">
        <v>110</v>
      </c>
      <c r="AO156" s="4" t="s">
        <v>110</v>
      </c>
      <c r="AP156" s="4" t="s">
        <v>87</v>
      </c>
      <c r="AQ156" s="4" t="s">
        <v>116</v>
      </c>
      <c r="AR156" s="4" t="s">
        <v>117</v>
      </c>
      <c r="AS156" s="4" t="s">
        <v>112</v>
      </c>
      <c r="AT156" s="4" t="s">
        <v>113</v>
      </c>
      <c r="AU156" s="4" t="s">
        <v>94</v>
      </c>
      <c r="AV156" s="4">
        <v>4</v>
      </c>
      <c r="AW156" s="4">
        <v>3</v>
      </c>
      <c r="AX156" s="4">
        <v>3</v>
      </c>
      <c r="AY156" s="4">
        <v>2</v>
      </c>
      <c r="AZ156" s="4" t="s">
        <v>96</v>
      </c>
      <c r="BA156" s="4">
        <v>4</v>
      </c>
      <c r="BB156" s="4">
        <v>3</v>
      </c>
      <c r="BC156" s="4">
        <v>4</v>
      </c>
      <c r="BD156" s="4">
        <v>3</v>
      </c>
      <c r="BE156" s="4" t="s">
        <v>128</v>
      </c>
      <c r="BF156" s="4">
        <v>48</v>
      </c>
      <c r="BG156" s="4" t="s">
        <v>98</v>
      </c>
      <c r="BH156" s="4" t="s">
        <v>148</v>
      </c>
      <c r="BP156" s="4" t="s">
        <v>127</v>
      </c>
      <c r="BQ156" s="4"/>
    </row>
    <row r="157" spans="1:69" ht="13.2" x14ac:dyDescent="0.25">
      <c r="A157" s="3">
        <v>44662.69048719907</v>
      </c>
      <c r="B157" s="4">
        <f>IF(alap!B157=Sheet3!$A$4,Sheet3!$C$4,IF(alap!B157=Sheet3!$A$5,Sheet3!$C$5,IF(alap!B157=Sheet3!$A$6,Sheet3!$C$6,IF(alap!B157=Sheet3!$A$7,Sheet3!$C$7,99))))</f>
        <v>1</v>
      </c>
      <c r="C157" s="4">
        <f>IF(alap!C157=Sheet3!$A$4,Sheet3!$C$4,IF(alap!C157=Sheet3!$A$5,Sheet3!$C$5,IF(alap!C157=Sheet3!$A$6,Sheet3!$C$6,IF(alap!C157=Sheet3!$A$7,Sheet3!$C$7,99))))</f>
        <v>1</v>
      </c>
      <c r="D157" s="4">
        <f>IF(alap!D157=Sheet3!$A$4,Sheet3!$C$4,IF(alap!D157=Sheet3!$A$5,Sheet3!$C$5,IF(alap!D157=Sheet3!$A$6,Sheet3!$C$6,IF(alap!D157=Sheet3!$A$7,Sheet3!$C$7,99))))</f>
        <v>4</v>
      </c>
      <c r="E157" s="4">
        <f>IF(alap!E157=Sheet3!$A$4,Sheet3!$C$4,IF(alap!E157=Sheet3!$A$5,Sheet3!$C$5,IF(alap!E157=Sheet3!$A$6,Sheet3!$C$6,IF(alap!E157=Sheet3!$A$7,Sheet3!$C$7,99))))</f>
        <v>3</v>
      </c>
      <c r="F157" s="4">
        <f>IF(alap!F157=Sheet3!$A$4,Sheet3!$C$4,IF(alap!F157=Sheet3!$A$5,Sheet3!$C$5,IF(alap!F157=Sheet3!$A$6,Sheet3!$C$6,IF(alap!F157=Sheet3!$A$7,Sheet3!$C$7,99))))</f>
        <v>1</v>
      </c>
      <c r="G157" s="4">
        <f>IF(alap!G157=Sheet3!$A$4,Sheet3!$C$4,IF(alap!G157=Sheet3!$A$5,Sheet3!$C$5,IF(alap!G157=Sheet3!$A$6,Sheet3!$C$6,IF(alap!G157=Sheet3!$A$7,Sheet3!$C$7,99))))</f>
        <v>2</v>
      </c>
      <c r="H157" s="4">
        <f>IF(alap!H157=Sheet3!$A$4,Sheet3!$C$4,IF(alap!H157=Sheet3!$A$5,Sheet3!$C$5,IF(alap!H157=Sheet3!$A$6,Sheet3!$C$6,IF(alap!H157=Sheet3!$A$7,Sheet3!$C$7,99))))</f>
        <v>3</v>
      </c>
      <c r="I157" s="4">
        <f>IF(alap!I157=Sheet3!$A$4,Sheet3!$C$4,IF(alap!I157=Sheet3!$A$5,Sheet3!$C$5,IF(alap!I157=Sheet3!$A$6,Sheet3!$C$6,IF(alap!I157=Sheet3!$A$7,Sheet3!$C$7,99))))</f>
        <v>2</v>
      </c>
      <c r="J157" s="4">
        <f>IF(alap!J157=Sheet3!$A$4,Sheet3!$C$4,IF(alap!J157=Sheet3!$A$5,Sheet3!$C$5,IF(alap!J157=Sheet3!$A$6,Sheet3!$C$6,IF(alap!J157=Sheet3!$A$7,Sheet3!$C$7,99))))</f>
        <v>3</v>
      </c>
      <c r="K157" s="4">
        <f>IF(alap!K157=Sheet3!$A$4,Sheet3!$C$4,IF(alap!K157=Sheet3!$A$5,Sheet3!$C$5,IF(alap!K157=Sheet3!$A$6,Sheet3!$C$6,IF(alap!K157=Sheet3!$A$7,Sheet3!$C$7,99))))</f>
        <v>3</v>
      </c>
      <c r="L157" s="4">
        <v>3</v>
      </c>
      <c r="M157" s="4" t="s">
        <v>74</v>
      </c>
      <c r="N157" s="4" t="s">
        <v>74</v>
      </c>
      <c r="O157" s="4" t="s">
        <v>75</v>
      </c>
      <c r="P157" s="4" t="s">
        <v>75</v>
      </c>
      <c r="Q157" s="4" t="s">
        <v>78</v>
      </c>
      <c r="R157" s="4" t="s">
        <v>78</v>
      </c>
      <c r="S157" s="4" t="s">
        <v>79</v>
      </c>
      <c r="T157" s="4" t="s">
        <v>78</v>
      </c>
      <c r="U157" s="4" t="s">
        <v>78</v>
      </c>
      <c r="V157" s="4" t="s">
        <v>79</v>
      </c>
      <c r="W157" s="4" t="s">
        <v>80</v>
      </c>
      <c r="X157" s="4" t="s">
        <v>81</v>
      </c>
      <c r="Y157" s="4" t="s">
        <v>80</v>
      </c>
      <c r="Z157" s="4" t="s">
        <v>82</v>
      </c>
      <c r="AA157" s="4" t="s">
        <v>102</v>
      </c>
      <c r="AB157" s="4" t="s">
        <v>80</v>
      </c>
      <c r="AC157" s="4" t="s">
        <v>83</v>
      </c>
      <c r="AD157" s="4" t="s">
        <v>119</v>
      </c>
      <c r="AE157" s="4" t="s">
        <v>109</v>
      </c>
      <c r="AF157" s="4" t="s">
        <v>109</v>
      </c>
      <c r="AG157" s="4" t="s">
        <v>109</v>
      </c>
      <c r="AH157" s="4" t="s">
        <v>109</v>
      </c>
      <c r="AI157" s="4" t="s">
        <v>109</v>
      </c>
      <c r="AJ157" s="4" t="s">
        <v>109</v>
      </c>
      <c r="AK157" s="4" t="s">
        <v>87</v>
      </c>
      <c r="AL157" s="4" t="s">
        <v>87</v>
      </c>
      <c r="AM157" s="4" t="s">
        <v>104</v>
      </c>
      <c r="AN157" s="4" t="s">
        <v>104</v>
      </c>
      <c r="AO157" s="4" t="s">
        <v>104</v>
      </c>
      <c r="AP157" s="4" t="s">
        <v>104</v>
      </c>
      <c r="AQ157" s="4" t="s">
        <v>90</v>
      </c>
      <c r="AR157" s="4" t="s">
        <v>111</v>
      </c>
      <c r="AS157" s="4" t="s">
        <v>112</v>
      </c>
      <c r="AT157" s="4" t="s">
        <v>113</v>
      </c>
      <c r="AU157" s="4" t="s">
        <v>121</v>
      </c>
      <c r="AV157" s="4" t="s">
        <v>95</v>
      </c>
      <c r="AW157" s="4" t="s">
        <v>95</v>
      </c>
      <c r="AX157" s="4" t="s">
        <v>95</v>
      </c>
      <c r="AY157" s="4">
        <v>2</v>
      </c>
      <c r="AZ157" s="4" t="s">
        <v>95</v>
      </c>
      <c r="BA157" s="4">
        <v>4</v>
      </c>
      <c r="BB157" s="4">
        <v>3</v>
      </c>
      <c r="BC157" s="4" t="s">
        <v>95</v>
      </c>
      <c r="BD157" s="4">
        <v>3</v>
      </c>
      <c r="BE157" s="4" t="s">
        <v>97</v>
      </c>
      <c r="BF157" s="4">
        <v>32</v>
      </c>
      <c r="BG157" s="4" t="s">
        <v>158</v>
      </c>
      <c r="BH157" s="4" t="s">
        <v>148</v>
      </c>
      <c r="BP157" s="4" t="s">
        <v>106</v>
      </c>
      <c r="BQ157" s="4"/>
    </row>
    <row r="158" spans="1:69" ht="13.2" x14ac:dyDescent="0.25">
      <c r="A158" s="3">
        <v>44662.704049942127</v>
      </c>
      <c r="B158" s="4">
        <f>IF(alap!B158=Sheet3!$A$4,Sheet3!$C$4,IF(alap!B158=Sheet3!$A$5,Sheet3!$C$5,IF(alap!B158=Sheet3!$A$6,Sheet3!$C$6,IF(alap!B158=Sheet3!$A$7,Sheet3!$C$7,99))))</f>
        <v>3</v>
      </c>
      <c r="C158" s="4">
        <f>IF(alap!C158=Sheet3!$A$4,Sheet3!$C$4,IF(alap!C158=Sheet3!$A$5,Sheet3!$C$5,IF(alap!C158=Sheet3!$A$6,Sheet3!$C$6,IF(alap!C158=Sheet3!$A$7,Sheet3!$C$7,99))))</f>
        <v>3</v>
      </c>
      <c r="D158" s="4">
        <f>IF(alap!D158=Sheet3!$A$4,Sheet3!$C$4,IF(alap!D158=Sheet3!$A$5,Sheet3!$C$5,IF(alap!D158=Sheet3!$A$6,Sheet3!$C$6,IF(alap!D158=Sheet3!$A$7,Sheet3!$C$7,99))))</f>
        <v>2</v>
      </c>
      <c r="E158" s="4">
        <f>IF(alap!E158=Sheet3!$A$4,Sheet3!$C$4,IF(alap!E158=Sheet3!$A$5,Sheet3!$C$5,IF(alap!E158=Sheet3!$A$6,Sheet3!$C$6,IF(alap!E158=Sheet3!$A$7,Sheet3!$C$7,99))))</f>
        <v>4</v>
      </c>
      <c r="F158" s="4">
        <f>IF(alap!F158=Sheet3!$A$4,Sheet3!$C$4,IF(alap!F158=Sheet3!$A$5,Sheet3!$C$5,IF(alap!F158=Sheet3!$A$6,Sheet3!$C$6,IF(alap!F158=Sheet3!$A$7,Sheet3!$C$7,99))))</f>
        <v>4</v>
      </c>
      <c r="G158" s="4">
        <f>IF(alap!G158=Sheet3!$A$4,Sheet3!$C$4,IF(alap!G158=Sheet3!$A$5,Sheet3!$C$5,IF(alap!G158=Sheet3!$A$6,Sheet3!$C$6,IF(alap!G158=Sheet3!$A$7,Sheet3!$C$7,99))))</f>
        <v>3</v>
      </c>
      <c r="H158" s="4">
        <f>IF(alap!H158=Sheet3!$A$4,Sheet3!$C$4,IF(alap!H158=Sheet3!$A$5,Sheet3!$C$5,IF(alap!H158=Sheet3!$A$6,Sheet3!$C$6,IF(alap!H158=Sheet3!$A$7,Sheet3!$C$7,99))))</f>
        <v>3</v>
      </c>
      <c r="I158" s="4">
        <f>IF(alap!I158=Sheet3!$A$4,Sheet3!$C$4,IF(alap!I158=Sheet3!$A$5,Sheet3!$C$5,IF(alap!I158=Sheet3!$A$6,Sheet3!$C$6,IF(alap!I158=Sheet3!$A$7,Sheet3!$C$7,99))))</f>
        <v>4</v>
      </c>
      <c r="J158" s="4">
        <f>IF(alap!J158=Sheet3!$A$4,Sheet3!$C$4,IF(alap!J158=Sheet3!$A$5,Sheet3!$C$5,IF(alap!J158=Sheet3!$A$6,Sheet3!$C$6,IF(alap!J158=Sheet3!$A$7,Sheet3!$C$7,99))))</f>
        <v>2</v>
      </c>
      <c r="K158" s="4">
        <f>IF(alap!K158=Sheet3!$A$4,Sheet3!$C$4,IF(alap!K158=Sheet3!$A$5,Sheet3!$C$5,IF(alap!K158=Sheet3!$A$6,Sheet3!$C$6,IF(alap!K158=Sheet3!$A$7,Sheet3!$C$7,99))))</f>
        <v>1</v>
      </c>
      <c r="L158" s="4" t="s">
        <v>194</v>
      </c>
      <c r="M158" s="4" t="s">
        <v>73</v>
      </c>
      <c r="N158" s="4" t="s">
        <v>73</v>
      </c>
      <c r="O158" s="4" t="s">
        <v>73</v>
      </c>
      <c r="P158" s="4" t="s">
        <v>73</v>
      </c>
      <c r="Q158" s="4" t="s">
        <v>79</v>
      </c>
      <c r="R158" s="4" t="s">
        <v>78</v>
      </c>
      <c r="S158" s="4" t="s">
        <v>79</v>
      </c>
      <c r="T158" s="4" t="s">
        <v>79</v>
      </c>
      <c r="U158" s="4" t="s">
        <v>78</v>
      </c>
      <c r="V158" s="4" t="s">
        <v>79</v>
      </c>
      <c r="W158" s="4" t="s">
        <v>102</v>
      </c>
      <c r="X158" s="4" t="s">
        <v>81</v>
      </c>
      <c r="Y158" s="4" t="s">
        <v>82</v>
      </c>
      <c r="Z158" s="4" t="s">
        <v>80</v>
      </c>
      <c r="AA158" s="4" t="s">
        <v>80</v>
      </c>
      <c r="AB158" s="4" t="s">
        <v>82</v>
      </c>
      <c r="AC158" s="4" t="s">
        <v>83</v>
      </c>
      <c r="AD158" s="4" t="s">
        <v>108</v>
      </c>
      <c r="AE158" s="4" t="s">
        <v>85</v>
      </c>
      <c r="AF158" s="4" t="s">
        <v>85</v>
      </c>
      <c r="AG158" s="4" t="s">
        <v>85</v>
      </c>
      <c r="AH158" s="4" t="s">
        <v>85</v>
      </c>
      <c r="AI158" s="4" t="s">
        <v>119</v>
      </c>
      <c r="AJ158" s="4" t="s">
        <v>85</v>
      </c>
      <c r="AK158" s="4" t="s">
        <v>85</v>
      </c>
      <c r="AL158" s="4" t="s">
        <v>85</v>
      </c>
      <c r="AM158" s="4" t="s">
        <v>85</v>
      </c>
      <c r="AN158" s="4" t="s">
        <v>85</v>
      </c>
      <c r="AO158" s="4" t="s">
        <v>85</v>
      </c>
      <c r="AP158" s="4" t="s">
        <v>85</v>
      </c>
      <c r="AQ158" s="4" t="s">
        <v>120</v>
      </c>
      <c r="AR158" s="4" t="s">
        <v>138</v>
      </c>
      <c r="AS158" s="4" t="s">
        <v>112</v>
      </c>
      <c r="AT158" s="4" t="s">
        <v>113</v>
      </c>
      <c r="AU158" s="4" t="s">
        <v>94</v>
      </c>
      <c r="AV158" s="4">
        <v>2</v>
      </c>
      <c r="AW158" s="4">
        <v>3</v>
      </c>
      <c r="AX158" s="4">
        <v>3</v>
      </c>
      <c r="AY158" s="4" t="s">
        <v>96</v>
      </c>
      <c r="AZ158" s="4" t="s">
        <v>96</v>
      </c>
      <c r="BA158" s="4" t="s">
        <v>96</v>
      </c>
      <c r="BB158" s="4" t="s">
        <v>96</v>
      </c>
      <c r="BC158" s="4" t="s">
        <v>96</v>
      </c>
      <c r="BD158" s="4" t="s">
        <v>96</v>
      </c>
      <c r="BE158" s="4" t="s">
        <v>97</v>
      </c>
      <c r="BF158" s="4">
        <v>46</v>
      </c>
      <c r="BG158" s="4" t="s">
        <v>134</v>
      </c>
      <c r="BH158" s="4" t="s">
        <v>150</v>
      </c>
      <c r="BP158" s="4" t="s">
        <v>100</v>
      </c>
      <c r="BQ158" s="4"/>
    </row>
    <row r="159" spans="1:69" ht="13.2" x14ac:dyDescent="0.25">
      <c r="A159" s="3">
        <v>44662.711373229162</v>
      </c>
      <c r="B159" s="4">
        <f>IF(alap!B159=Sheet3!$A$4,Sheet3!$C$4,IF(alap!B159=Sheet3!$A$5,Sheet3!$C$5,IF(alap!B159=Sheet3!$A$6,Sheet3!$C$6,IF(alap!B159=Sheet3!$A$7,Sheet3!$C$7,99))))</f>
        <v>1</v>
      </c>
      <c r="C159" s="4">
        <f>IF(alap!C159=Sheet3!$A$4,Sheet3!$C$4,IF(alap!C159=Sheet3!$A$5,Sheet3!$C$5,IF(alap!C159=Sheet3!$A$6,Sheet3!$C$6,IF(alap!C159=Sheet3!$A$7,Sheet3!$C$7,99))))</f>
        <v>4</v>
      </c>
      <c r="D159" s="4">
        <f>IF(alap!D159=Sheet3!$A$4,Sheet3!$C$4,IF(alap!D159=Sheet3!$A$5,Sheet3!$C$5,IF(alap!D159=Sheet3!$A$6,Sheet3!$C$6,IF(alap!D159=Sheet3!$A$7,Sheet3!$C$7,99))))</f>
        <v>1</v>
      </c>
      <c r="E159" s="4">
        <f>IF(alap!E159=Sheet3!$A$4,Sheet3!$C$4,IF(alap!E159=Sheet3!$A$5,Sheet3!$C$5,IF(alap!E159=Sheet3!$A$6,Sheet3!$C$6,IF(alap!E159=Sheet3!$A$7,Sheet3!$C$7,99))))</f>
        <v>1</v>
      </c>
      <c r="F159" s="4">
        <f>IF(alap!F159=Sheet3!$A$4,Sheet3!$C$4,IF(alap!F159=Sheet3!$A$5,Sheet3!$C$5,IF(alap!F159=Sheet3!$A$6,Sheet3!$C$6,IF(alap!F159=Sheet3!$A$7,Sheet3!$C$7,99))))</f>
        <v>1</v>
      </c>
      <c r="G159" s="4">
        <f>IF(alap!G159=Sheet3!$A$4,Sheet3!$C$4,IF(alap!G159=Sheet3!$A$5,Sheet3!$C$5,IF(alap!G159=Sheet3!$A$6,Sheet3!$C$6,IF(alap!G159=Sheet3!$A$7,Sheet3!$C$7,99))))</f>
        <v>1</v>
      </c>
      <c r="H159" s="4">
        <f>IF(alap!H159=Sheet3!$A$4,Sheet3!$C$4,IF(alap!H159=Sheet3!$A$5,Sheet3!$C$5,IF(alap!H159=Sheet3!$A$6,Sheet3!$C$6,IF(alap!H159=Sheet3!$A$7,Sheet3!$C$7,99))))</f>
        <v>1</v>
      </c>
      <c r="I159" s="4">
        <f>IF(alap!I159=Sheet3!$A$4,Sheet3!$C$4,IF(alap!I159=Sheet3!$A$5,Sheet3!$C$5,IF(alap!I159=Sheet3!$A$6,Sheet3!$C$6,IF(alap!I159=Sheet3!$A$7,Sheet3!$C$7,99))))</f>
        <v>2</v>
      </c>
      <c r="J159" s="4">
        <f>IF(alap!J159=Sheet3!$A$4,Sheet3!$C$4,IF(alap!J159=Sheet3!$A$5,Sheet3!$C$5,IF(alap!J159=Sheet3!$A$6,Sheet3!$C$6,IF(alap!J159=Sheet3!$A$7,Sheet3!$C$7,99))))</f>
        <v>4</v>
      </c>
      <c r="K159" s="4">
        <f>IF(alap!K159=Sheet3!$A$4,Sheet3!$C$4,IF(alap!K159=Sheet3!$A$5,Sheet3!$C$5,IF(alap!K159=Sheet3!$A$6,Sheet3!$C$6,IF(alap!K159=Sheet3!$A$7,Sheet3!$C$7,99))))</f>
        <v>2</v>
      </c>
      <c r="L159" s="4">
        <v>3</v>
      </c>
      <c r="M159" s="4" t="s">
        <v>75</v>
      </c>
      <c r="N159" s="4" t="s">
        <v>75</v>
      </c>
      <c r="O159" s="4" t="s">
        <v>144</v>
      </c>
      <c r="P159" s="4" t="s">
        <v>75</v>
      </c>
      <c r="Q159" s="4" t="s">
        <v>77</v>
      </c>
      <c r="R159" s="4" t="s">
        <v>77</v>
      </c>
      <c r="S159" s="4" t="s">
        <v>77</v>
      </c>
      <c r="T159" s="4" t="s">
        <v>79</v>
      </c>
      <c r="U159" s="4" t="s">
        <v>79</v>
      </c>
      <c r="V159" s="4" t="s">
        <v>79</v>
      </c>
      <c r="W159" s="4" t="s">
        <v>82</v>
      </c>
      <c r="X159" s="4" t="s">
        <v>81</v>
      </c>
      <c r="Y159" s="4" t="s">
        <v>81</v>
      </c>
      <c r="Z159" s="4" t="s">
        <v>81</v>
      </c>
      <c r="AA159" s="4" t="s">
        <v>81</v>
      </c>
      <c r="AB159" s="4" t="s">
        <v>81</v>
      </c>
      <c r="AC159" s="4" t="s">
        <v>107</v>
      </c>
      <c r="AD159" s="4" t="s">
        <v>108</v>
      </c>
      <c r="AE159" s="4" t="s">
        <v>119</v>
      </c>
      <c r="AF159" s="4" t="s">
        <v>85</v>
      </c>
      <c r="AG159" s="4" t="s">
        <v>86</v>
      </c>
      <c r="AH159" s="4" t="s">
        <v>108</v>
      </c>
      <c r="AI159" s="4" t="s">
        <v>119</v>
      </c>
      <c r="AJ159" s="4" t="s">
        <v>86</v>
      </c>
      <c r="AK159" s="4" t="s">
        <v>85</v>
      </c>
      <c r="AL159" s="4" t="s">
        <v>87</v>
      </c>
      <c r="AM159" s="4" t="s">
        <v>110</v>
      </c>
      <c r="AN159" s="4" t="s">
        <v>110</v>
      </c>
      <c r="AO159" s="4" t="s">
        <v>110</v>
      </c>
      <c r="AP159" s="4" t="s">
        <v>85</v>
      </c>
      <c r="AQ159" s="4" t="s">
        <v>120</v>
      </c>
      <c r="AR159" s="4" t="s">
        <v>111</v>
      </c>
      <c r="AS159" s="4" t="s">
        <v>92</v>
      </c>
      <c r="AT159" s="4" t="s">
        <v>93</v>
      </c>
      <c r="AU159" s="4" t="s">
        <v>94</v>
      </c>
      <c r="AV159" s="4" t="s">
        <v>96</v>
      </c>
      <c r="AW159" s="4">
        <v>3</v>
      </c>
      <c r="AX159" s="4">
        <v>4</v>
      </c>
      <c r="AY159" s="4" t="s">
        <v>96</v>
      </c>
      <c r="AZ159" s="4" t="s">
        <v>96</v>
      </c>
      <c r="BA159" s="4">
        <v>3</v>
      </c>
      <c r="BB159" s="4" t="s">
        <v>95</v>
      </c>
      <c r="BC159" s="4" t="s">
        <v>96</v>
      </c>
      <c r="BD159" s="4" t="s">
        <v>96</v>
      </c>
      <c r="BE159" s="4" t="s">
        <v>128</v>
      </c>
      <c r="BF159" s="4">
        <v>13</v>
      </c>
      <c r="BG159" s="4" t="s">
        <v>98</v>
      </c>
      <c r="BH159" s="4" t="s">
        <v>195</v>
      </c>
      <c r="BP159" s="4" t="s">
        <v>106</v>
      </c>
      <c r="BQ159" s="4"/>
    </row>
    <row r="160" spans="1:69" ht="13.2" x14ac:dyDescent="0.25">
      <c r="A160" s="3">
        <v>44662.713357685185</v>
      </c>
      <c r="B160" s="4">
        <f>IF(alap!B160=Sheet3!$A$4,Sheet3!$C$4,IF(alap!B160=Sheet3!$A$5,Sheet3!$C$5,IF(alap!B160=Sheet3!$A$6,Sheet3!$C$6,IF(alap!B160=Sheet3!$A$7,Sheet3!$C$7,99))))</f>
        <v>3</v>
      </c>
      <c r="C160" s="4">
        <f>IF(alap!C160=Sheet3!$A$4,Sheet3!$C$4,IF(alap!C160=Sheet3!$A$5,Sheet3!$C$5,IF(alap!C160=Sheet3!$A$6,Sheet3!$C$6,IF(alap!C160=Sheet3!$A$7,Sheet3!$C$7,99))))</f>
        <v>3</v>
      </c>
      <c r="D160" s="4">
        <f>IF(alap!D160=Sheet3!$A$4,Sheet3!$C$4,IF(alap!D160=Sheet3!$A$5,Sheet3!$C$5,IF(alap!D160=Sheet3!$A$6,Sheet3!$C$6,IF(alap!D160=Sheet3!$A$7,Sheet3!$C$7,99))))</f>
        <v>2</v>
      </c>
      <c r="E160" s="4">
        <f>IF(alap!E160=Sheet3!$A$4,Sheet3!$C$4,IF(alap!E160=Sheet3!$A$5,Sheet3!$C$5,IF(alap!E160=Sheet3!$A$6,Sheet3!$C$6,IF(alap!E160=Sheet3!$A$7,Sheet3!$C$7,99))))</f>
        <v>2</v>
      </c>
      <c r="F160" s="4">
        <f>IF(alap!F160=Sheet3!$A$4,Sheet3!$C$4,IF(alap!F160=Sheet3!$A$5,Sheet3!$C$5,IF(alap!F160=Sheet3!$A$6,Sheet3!$C$6,IF(alap!F160=Sheet3!$A$7,Sheet3!$C$7,99))))</f>
        <v>1</v>
      </c>
      <c r="G160" s="4">
        <f>IF(alap!G160=Sheet3!$A$4,Sheet3!$C$4,IF(alap!G160=Sheet3!$A$5,Sheet3!$C$5,IF(alap!G160=Sheet3!$A$6,Sheet3!$C$6,IF(alap!G160=Sheet3!$A$7,Sheet3!$C$7,99))))</f>
        <v>2</v>
      </c>
      <c r="H160" s="4">
        <f>IF(alap!H160=Sheet3!$A$4,Sheet3!$C$4,IF(alap!H160=Sheet3!$A$5,Sheet3!$C$5,IF(alap!H160=Sheet3!$A$6,Sheet3!$C$6,IF(alap!H160=Sheet3!$A$7,Sheet3!$C$7,99))))</f>
        <v>1</v>
      </c>
      <c r="I160" s="4">
        <f>IF(alap!I160=Sheet3!$A$4,Sheet3!$C$4,IF(alap!I160=Sheet3!$A$5,Sheet3!$C$5,IF(alap!I160=Sheet3!$A$6,Sheet3!$C$6,IF(alap!I160=Sheet3!$A$7,Sheet3!$C$7,99))))</f>
        <v>1</v>
      </c>
      <c r="J160" s="4">
        <f>IF(alap!J160=Sheet3!$A$4,Sheet3!$C$4,IF(alap!J160=Sheet3!$A$5,Sheet3!$C$5,IF(alap!J160=Sheet3!$A$6,Sheet3!$C$6,IF(alap!J160=Sheet3!$A$7,Sheet3!$C$7,99))))</f>
        <v>3</v>
      </c>
      <c r="K160" s="4">
        <f>IF(alap!K160=Sheet3!$A$4,Sheet3!$C$4,IF(alap!K160=Sheet3!$A$5,Sheet3!$C$5,IF(alap!K160=Sheet3!$A$6,Sheet3!$C$6,IF(alap!K160=Sheet3!$A$7,Sheet3!$C$7,99))))</f>
        <v>3</v>
      </c>
      <c r="L160" s="4">
        <v>2</v>
      </c>
      <c r="M160" s="4" t="s">
        <v>73</v>
      </c>
      <c r="N160" s="4" t="s">
        <v>73</v>
      </c>
      <c r="O160" s="4" t="s">
        <v>73</v>
      </c>
      <c r="P160" s="4" t="s">
        <v>73</v>
      </c>
      <c r="Q160" s="4" t="s">
        <v>125</v>
      </c>
      <c r="R160" s="4" t="s">
        <v>76</v>
      </c>
      <c r="S160" s="4" t="s">
        <v>77</v>
      </c>
      <c r="T160" s="4" t="s">
        <v>76</v>
      </c>
      <c r="U160" s="4" t="s">
        <v>76</v>
      </c>
      <c r="V160" s="4" t="s">
        <v>76</v>
      </c>
      <c r="W160" s="4" t="s">
        <v>80</v>
      </c>
      <c r="X160" s="4" t="s">
        <v>81</v>
      </c>
      <c r="Y160" s="4" t="s">
        <v>80</v>
      </c>
      <c r="Z160" s="4" t="s">
        <v>102</v>
      </c>
      <c r="AA160" s="4" t="s">
        <v>102</v>
      </c>
      <c r="AB160" s="4" t="s">
        <v>80</v>
      </c>
      <c r="AC160" s="4" t="s">
        <v>83</v>
      </c>
      <c r="AD160" s="4" t="s">
        <v>109</v>
      </c>
      <c r="AE160" s="4" t="s">
        <v>85</v>
      </c>
      <c r="AF160" s="4" t="s">
        <v>85</v>
      </c>
      <c r="AG160" s="4" t="s">
        <v>85</v>
      </c>
      <c r="AH160" s="4" t="s">
        <v>86</v>
      </c>
      <c r="AI160" s="4" t="s">
        <v>119</v>
      </c>
      <c r="AJ160" s="4" t="s">
        <v>86</v>
      </c>
      <c r="AK160" s="4" t="s">
        <v>85</v>
      </c>
      <c r="AL160" s="4" t="s">
        <v>87</v>
      </c>
      <c r="AM160" s="4" t="s">
        <v>104</v>
      </c>
      <c r="AN160" s="4" t="s">
        <v>104</v>
      </c>
      <c r="AO160" s="4" t="s">
        <v>104</v>
      </c>
      <c r="AP160" s="4" t="s">
        <v>87</v>
      </c>
      <c r="AQ160" s="4" t="s">
        <v>90</v>
      </c>
      <c r="AR160" s="4" t="s">
        <v>160</v>
      </c>
      <c r="AS160" s="4" t="s">
        <v>92</v>
      </c>
      <c r="AT160" s="4" t="s">
        <v>113</v>
      </c>
      <c r="AU160" s="4" t="s">
        <v>124</v>
      </c>
      <c r="AV160" s="4">
        <v>2</v>
      </c>
      <c r="AW160" s="4">
        <v>3</v>
      </c>
      <c r="AX160" s="4">
        <v>2</v>
      </c>
      <c r="AY160" s="4" t="s">
        <v>96</v>
      </c>
      <c r="AZ160" s="4">
        <v>4</v>
      </c>
      <c r="BA160" s="4">
        <v>3</v>
      </c>
      <c r="BB160" s="4" t="s">
        <v>95</v>
      </c>
      <c r="BC160" s="4">
        <v>4</v>
      </c>
      <c r="BD160" s="4">
        <v>2</v>
      </c>
      <c r="BE160" s="4" t="s">
        <v>128</v>
      </c>
      <c r="BF160" s="4">
        <v>22</v>
      </c>
      <c r="BG160" s="4" t="s">
        <v>158</v>
      </c>
      <c r="BH160" s="4" t="s">
        <v>115</v>
      </c>
      <c r="BL160" s="4" t="s">
        <v>127</v>
      </c>
    </row>
    <row r="161" spans="1:69" ht="13.2" x14ac:dyDescent="0.25">
      <c r="A161" s="3">
        <v>44662.71813050926</v>
      </c>
      <c r="B161" s="4">
        <f>IF(alap!B161=Sheet3!$A$4,Sheet3!$C$4,IF(alap!B161=Sheet3!$A$5,Sheet3!$C$5,IF(alap!B161=Sheet3!$A$6,Sheet3!$C$6,IF(alap!B161=Sheet3!$A$7,Sheet3!$C$7,99))))</f>
        <v>1</v>
      </c>
      <c r="C161" s="4">
        <f>IF(alap!C161=Sheet3!$A$4,Sheet3!$C$4,IF(alap!C161=Sheet3!$A$5,Sheet3!$C$5,IF(alap!C161=Sheet3!$A$6,Sheet3!$C$6,IF(alap!C161=Sheet3!$A$7,Sheet3!$C$7,99))))</f>
        <v>1</v>
      </c>
      <c r="D161" s="4">
        <f>IF(alap!D161=Sheet3!$A$4,Sheet3!$C$4,IF(alap!D161=Sheet3!$A$5,Sheet3!$C$5,IF(alap!D161=Sheet3!$A$6,Sheet3!$C$6,IF(alap!D161=Sheet3!$A$7,Sheet3!$C$7,99))))</f>
        <v>1</v>
      </c>
      <c r="E161" s="4">
        <f>IF(alap!E161=Sheet3!$A$4,Sheet3!$C$4,IF(alap!E161=Sheet3!$A$5,Sheet3!$C$5,IF(alap!E161=Sheet3!$A$6,Sheet3!$C$6,IF(alap!E161=Sheet3!$A$7,Sheet3!$C$7,99))))</f>
        <v>1</v>
      </c>
      <c r="F161" s="4">
        <f>IF(alap!F161=Sheet3!$A$4,Sheet3!$C$4,IF(alap!F161=Sheet3!$A$5,Sheet3!$C$5,IF(alap!F161=Sheet3!$A$6,Sheet3!$C$6,IF(alap!F161=Sheet3!$A$7,Sheet3!$C$7,99))))</f>
        <v>1</v>
      </c>
      <c r="G161" s="4">
        <f>IF(alap!G161=Sheet3!$A$4,Sheet3!$C$4,IF(alap!G161=Sheet3!$A$5,Sheet3!$C$5,IF(alap!G161=Sheet3!$A$6,Sheet3!$C$6,IF(alap!G161=Sheet3!$A$7,Sheet3!$C$7,99))))</f>
        <v>2</v>
      </c>
      <c r="H161" s="4">
        <f>IF(alap!H161=Sheet3!$A$4,Sheet3!$C$4,IF(alap!H161=Sheet3!$A$5,Sheet3!$C$5,IF(alap!H161=Sheet3!$A$6,Sheet3!$C$6,IF(alap!H161=Sheet3!$A$7,Sheet3!$C$7,99))))</f>
        <v>3</v>
      </c>
      <c r="I161" s="4">
        <f>IF(alap!I161=Sheet3!$A$4,Sheet3!$C$4,IF(alap!I161=Sheet3!$A$5,Sheet3!$C$5,IF(alap!I161=Sheet3!$A$6,Sheet3!$C$6,IF(alap!I161=Sheet3!$A$7,Sheet3!$C$7,99))))</f>
        <v>2</v>
      </c>
      <c r="J161" s="4">
        <f>IF(alap!J161=Sheet3!$A$4,Sheet3!$C$4,IF(alap!J161=Sheet3!$A$5,Sheet3!$C$5,IF(alap!J161=Sheet3!$A$6,Sheet3!$C$6,IF(alap!J161=Sheet3!$A$7,Sheet3!$C$7,99))))</f>
        <v>1</v>
      </c>
      <c r="K161" s="4">
        <f>IF(alap!K161=Sheet3!$A$4,Sheet3!$C$4,IF(alap!K161=Sheet3!$A$5,Sheet3!$C$5,IF(alap!K161=Sheet3!$A$6,Sheet3!$C$6,IF(alap!K161=Sheet3!$A$7,Sheet3!$C$7,99))))</f>
        <v>1</v>
      </c>
      <c r="L161" s="4" t="s">
        <v>196</v>
      </c>
      <c r="M161" s="4" t="s">
        <v>101</v>
      </c>
      <c r="N161" s="4" t="s">
        <v>75</v>
      </c>
      <c r="O161" s="4" t="s">
        <v>101</v>
      </c>
      <c r="P161" s="4" t="s">
        <v>75</v>
      </c>
      <c r="Q161" s="4" t="s">
        <v>76</v>
      </c>
      <c r="R161" s="4" t="s">
        <v>76</v>
      </c>
      <c r="S161" s="4" t="s">
        <v>76</v>
      </c>
      <c r="T161" s="4" t="s">
        <v>76</v>
      </c>
      <c r="U161" s="4" t="s">
        <v>76</v>
      </c>
      <c r="V161" s="4" t="s">
        <v>76</v>
      </c>
      <c r="W161" s="4" t="s">
        <v>102</v>
      </c>
      <c r="X161" s="4" t="s">
        <v>102</v>
      </c>
      <c r="Y161" s="4" t="s">
        <v>80</v>
      </c>
      <c r="Z161" s="4" t="s">
        <v>80</v>
      </c>
      <c r="AA161" s="4" t="s">
        <v>80</v>
      </c>
      <c r="AB161" s="4" t="s">
        <v>102</v>
      </c>
      <c r="AC161" s="4" t="s">
        <v>83</v>
      </c>
      <c r="AD161" s="4" t="s">
        <v>86</v>
      </c>
      <c r="AE161" s="4" t="s">
        <v>108</v>
      </c>
      <c r="AF161" s="4" t="s">
        <v>119</v>
      </c>
      <c r="AG161" s="4" t="s">
        <v>85</v>
      </c>
      <c r="AH161" s="4" t="s">
        <v>85</v>
      </c>
      <c r="AI161" s="4" t="s">
        <v>108</v>
      </c>
      <c r="AJ161" s="4" t="s">
        <v>109</v>
      </c>
      <c r="AK161" s="4" t="s">
        <v>104</v>
      </c>
      <c r="AL161" s="4" t="s">
        <v>85</v>
      </c>
      <c r="AM161" s="4" t="s">
        <v>89</v>
      </c>
      <c r="AN161" s="4" t="s">
        <v>89</v>
      </c>
      <c r="AO161" s="4" t="s">
        <v>89</v>
      </c>
      <c r="AP161" s="4" t="s">
        <v>89</v>
      </c>
      <c r="AQ161" s="4" t="s">
        <v>130</v>
      </c>
      <c r="AR161" s="4" t="s">
        <v>197</v>
      </c>
      <c r="AS161" s="4" t="s">
        <v>139</v>
      </c>
      <c r="AT161" s="4" t="s">
        <v>113</v>
      </c>
      <c r="AU161" s="4" t="s">
        <v>124</v>
      </c>
      <c r="AV161" s="4" t="s">
        <v>96</v>
      </c>
      <c r="AW161" s="4">
        <v>3</v>
      </c>
      <c r="AX161" s="4">
        <v>4</v>
      </c>
      <c r="AY161" s="4">
        <v>4</v>
      </c>
      <c r="AZ161" s="4" t="s">
        <v>95</v>
      </c>
      <c r="BA161" s="4">
        <v>3</v>
      </c>
      <c r="BB161" s="4">
        <v>3</v>
      </c>
      <c r="BC161" s="4">
        <v>4</v>
      </c>
      <c r="BD161" s="4" t="s">
        <v>96</v>
      </c>
      <c r="BE161" s="4" t="s">
        <v>128</v>
      </c>
      <c r="BF161" s="4">
        <v>49</v>
      </c>
      <c r="BG161" s="4" t="s">
        <v>134</v>
      </c>
      <c r="BH161" s="4" t="s">
        <v>99</v>
      </c>
      <c r="BP161" s="4" t="s">
        <v>100</v>
      </c>
    </row>
    <row r="162" spans="1:69" ht="13.2" x14ac:dyDescent="0.25">
      <c r="A162" s="3">
        <v>44662.725887175926</v>
      </c>
      <c r="B162" s="4">
        <f>IF(alap!B162=Sheet3!$A$4,Sheet3!$C$4,IF(alap!B162=Sheet3!$A$5,Sheet3!$C$5,IF(alap!B162=Sheet3!$A$6,Sheet3!$C$6,IF(alap!B162=Sheet3!$A$7,Sheet3!$C$7,99))))</f>
        <v>4</v>
      </c>
      <c r="C162" s="4">
        <f>IF(alap!C162=Sheet3!$A$4,Sheet3!$C$4,IF(alap!C162=Sheet3!$A$5,Sheet3!$C$5,IF(alap!C162=Sheet3!$A$6,Sheet3!$C$6,IF(alap!C162=Sheet3!$A$7,Sheet3!$C$7,99))))</f>
        <v>2</v>
      </c>
      <c r="D162" s="4">
        <f>IF(alap!D162=Sheet3!$A$4,Sheet3!$C$4,IF(alap!D162=Sheet3!$A$5,Sheet3!$C$5,IF(alap!D162=Sheet3!$A$6,Sheet3!$C$6,IF(alap!D162=Sheet3!$A$7,Sheet3!$C$7,99))))</f>
        <v>4</v>
      </c>
      <c r="E162" s="4">
        <f>IF(alap!E162=Sheet3!$A$4,Sheet3!$C$4,IF(alap!E162=Sheet3!$A$5,Sheet3!$C$5,IF(alap!E162=Sheet3!$A$6,Sheet3!$C$6,IF(alap!E162=Sheet3!$A$7,Sheet3!$C$7,99))))</f>
        <v>1</v>
      </c>
      <c r="F162" s="4">
        <f>IF(alap!F162=Sheet3!$A$4,Sheet3!$C$4,IF(alap!F162=Sheet3!$A$5,Sheet3!$C$5,IF(alap!F162=Sheet3!$A$6,Sheet3!$C$6,IF(alap!F162=Sheet3!$A$7,Sheet3!$C$7,99))))</f>
        <v>1</v>
      </c>
      <c r="G162" s="4">
        <f>IF(alap!G162=Sheet3!$A$4,Sheet3!$C$4,IF(alap!G162=Sheet3!$A$5,Sheet3!$C$5,IF(alap!G162=Sheet3!$A$6,Sheet3!$C$6,IF(alap!G162=Sheet3!$A$7,Sheet3!$C$7,99))))</f>
        <v>3</v>
      </c>
      <c r="H162" s="4">
        <f>IF(alap!H162=Sheet3!$A$4,Sheet3!$C$4,IF(alap!H162=Sheet3!$A$5,Sheet3!$C$5,IF(alap!H162=Sheet3!$A$6,Sheet3!$C$6,IF(alap!H162=Sheet3!$A$7,Sheet3!$C$7,99))))</f>
        <v>3</v>
      </c>
      <c r="I162" s="4">
        <f>IF(alap!I162=Sheet3!$A$4,Sheet3!$C$4,IF(alap!I162=Sheet3!$A$5,Sheet3!$C$5,IF(alap!I162=Sheet3!$A$6,Sheet3!$C$6,IF(alap!I162=Sheet3!$A$7,Sheet3!$C$7,99))))</f>
        <v>4</v>
      </c>
      <c r="J162" s="4">
        <f>IF(alap!J162=Sheet3!$A$4,Sheet3!$C$4,IF(alap!J162=Sheet3!$A$5,Sheet3!$C$5,IF(alap!J162=Sheet3!$A$6,Sheet3!$C$6,IF(alap!J162=Sheet3!$A$7,Sheet3!$C$7,99))))</f>
        <v>3</v>
      </c>
      <c r="K162" s="4">
        <f>IF(alap!K162=Sheet3!$A$4,Sheet3!$C$4,IF(alap!K162=Sheet3!$A$5,Sheet3!$C$5,IF(alap!K162=Sheet3!$A$6,Sheet3!$C$6,IF(alap!K162=Sheet3!$A$7,Sheet3!$C$7,99))))</f>
        <v>2</v>
      </c>
      <c r="L162" s="4">
        <v>2</v>
      </c>
      <c r="M162" s="4" t="s">
        <v>75</v>
      </c>
      <c r="N162" s="4" t="s">
        <v>75</v>
      </c>
      <c r="O162" s="4" t="s">
        <v>75</v>
      </c>
      <c r="P162" s="4" t="s">
        <v>75</v>
      </c>
      <c r="Q162" s="4" t="s">
        <v>79</v>
      </c>
      <c r="R162" s="4" t="s">
        <v>79</v>
      </c>
      <c r="S162" s="4" t="s">
        <v>79</v>
      </c>
      <c r="T162" s="4" t="s">
        <v>76</v>
      </c>
      <c r="U162" s="4" t="s">
        <v>77</v>
      </c>
      <c r="V162" s="4" t="s">
        <v>79</v>
      </c>
      <c r="W162" s="4" t="s">
        <v>102</v>
      </c>
      <c r="X162" s="4" t="s">
        <v>80</v>
      </c>
      <c r="Y162" s="4" t="s">
        <v>81</v>
      </c>
      <c r="Z162" s="4" t="s">
        <v>80</v>
      </c>
      <c r="AA162" s="4" t="s">
        <v>81</v>
      </c>
      <c r="AB162" s="4" t="s">
        <v>80</v>
      </c>
      <c r="AC162" s="4" t="s">
        <v>103</v>
      </c>
      <c r="AD162" s="4" t="s">
        <v>85</v>
      </c>
      <c r="AE162" s="4" t="s">
        <v>108</v>
      </c>
      <c r="AF162" s="4" t="s">
        <v>85</v>
      </c>
      <c r="AG162" s="4" t="s">
        <v>85</v>
      </c>
      <c r="AH162" s="4" t="s">
        <v>85</v>
      </c>
      <c r="AI162" s="4" t="s">
        <v>85</v>
      </c>
      <c r="AJ162" s="4" t="s">
        <v>85</v>
      </c>
      <c r="AK162" s="4" t="s">
        <v>104</v>
      </c>
      <c r="AL162" s="4" t="s">
        <v>85</v>
      </c>
      <c r="AM162" s="4" t="s">
        <v>87</v>
      </c>
      <c r="AN162" s="4" t="s">
        <v>87</v>
      </c>
      <c r="AO162" s="4" t="s">
        <v>87</v>
      </c>
      <c r="AP162" s="4" t="s">
        <v>85</v>
      </c>
      <c r="AQ162" s="4" t="s">
        <v>122</v>
      </c>
      <c r="AR162" s="4" t="s">
        <v>117</v>
      </c>
      <c r="AS162" s="4" t="s">
        <v>92</v>
      </c>
      <c r="AT162" s="4" t="s">
        <v>93</v>
      </c>
      <c r="AU162" s="4" t="s">
        <v>94</v>
      </c>
      <c r="AV162" s="4">
        <v>3</v>
      </c>
      <c r="AW162" s="4">
        <v>3</v>
      </c>
      <c r="AX162" s="4" t="s">
        <v>96</v>
      </c>
      <c r="AY162" s="4" t="s">
        <v>96</v>
      </c>
      <c r="AZ162" s="4" t="s">
        <v>96</v>
      </c>
      <c r="BA162" s="4" t="s">
        <v>96</v>
      </c>
      <c r="BB162" s="4" t="s">
        <v>95</v>
      </c>
      <c r="BC162" s="4" t="s">
        <v>96</v>
      </c>
      <c r="BD162" s="4" t="s">
        <v>96</v>
      </c>
      <c r="BE162" s="4" t="s">
        <v>97</v>
      </c>
      <c r="BF162" s="4">
        <v>40</v>
      </c>
      <c r="BG162" s="4" t="s">
        <v>98</v>
      </c>
      <c r="BH162" s="4" t="s">
        <v>148</v>
      </c>
      <c r="BQ162" s="4" t="s">
        <v>100</v>
      </c>
    </row>
    <row r="163" spans="1:69" ht="13.2" x14ac:dyDescent="0.25">
      <c r="A163" s="3">
        <v>44662.802893958331</v>
      </c>
      <c r="B163" s="4">
        <f>IF(alap!B163=Sheet3!$A$4,Sheet3!$C$4,IF(alap!B163=Sheet3!$A$5,Sheet3!$C$5,IF(alap!B163=Sheet3!$A$6,Sheet3!$C$6,IF(alap!B163=Sheet3!$A$7,Sheet3!$C$7,99))))</f>
        <v>3</v>
      </c>
      <c r="C163" s="4">
        <f>IF(alap!C163=Sheet3!$A$4,Sheet3!$C$4,IF(alap!C163=Sheet3!$A$5,Sheet3!$C$5,IF(alap!C163=Sheet3!$A$6,Sheet3!$C$6,IF(alap!C163=Sheet3!$A$7,Sheet3!$C$7,99))))</f>
        <v>3</v>
      </c>
      <c r="D163" s="4">
        <f>IF(alap!D163=Sheet3!$A$4,Sheet3!$C$4,IF(alap!D163=Sheet3!$A$5,Sheet3!$C$5,IF(alap!D163=Sheet3!$A$6,Sheet3!$C$6,IF(alap!D163=Sheet3!$A$7,Sheet3!$C$7,99))))</f>
        <v>4</v>
      </c>
      <c r="E163" s="4">
        <f>IF(alap!E163=Sheet3!$A$4,Sheet3!$C$4,IF(alap!E163=Sheet3!$A$5,Sheet3!$C$5,IF(alap!E163=Sheet3!$A$6,Sheet3!$C$6,IF(alap!E163=Sheet3!$A$7,Sheet3!$C$7,99))))</f>
        <v>4</v>
      </c>
      <c r="F163" s="4">
        <f>IF(alap!F163=Sheet3!$A$4,Sheet3!$C$4,IF(alap!F163=Sheet3!$A$5,Sheet3!$C$5,IF(alap!F163=Sheet3!$A$6,Sheet3!$C$6,IF(alap!F163=Sheet3!$A$7,Sheet3!$C$7,99))))</f>
        <v>1</v>
      </c>
      <c r="G163" s="4">
        <f>IF(alap!G163=Sheet3!$A$4,Sheet3!$C$4,IF(alap!G163=Sheet3!$A$5,Sheet3!$C$5,IF(alap!G163=Sheet3!$A$6,Sheet3!$C$6,IF(alap!G163=Sheet3!$A$7,Sheet3!$C$7,99))))</f>
        <v>4</v>
      </c>
      <c r="H163" s="4">
        <f>IF(alap!H163=Sheet3!$A$4,Sheet3!$C$4,IF(alap!H163=Sheet3!$A$5,Sheet3!$C$5,IF(alap!H163=Sheet3!$A$6,Sheet3!$C$6,IF(alap!H163=Sheet3!$A$7,Sheet3!$C$7,99))))</f>
        <v>2</v>
      </c>
      <c r="I163" s="4">
        <f>IF(alap!I163=Sheet3!$A$4,Sheet3!$C$4,IF(alap!I163=Sheet3!$A$5,Sheet3!$C$5,IF(alap!I163=Sheet3!$A$6,Sheet3!$C$6,IF(alap!I163=Sheet3!$A$7,Sheet3!$C$7,99))))</f>
        <v>4</v>
      </c>
      <c r="J163" s="4">
        <f>IF(alap!J163=Sheet3!$A$4,Sheet3!$C$4,IF(alap!J163=Sheet3!$A$5,Sheet3!$C$5,IF(alap!J163=Sheet3!$A$6,Sheet3!$C$6,IF(alap!J163=Sheet3!$A$7,Sheet3!$C$7,99))))</f>
        <v>3</v>
      </c>
      <c r="K163" s="4">
        <f>IF(alap!K163=Sheet3!$A$4,Sheet3!$C$4,IF(alap!K163=Sheet3!$A$5,Sheet3!$C$5,IF(alap!K163=Sheet3!$A$6,Sheet3!$C$6,IF(alap!K163=Sheet3!$A$7,Sheet3!$C$7,99))))</f>
        <v>1</v>
      </c>
      <c r="L163" s="4" t="s">
        <v>198</v>
      </c>
      <c r="M163" s="4" t="s">
        <v>73</v>
      </c>
      <c r="N163" s="4" t="s">
        <v>74</v>
      </c>
      <c r="O163" s="4" t="s">
        <v>74</v>
      </c>
      <c r="P163" s="4" t="s">
        <v>74</v>
      </c>
      <c r="Q163" s="4" t="s">
        <v>76</v>
      </c>
      <c r="R163" s="4" t="s">
        <v>76</v>
      </c>
      <c r="S163" s="4" t="s">
        <v>79</v>
      </c>
      <c r="T163" s="4" t="s">
        <v>79</v>
      </c>
      <c r="U163" s="4" t="s">
        <v>79</v>
      </c>
      <c r="V163" s="4" t="s">
        <v>79</v>
      </c>
      <c r="W163" s="4" t="s">
        <v>81</v>
      </c>
      <c r="X163" s="4" t="s">
        <v>80</v>
      </c>
      <c r="Y163" s="4" t="s">
        <v>102</v>
      </c>
      <c r="Z163" s="4" t="s">
        <v>82</v>
      </c>
      <c r="AA163" s="4" t="s">
        <v>102</v>
      </c>
      <c r="AB163" s="4" t="s">
        <v>102</v>
      </c>
      <c r="AC163" s="4" t="s">
        <v>83</v>
      </c>
      <c r="AD163" s="4" t="s">
        <v>85</v>
      </c>
      <c r="AE163" s="4" t="s">
        <v>119</v>
      </c>
      <c r="AF163" s="4" t="s">
        <v>85</v>
      </c>
      <c r="AG163" s="4" t="s">
        <v>85</v>
      </c>
      <c r="AH163" s="4" t="s">
        <v>85</v>
      </c>
      <c r="AI163" s="4" t="s">
        <v>119</v>
      </c>
      <c r="AJ163" s="4" t="s">
        <v>86</v>
      </c>
      <c r="AK163" s="4" t="s">
        <v>87</v>
      </c>
      <c r="AL163" s="4" t="s">
        <v>87</v>
      </c>
      <c r="AM163" s="4" t="s">
        <v>85</v>
      </c>
      <c r="AN163" s="4" t="s">
        <v>85</v>
      </c>
      <c r="AO163" s="4" t="s">
        <v>104</v>
      </c>
      <c r="AP163" s="4" t="s">
        <v>89</v>
      </c>
      <c r="AQ163" s="4" t="s">
        <v>122</v>
      </c>
      <c r="AR163" s="4" t="s">
        <v>199</v>
      </c>
      <c r="AS163" s="4" t="s">
        <v>112</v>
      </c>
      <c r="AT163" s="4" t="s">
        <v>113</v>
      </c>
      <c r="AU163" s="4" t="s">
        <v>124</v>
      </c>
      <c r="AV163" s="4" t="s">
        <v>95</v>
      </c>
      <c r="AW163" s="4" t="s">
        <v>95</v>
      </c>
      <c r="AX163" s="4" t="s">
        <v>95</v>
      </c>
      <c r="AY163" s="4" t="s">
        <v>96</v>
      </c>
      <c r="AZ163" s="4">
        <v>3</v>
      </c>
      <c r="BA163" s="4" t="s">
        <v>96</v>
      </c>
      <c r="BB163" s="4" t="s">
        <v>96</v>
      </c>
      <c r="BC163" s="4" t="s">
        <v>96</v>
      </c>
      <c r="BD163" s="4" t="s">
        <v>95</v>
      </c>
      <c r="BE163" s="4" t="s">
        <v>97</v>
      </c>
      <c r="BF163" s="4">
        <v>47</v>
      </c>
      <c r="BG163" s="4" t="s">
        <v>134</v>
      </c>
      <c r="BH163" s="4" t="s">
        <v>148</v>
      </c>
      <c r="BM163" s="4" t="s">
        <v>106</v>
      </c>
      <c r="BQ163" s="4" t="s">
        <v>100</v>
      </c>
    </row>
    <row r="164" spans="1:69" ht="13.2" x14ac:dyDescent="0.25">
      <c r="A164" s="3">
        <v>44662.803051168987</v>
      </c>
      <c r="B164" s="4">
        <f>IF(alap!B164=Sheet3!$A$4,Sheet3!$C$4,IF(alap!B164=Sheet3!$A$5,Sheet3!$C$5,IF(alap!B164=Sheet3!$A$6,Sheet3!$C$6,IF(alap!B164=Sheet3!$A$7,Sheet3!$C$7,99))))</f>
        <v>3</v>
      </c>
      <c r="C164" s="4">
        <f>IF(alap!C164=Sheet3!$A$4,Sheet3!$C$4,IF(alap!C164=Sheet3!$A$5,Sheet3!$C$5,IF(alap!C164=Sheet3!$A$6,Sheet3!$C$6,IF(alap!C164=Sheet3!$A$7,Sheet3!$C$7,99))))</f>
        <v>1</v>
      </c>
      <c r="D164" s="4">
        <f>IF(alap!D164=Sheet3!$A$4,Sheet3!$C$4,IF(alap!D164=Sheet3!$A$5,Sheet3!$C$5,IF(alap!D164=Sheet3!$A$6,Sheet3!$C$6,IF(alap!D164=Sheet3!$A$7,Sheet3!$C$7,99))))</f>
        <v>2</v>
      </c>
      <c r="E164" s="4">
        <f>IF(alap!E164=Sheet3!$A$4,Sheet3!$C$4,IF(alap!E164=Sheet3!$A$5,Sheet3!$C$5,IF(alap!E164=Sheet3!$A$6,Sheet3!$C$6,IF(alap!E164=Sheet3!$A$7,Sheet3!$C$7,99))))</f>
        <v>3</v>
      </c>
      <c r="F164" s="4">
        <f>IF(alap!F164=Sheet3!$A$4,Sheet3!$C$4,IF(alap!F164=Sheet3!$A$5,Sheet3!$C$5,IF(alap!F164=Sheet3!$A$6,Sheet3!$C$6,IF(alap!F164=Sheet3!$A$7,Sheet3!$C$7,99))))</f>
        <v>1</v>
      </c>
      <c r="G164" s="4">
        <f>IF(alap!G164=Sheet3!$A$4,Sheet3!$C$4,IF(alap!G164=Sheet3!$A$5,Sheet3!$C$5,IF(alap!G164=Sheet3!$A$6,Sheet3!$C$6,IF(alap!G164=Sheet3!$A$7,Sheet3!$C$7,99))))</f>
        <v>1</v>
      </c>
      <c r="H164" s="4">
        <f>IF(alap!H164=Sheet3!$A$4,Sheet3!$C$4,IF(alap!H164=Sheet3!$A$5,Sheet3!$C$5,IF(alap!H164=Sheet3!$A$6,Sheet3!$C$6,IF(alap!H164=Sheet3!$A$7,Sheet3!$C$7,99))))</f>
        <v>2</v>
      </c>
      <c r="I164" s="4">
        <f>IF(alap!I164=Sheet3!$A$4,Sheet3!$C$4,IF(alap!I164=Sheet3!$A$5,Sheet3!$C$5,IF(alap!I164=Sheet3!$A$6,Sheet3!$C$6,IF(alap!I164=Sheet3!$A$7,Sheet3!$C$7,99))))</f>
        <v>1</v>
      </c>
      <c r="J164" s="4">
        <f>IF(alap!J164=Sheet3!$A$4,Sheet3!$C$4,IF(alap!J164=Sheet3!$A$5,Sheet3!$C$5,IF(alap!J164=Sheet3!$A$6,Sheet3!$C$6,IF(alap!J164=Sheet3!$A$7,Sheet3!$C$7,99))))</f>
        <v>1</v>
      </c>
      <c r="K164" s="4">
        <f>IF(alap!K164=Sheet3!$A$4,Sheet3!$C$4,IF(alap!K164=Sheet3!$A$5,Sheet3!$C$5,IF(alap!K164=Sheet3!$A$6,Sheet3!$C$6,IF(alap!K164=Sheet3!$A$7,Sheet3!$C$7,99))))</f>
        <v>1</v>
      </c>
      <c r="L164" s="4">
        <v>2</v>
      </c>
      <c r="M164" s="4" t="s">
        <v>75</v>
      </c>
      <c r="N164" s="4" t="s">
        <v>75</v>
      </c>
      <c r="O164" s="4" t="s">
        <v>75</v>
      </c>
      <c r="P164" s="4" t="s">
        <v>75</v>
      </c>
      <c r="Q164" s="4" t="s">
        <v>78</v>
      </c>
      <c r="R164" s="4" t="s">
        <v>78</v>
      </c>
      <c r="S164" s="4" t="s">
        <v>76</v>
      </c>
      <c r="T164" s="4" t="s">
        <v>78</v>
      </c>
      <c r="U164" s="4" t="s">
        <v>78</v>
      </c>
      <c r="V164" s="4" t="s">
        <v>79</v>
      </c>
      <c r="W164" s="4" t="s">
        <v>102</v>
      </c>
      <c r="X164" s="4" t="s">
        <v>82</v>
      </c>
      <c r="Y164" s="4" t="s">
        <v>82</v>
      </c>
      <c r="Z164" s="4" t="s">
        <v>80</v>
      </c>
      <c r="AA164" s="4" t="s">
        <v>81</v>
      </c>
      <c r="AB164" s="4" t="s">
        <v>102</v>
      </c>
      <c r="AC164" s="4" t="s">
        <v>107</v>
      </c>
      <c r="AD164" s="4" t="s">
        <v>108</v>
      </c>
      <c r="AE164" s="4" t="s">
        <v>85</v>
      </c>
      <c r="AF164" s="4" t="s">
        <v>85</v>
      </c>
      <c r="AG164" s="4" t="s">
        <v>109</v>
      </c>
      <c r="AH164" s="4" t="s">
        <v>109</v>
      </c>
      <c r="AI164" s="4" t="s">
        <v>86</v>
      </c>
      <c r="AJ164" s="4" t="s">
        <v>86</v>
      </c>
      <c r="AK164" s="4" t="s">
        <v>87</v>
      </c>
      <c r="AL164" s="4" t="s">
        <v>87</v>
      </c>
      <c r="AM164" s="4" t="s">
        <v>87</v>
      </c>
      <c r="AN164" s="4" t="s">
        <v>104</v>
      </c>
      <c r="AO164" s="4" t="s">
        <v>85</v>
      </c>
      <c r="AP164" s="4" t="s">
        <v>104</v>
      </c>
      <c r="AQ164" s="4" t="s">
        <v>122</v>
      </c>
      <c r="AR164" s="4" t="s">
        <v>117</v>
      </c>
      <c r="AS164" s="4" t="s">
        <v>112</v>
      </c>
      <c r="AT164" s="4" t="s">
        <v>113</v>
      </c>
      <c r="AU164" s="4" t="s">
        <v>121</v>
      </c>
      <c r="AV164" s="4" t="s">
        <v>96</v>
      </c>
      <c r="AW164" s="4" t="s">
        <v>95</v>
      </c>
      <c r="AX164" s="4">
        <v>3</v>
      </c>
      <c r="AY164" s="4">
        <v>2</v>
      </c>
      <c r="AZ164" s="4">
        <v>2</v>
      </c>
      <c r="BA164" s="4">
        <v>3</v>
      </c>
      <c r="BB164" s="4">
        <v>2</v>
      </c>
      <c r="BC164" s="4" t="s">
        <v>96</v>
      </c>
      <c r="BD164" s="4">
        <v>2</v>
      </c>
      <c r="BE164" s="4" t="s">
        <v>97</v>
      </c>
      <c r="BF164" s="4">
        <v>15</v>
      </c>
      <c r="BG164" s="4" t="s">
        <v>98</v>
      </c>
      <c r="BH164" s="4" t="s">
        <v>105</v>
      </c>
      <c r="BI164" s="4" t="s">
        <v>106</v>
      </c>
    </row>
    <row r="165" spans="1:69" ht="13.2" x14ac:dyDescent="0.25">
      <c r="A165" s="3">
        <v>44662.808801585648</v>
      </c>
      <c r="B165" s="4">
        <f>IF(alap!B165=Sheet3!$A$4,Sheet3!$C$4,IF(alap!B165=Sheet3!$A$5,Sheet3!$C$5,IF(alap!B165=Sheet3!$A$6,Sheet3!$C$6,IF(alap!B165=Sheet3!$A$7,Sheet3!$C$7,99))))</f>
        <v>3</v>
      </c>
      <c r="C165" s="4">
        <f>IF(alap!C165=Sheet3!$A$4,Sheet3!$C$4,IF(alap!C165=Sheet3!$A$5,Sheet3!$C$5,IF(alap!C165=Sheet3!$A$6,Sheet3!$C$6,IF(alap!C165=Sheet3!$A$7,Sheet3!$C$7,99))))</f>
        <v>3</v>
      </c>
      <c r="D165" s="4">
        <f>IF(alap!D165=Sheet3!$A$4,Sheet3!$C$4,IF(alap!D165=Sheet3!$A$5,Sheet3!$C$5,IF(alap!D165=Sheet3!$A$6,Sheet3!$C$6,IF(alap!D165=Sheet3!$A$7,Sheet3!$C$7,99))))</f>
        <v>2</v>
      </c>
      <c r="E165" s="4">
        <f>IF(alap!E165=Sheet3!$A$4,Sheet3!$C$4,IF(alap!E165=Sheet3!$A$5,Sheet3!$C$5,IF(alap!E165=Sheet3!$A$6,Sheet3!$C$6,IF(alap!E165=Sheet3!$A$7,Sheet3!$C$7,99))))</f>
        <v>2</v>
      </c>
      <c r="F165" s="4">
        <f>IF(alap!F165=Sheet3!$A$4,Sheet3!$C$4,IF(alap!F165=Sheet3!$A$5,Sheet3!$C$5,IF(alap!F165=Sheet3!$A$6,Sheet3!$C$6,IF(alap!F165=Sheet3!$A$7,Sheet3!$C$7,99))))</f>
        <v>3</v>
      </c>
      <c r="G165" s="4">
        <f>IF(alap!G165=Sheet3!$A$4,Sheet3!$C$4,IF(alap!G165=Sheet3!$A$5,Sheet3!$C$5,IF(alap!G165=Sheet3!$A$6,Sheet3!$C$6,IF(alap!G165=Sheet3!$A$7,Sheet3!$C$7,99))))</f>
        <v>3</v>
      </c>
      <c r="H165" s="4">
        <f>IF(alap!H165=Sheet3!$A$4,Sheet3!$C$4,IF(alap!H165=Sheet3!$A$5,Sheet3!$C$5,IF(alap!H165=Sheet3!$A$6,Sheet3!$C$6,IF(alap!H165=Sheet3!$A$7,Sheet3!$C$7,99))))</f>
        <v>1</v>
      </c>
      <c r="I165" s="4">
        <f>IF(alap!I165=Sheet3!$A$4,Sheet3!$C$4,IF(alap!I165=Sheet3!$A$5,Sheet3!$C$5,IF(alap!I165=Sheet3!$A$6,Sheet3!$C$6,IF(alap!I165=Sheet3!$A$7,Sheet3!$C$7,99))))</f>
        <v>3</v>
      </c>
      <c r="J165" s="4">
        <f>IF(alap!J165=Sheet3!$A$4,Sheet3!$C$4,IF(alap!J165=Sheet3!$A$5,Sheet3!$C$5,IF(alap!J165=Sheet3!$A$6,Sheet3!$C$6,IF(alap!J165=Sheet3!$A$7,Sheet3!$C$7,99))))</f>
        <v>1</v>
      </c>
      <c r="K165" s="4">
        <f>IF(alap!K165=Sheet3!$A$4,Sheet3!$C$4,IF(alap!K165=Sheet3!$A$5,Sheet3!$C$5,IF(alap!K165=Sheet3!$A$6,Sheet3!$C$6,IF(alap!K165=Sheet3!$A$7,Sheet3!$C$7,99))))</f>
        <v>3</v>
      </c>
      <c r="L165" s="4">
        <v>2</v>
      </c>
      <c r="M165" s="4" t="s">
        <v>73</v>
      </c>
      <c r="N165" s="4" t="s">
        <v>73</v>
      </c>
      <c r="O165" s="4" t="s">
        <v>73</v>
      </c>
      <c r="P165" s="4" t="s">
        <v>73</v>
      </c>
      <c r="Q165" s="4" t="s">
        <v>78</v>
      </c>
      <c r="R165" s="4" t="s">
        <v>78</v>
      </c>
      <c r="S165" s="4" t="s">
        <v>79</v>
      </c>
      <c r="T165" s="4" t="s">
        <v>76</v>
      </c>
      <c r="U165" s="4" t="s">
        <v>76</v>
      </c>
      <c r="V165" s="4" t="s">
        <v>76</v>
      </c>
      <c r="W165" s="4" t="s">
        <v>102</v>
      </c>
      <c r="X165" s="4" t="s">
        <v>102</v>
      </c>
      <c r="Y165" s="4" t="s">
        <v>80</v>
      </c>
      <c r="Z165" s="4" t="s">
        <v>80</v>
      </c>
      <c r="AA165" s="4" t="s">
        <v>102</v>
      </c>
      <c r="AB165" s="4" t="s">
        <v>80</v>
      </c>
      <c r="AC165" s="4" t="s">
        <v>107</v>
      </c>
      <c r="AD165" s="4" t="s">
        <v>109</v>
      </c>
      <c r="AE165" s="4" t="s">
        <v>86</v>
      </c>
      <c r="AF165" s="4" t="s">
        <v>119</v>
      </c>
      <c r="AG165" s="4" t="s">
        <v>86</v>
      </c>
      <c r="AH165" s="4" t="s">
        <v>86</v>
      </c>
      <c r="AI165" s="4" t="s">
        <v>119</v>
      </c>
      <c r="AJ165" s="4" t="s">
        <v>119</v>
      </c>
      <c r="AK165" s="4" t="s">
        <v>104</v>
      </c>
      <c r="AL165" s="4" t="s">
        <v>85</v>
      </c>
      <c r="AM165" s="4" t="s">
        <v>87</v>
      </c>
      <c r="AN165" s="4" t="s">
        <v>110</v>
      </c>
      <c r="AO165" s="4" t="s">
        <v>110</v>
      </c>
      <c r="AP165" s="4" t="s">
        <v>87</v>
      </c>
      <c r="AQ165" s="4" t="s">
        <v>116</v>
      </c>
      <c r="AR165" s="4" t="s">
        <v>117</v>
      </c>
      <c r="AS165" s="4" t="s">
        <v>139</v>
      </c>
      <c r="AT165" s="4" t="s">
        <v>113</v>
      </c>
      <c r="AU165" s="4" t="s">
        <v>124</v>
      </c>
      <c r="AV165" s="4">
        <v>3</v>
      </c>
      <c r="AW165" s="4">
        <v>2</v>
      </c>
      <c r="AX165" s="4" t="s">
        <v>96</v>
      </c>
      <c r="AY165" s="4">
        <v>2</v>
      </c>
      <c r="AZ165" s="4">
        <v>2</v>
      </c>
      <c r="BA165" s="4">
        <v>2</v>
      </c>
      <c r="BB165" s="4">
        <v>4</v>
      </c>
      <c r="BC165" s="4">
        <v>3</v>
      </c>
      <c r="BD165" s="4" t="s">
        <v>96</v>
      </c>
      <c r="BE165" s="4" t="s">
        <v>97</v>
      </c>
      <c r="BF165" s="4">
        <v>20</v>
      </c>
      <c r="BG165" s="4" t="s">
        <v>98</v>
      </c>
      <c r="BH165" s="4" t="s">
        <v>115</v>
      </c>
      <c r="BL165" s="4" t="s">
        <v>106</v>
      </c>
    </row>
    <row r="166" spans="1:69" ht="13.2" x14ac:dyDescent="0.25">
      <c r="A166" s="3">
        <v>44662.830417789351</v>
      </c>
      <c r="B166" s="4">
        <f>IF(alap!B166=Sheet3!$A$4,Sheet3!$C$4,IF(alap!B166=Sheet3!$A$5,Sheet3!$C$5,IF(alap!B166=Sheet3!$A$6,Sheet3!$C$6,IF(alap!B166=Sheet3!$A$7,Sheet3!$C$7,99))))</f>
        <v>4</v>
      </c>
      <c r="C166" s="4">
        <f>IF(alap!C166=Sheet3!$A$4,Sheet3!$C$4,IF(alap!C166=Sheet3!$A$5,Sheet3!$C$5,IF(alap!C166=Sheet3!$A$6,Sheet3!$C$6,IF(alap!C166=Sheet3!$A$7,Sheet3!$C$7,99))))</f>
        <v>1</v>
      </c>
      <c r="D166" s="4">
        <f>IF(alap!D166=Sheet3!$A$4,Sheet3!$C$4,IF(alap!D166=Sheet3!$A$5,Sheet3!$C$5,IF(alap!D166=Sheet3!$A$6,Sheet3!$C$6,IF(alap!D166=Sheet3!$A$7,Sheet3!$C$7,99))))</f>
        <v>3</v>
      </c>
      <c r="E166" s="4">
        <f>IF(alap!E166=Sheet3!$A$4,Sheet3!$C$4,IF(alap!E166=Sheet3!$A$5,Sheet3!$C$5,IF(alap!E166=Sheet3!$A$6,Sheet3!$C$6,IF(alap!E166=Sheet3!$A$7,Sheet3!$C$7,99))))</f>
        <v>2</v>
      </c>
      <c r="F166" s="4">
        <f>IF(alap!F166=Sheet3!$A$4,Sheet3!$C$4,IF(alap!F166=Sheet3!$A$5,Sheet3!$C$5,IF(alap!F166=Sheet3!$A$6,Sheet3!$C$6,IF(alap!F166=Sheet3!$A$7,Sheet3!$C$7,99))))</f>
        <v>1</v>
      </c>
      <c r="G166" s="4">
        <f>IF(alap!G166=Sheet3!$A$4,Sheet3!$C$4,IF(alap!G166=Sheet3!$A$5,Sheet3!$C$5,IF(alap!G166=Sheet3!$A$6,Sheet3!$C$6,IF(alap!G166=Sheet3!$A$7,Sheet3!$C$7,99))))</f>
        <v>2</v>
      </c>
      <c r="H166" s="4">
        <f>IF(alap!H166=Sheet3!$A$4,Sheet3!$C$4,IF(alap!H166=Sheet3!$A$5,Sheet3!$C$5,IF(alap!H166=Sheet3!$A$6,Sheet3!$C$6,IF(alap!H166=Sheet3!$A$7,Sheet3!$C$7,99))))</f>
        <v>4</v>
      </c>
      <c r="I166" s="4">
        <f>IF(alap!I166=Sheet3!$A$4,Sheet3!$C$4,IF(alap!I166=Sheet3!$A$5,Sheet3!$C$5,IF(alap!I166=Sheet3!$A$6,Sheet3!$C$6,IF(alap!I166=Sheet3!$A$7,Sheet3!$C$7,99))))</f>
        <v>4</v>
      </c>
      <c r="J166" s="4">
        <f>IF(alap!J166=Sheet3!$A$4,Sheet3!$C$4,IF(alap!J166=Sheet3!$A$5,Sheet3!$C$5,IF(alap!J166=Sheet3!$A$6,Sheet3!$C$6,IF(alap!J166=Sheet3!$A$7,Sheet3!$C$7,99))))</f>
        <v>1</v>
      </c>
      <c r="K166" s="4">
        <f>IF(alap!K166=Sheet3!$A$4,Sheet3!$C$4,IF(alap!K166=Sheet3!$A$5,Sheet3!$C$5,IF(alap!K166=Sheet3!$A$6,Sheet3!$C$6,IF(alap!K166=Sheet3!$A$7,Sheet3!$C$7,99))))</f>
        <v>1</v>
      </c>
      <c r="L166" s="4">
        <v>1</v>
      </c>
      <c r="M166" s="4" t="s">
        <v>73</v>
      </c>
      <c r="N166" s="4" t="s">
        <v>74</v>
      </c>
      <c r="O166" s="4" t="s">
        <v>74</v>
      </c>
      <c r="P166" s="4" t="s">
        <v>75</v>
      </c>
      <c r="Q166" s="4" t="s">
        <v>77</v>
      </c>
      <c r="R166" s="4" t="s">
        <v>77</v>
      </c>
      <c r="S166" s="4" t="s">
        <v>78</v>
      </c>
      <c r="T166" s="4" t="s">
        <v>78</v>
      </c>
      <c r="U166" s="4" t="s">
        <v>76</v>
      </c>
      <c r="V166" s="4" t="s">
        <v>78</v>
      </c>
      <c r="W166" s="4" t="s">
        <v>81</v>
      </c>
      <c r="X166" s="4" t="s">
        <v>82</v>
      </c>
      <c r="Y166" s="4" t="s">
        <v>82</v>
      </c>
      <c r="Z166" s="4" t="s">
        <v>81</v>
      </c>
      <c r="AA166" s="4" t="s">
        <v>82</v>
      </c>
      <c r="AB166" s="4" t="s">
        <v>81</v>
      </c>
      <c r="AC166" s="4" t="s">
        <v>83</v>
      </c>
      <c r="AD166" s="4" t="s">
        <v>85</v>
      </c>
      <c r="AE166" s="4" t="s">
        <v>85</v>
      </c>
      <c r="AF166" s="4" t="s">
        <v>109</v>
      </c>
      <c r="AG166" s="4" t="s">
        <v>109</v>
      </c>
      <c r="AH166" s="4" t="s">
        <v>109</v>
      </c>
      <c r="AI166" s="4" t="s">
        <v>86</v>
      </c>
      <c r="AJ166" s="4" t="s">
        <v>85</v>
      </c>
      <c r="AK166" s="4" t="s">
        <v>87</v>
      </c>
      <c r="AL166" s="4" t="s">
        <v>110</v>
      </c>
      <c r="AM166" s="4" t="s">
        <v>104</v>
      </c>
      <c r="AN166" s="4" t="s">
        <v>104</v>
      </c>
      <c r="AO166" s="4" t="s">
        <v>85</v>
      </c>
      <c r="AP166" s="4" t="s">
        <v>89</v>
      </c>
      <c r="AQ166" s="4" t="s">
        <v>130</v>
      </c>
      <c r="AR166" s="4" t="s">
        <v>153</v>
      </c>
      <c r="AS166" s="4" t="s">
        <v>112</v>
      </c>
      <c r="AT166" s="4" t="s">
        <v>113</v>
      </c>
      <c r="AU166" s="4" t="s">
        <v>124</v>
      </c>
      <c r="AV166" s="4" t="s">
        <v>95</v>
      </c>
      <c r="AW166" s="4" t="s">
        <v>95</v>
      </c>
      <c r="AX166" s="4">
        <v>3</v>
      </c>
      <c r="AY166" s="4">
        <v>3</v>
      </c>
      <c r="AZ166" s="4" t="s">
        <v>96</v>
      </c>
      <c r="BA166" s="4">
        <v>3</v>
      </c>
      <c r="BB166" s="4" t="s">
        <v>95</v>
      </c>
      <c r="BC166" s="4" t="s">
        <v>95</v>
      </c>
      <c r="BD166" s="4">
        <v>3</v>
      </c>
      <c r="BE166" s="4" t="s">
        <v>135</v>
      </c>
      <c r="BF166" s="4">
        <v>44</v>
      </c>
      <c r="BG166" s="4" t="s">
        <v>98</v>
      </c>
      <c r="BH166" s="4" t="s">
        <v>187</v>
      </c>
      <c r="BP166" s="4" t="s">
        <v>106</v>
      </c>
    </row>
    <row r="167" spans="1:69" ht="13.2" x14ac:dyDescent="0.25">
      <c r="A167" s="3">
        <v>44662.857817847223</v>
      </c>
      <c r="B167" s="4">
        <f>IF(alap!B167=Sheet3!$A$4,Sheet3!$C$4,IF(alap!B167=Sheet3!$A$5,Sheet3!$C$5,IF(alap!B167=Sheet3!$A$6,Sheet3!$C$6,IF(alap!B167=Sheet3!$A$7,Sheet3!$C$7,99))))</f>
        <v>4</v>
      </c>
      <c r="C167" s="4">
        <f>IF(alap!C167=Sheet3!$A$4,Sheet3!$C$4,IF(alap!C167=Sheet3!$A$5,Sheet3!$C$5,IF(alap!C167=Sheet3!$A$6,Sheet3!$C$6,IF(alap!C167=Sheet3!$A$7,Sheet3!$C$7,99))))</f>
        <v>1</v>
      </c>
      <c r="D167" s="4">
        <f>IF(alap!D167=Sheet3!$A$4,Sheet3!$C$4,IF(alap!D167=Sheet3!$A$5,Sheet3!$C$5,IF(alap!D167=Sheet3!$A$6,Sheet3!$C$6,IF(alap!D167=Sheet3!$A$7,Sheet3!$C$7,99))))</f>
        <v>3</v>
      </c>
      <c r="E167" s="4">
        <f>IF(alap!E167=Sheet3!$A$4,Sheet3!$C$4,IF(alap!E167=Sheet3!$A$5,Sheet3!$C$5,IF(alap!E167=Sheet3!$A$6,Sheet3!$C$6,IF(alap!E167=Sheet3!$A$7,Sheet3!$C$7,99))))</f>
        <v>1</v>
      </c>
      <c r="F167" s="4">
        <f>IF(alap!F167=Sheet3!$A$4,Sheet3!$C$4,IF(alap!F167=Sheet3!$A$5,Sheet3!$C$5,IF(alap!F167=Sheet3!$A$6,Sheet3!$C$6,IF(alap!F167=Sheet3!$A$7,Sheet3!$C$7,99))))</f>
        <v>3</v>
      </c>
      <c r="G167" s="4">
        <f>IF(alap!G167=Sheet3!$A$4,Sheet3!$C$4,IF(alap!G167=Sheet3!$A$5,Sheet3!$C$5,IF(alap!G167=Sheet3!$A$6,Sheet3!$C$6,IF(alap!G167=Sheet3!$A$7,Sheet3!$C$7,99))))</f>
        <v>4</v>
      </c>
      <c r="H167" s="4">
        <f>IF(alap!H167=Sheet3!$A$4,Sheet3!$C$4,IF(alap!H167=Sheet3!$A$5,Sheet3!$C$5,IF(alap!H167=Sheet3!$A$6,Sheet3!$C$6,IF(alap!H167=Sheet3!$A$7,Sheet3!$C$7,99))))</f>
        <v>1</v>
      </c>
      <c r="I167" s="4">
        <f>IF(alap!I167=Sheet3!$A$4,Sheet3!$C$4,IF(alap!I167=Sheet3!$A$5,Sheet3!$C$5,IF(alap!I167=Sheet3!$A$6,Sheet3!$C$6,IF(alap!I167=Sheet3!$A$7,Sheet3!$C$7,99))))</f>
        <v>3</v>
      </c>
      <c r="J167" s="4">
        <f>IF(alap!J167=Sheet3!$A$4,Sheet3!$C$4,IF(alap!J167=Sheet3!$A$5,Sheet3!$C$5,IF(alap!J167=Sheet3!$A$6,Sheet3!$C$6,IF(alap!J167=Sheet3!$A$7,Sheet3!$C$7,99))))</f>
        <v>1</v>
      </c>
      <c r="K167" s="4">
        <f>IF(alap!K167=Sheet3!$A$4,Sheet3!$C$4,IF(alap!K167=Sheet3!$A$5,Sheet3!$C$5,IF(alap!K167=Sheet3!$A$6,Sheet3!$C$6,IF(alap!K167=Sheet3!$A$7,Sheet3!$C$7,99))))</f>
        <v>3</v>
      </c>
      <c r="L167" s="4">
        <v>3</v>
      </c>
      <c r="M167" s="4" t="s">
        <v>73</v>
      </c>
      <c r="N167" s="4" t="s">
        <v>75</v>
      </c>
      <c r="O167" s="4" t="s">
        <v>75</v>
      </c>
      <c r="P167" s="4" t="s">
        <v>75</v>
      </c>
      <c r="Q167" s="4" t="s">
        <v>79</v>
      </c>
      <c r="R167" s="4" t="s">
        <v>79</v>
      </c>
      <c r="S167" s="4" t="s">
        <v>79</v>
      </c>
      <c r="T167" s="4" t="s">
        <v>76</v>
      </c>
      <c r="U167" s="4" t="s">
        <v>76</v>
      </c>
      <c r="V167" s="4" t="s">
        <v>76</v>
      </c>
      <c r="W167" s="4" t="s">
        <v>102</v>
      </c>
      <c r="X167" s="4" t="s">
        <v>80</v>
      </c>
      <c r="Y167" s="4" t="s">
        <v>81</v>
      </c>
      <c r="Z167" s="4" t="s">
        <v>102</v>
      </c>
      <c r="AA167" s="4" t="s">
        <v>80</v>
      </c>
      <c r="AB167" s="4" t="s">
        <v>102</v>
      </c>
      <c r="AC167" s="4" t="s">
        <v>107</v>
      </c>
      <c r="AD167" s="4" t="s">
        <v>108</v>
      </c>
      <c r="AE167" s="4" t="s">
        <v>119</v>
      </c>
      <c r="AF167" s="4" t="s">
        <v>119</v>
      </c>
      <c r="AG167" s="4" t="s">
        <v>119</v>
      </c>
      <c r="AH167" s="4" t="s">
        <v>119</v>
      </c>
      <c r="AI167" s="4" t="s">
        <v>119</v>
      </c>
      <c r="AJ167" s="4" t="s">
        <v>119</v>
      </c>
      <c r="AK167" s="4" t="s">
        <v>87</v>
      </c>
      <c r="AL167" s="4" t="s">
        <v>87</v>
      </c>
      <c r="AM167" s="4" t="s">
        <v>110</v>
      </c>
      <c r="AN167" s="4" t="s">
        <v>110</v>
      </c>
      <c r="AO167" s="4" t="s">
        <v>110</v>
      </c>
      <c r="AP167" s="4" t="s">
        <v>110</v>
      </c>
      <c r="AQ167" s="4" t="s">
        <v>120</v>
      </c>
      <c r="AR167" s="4" t="s">
        <v>111</v>
      </c>
      <c r="AS167" s="4" t="s">
        <v>92</v>
      </c>
      <c r="AT167" s="4" t="s">
        <v>93</v>
      </c>
      <c r="AU167" s="4" t="s">
        <v>94</v>
      </c>
      <c r="AV167" s="4" t="s">
        <v>96</v>
      </c>
      <c r="AW167" s="4">
        <v>2</v>
      </c>
      <c r="AX167" s="4">
        <v>2</v>
      </c>
      <c r="AY167" s="4" t="s">
        <v>96</v>
      </c>
      <c r="AZ167" s="4" t="s">
        <v>96</v>
      </c>
      <c r="BA167" s="4" t="s">
        <v>96</v>
      </c>
      <c r="BB167" s="4">
        <v>4</v>
      </c>
      <c r="BC167" s="4">
        <v>3</v>
      </c>
      <c r="BD167" s="4" t="s">
        <v>96</v>
      </c>
      <c r="BE167" s="4" t="s">
        <v>128</v>
      </c>
      <c r="BF167" s="4">
        <v>18</v>
      </c>
      <c r="BG167" s="4" t="s">
        <v>98</v>
      </c>
      <c r="BH167" s="4" t="s">
        <v>115</v>
      </c>
      <c r="BI167" s="4" t="s">
        <v>106</v>
      </c>
    </row>
    <row r="168" spans="1:69" ht="13.2" x14ac:dyDescent="0.25">
      <c r="A168" s="3">
        <v>44662.858491562496</v>
      </c>
      <c r="B168" s="4">
        <f>IF(alap!B168=Sheet3!$A$4,Sheet3!$C$4,IF(alap!B168=Sheet3!$A$5,Sheet3!$C$5,IF(alap!B168=Sheet3!$A$6,Sheet3!$C$6,IF(alap!B168=Sheet3!$A$7,Sheet3!$C$7,99))))</f>
        <v>3</v>
      </c>
      <c r="C168" s="4">
        <f>IF(alap!C168=Sheet3!$A$4,Sheet3!$C$4,IF(alap!C168=Sheet3!$A$5,Sheet3!$C$5,IF(alap!C168=Sheet3!$A$6,Sheet3!$C$6,IF(alap!C168=Sheet3!$A$7,Sheet3!$C$7,99))))</f>
        <v>1</v>
      </c>
      <c r="D168" s="4">
        <f>IF(alap!D168=Sheet3!$A$4,Sheet3!$C$4,IF(alap!D168=Sheet3!$A$5,Sheet3!$C$5,IF(alap!D168=Sheet3!$A$6,Sheet3!$C$6,IF(alap!D168=Sheet3!$A$7,Sheet3!$C$7,99))))</f>
        <v>2</v>
      </c>
      <c r="E168" s="4">
        <f>IF(alap!E168=Sheet3!$A$4,Sheet3!$C$4,IF(alap!E168=Sheet3!$A$5,Sheet3!$C$5,IF(alap!E168=Sheet3!$A$6,Sheet3!$C$6,IF(alap!E168=Sheet3!$A$7,Sheet3!$C$7,99))))</f>
        <v>1</v>
      </c>
      <c r="F168" s="4">
        <f>IF(alap!F168=Sheet3!$A$4,Sheet3!$C$4,IF(alap!F168=Sheet3!$A$5,Sheet3!$C$5,IF(alap!F168=Sheet3!$A$6,Sheet3!$C$6,IF(alap!F168=Sheet3!$A$7,Sheet3!$C$7,99))))</f>
        <v>3</v>
      </c>
      <c r="G168" s="4">
        <f>IF(alap!G168=Sheet3!$A$4,Sheet3!$C$4,IF(alap!G168=Sheet3!$A$5,Sheet3!$C$5,IF(alap!G168=Sheet3!$A$6,Sheet3!$C$6,IF(alap!G168=Sheet3!$A$7,Sheet3!$C$7,99))))</f>
        <v>2</v>
      </c>
      <c r="H168" s="4">
        <f>IF(alap!H168=Sheet3!$A$4,Sheet3!$C$4,IF(alap!H168=Sheet3!$A$5,Sheet3!$C$5,IF(alap!H168=Sheet3!$A$6,Sheet3!$C$6,IF(alap!H168=Sheet3!$A$7,Sheet3!$C$7,99))))</f>
        <v>2</v>
      </c>
      <c r="I168" s="4">
        <f>IF(alap!I168=Sheet3!$A$4,Sheet3!$C$4,IF(alap!I168=Sheet3!$A$5,Sheet3!$C$5,IF(alap!I168=Sheet3!$A$6,Sheet3!$C$6,IF(alap!I168=Sheet3!$A$7,Sheet3!$C$7,99))))</f>
        <v>3</v>
      </c>
      <c r="J168" s="4">
        <f>IF(alap!J168=Sheet3!$A$4,Sheet3!$C$4,IF(alap!J168=Sheet3!$A$5,Sheet3!$C$5,IF(alap!J168=Sheet3!$A$6,Sheet3!$C$6,IF(alap!J168=Sheet3!$A$7,Sheet3!$C$7,99))))</f>
        <v>1</v>
      </c>
      <c r="K168" s="4">
        <f>IF(alap!K168=Sheet3!$A$4,Sheet3!$C$4,IF(alap!K168=Sheet3!$A$5,Sheet3!$C$5,IF(alap!K168=Sheet3!$A$6,Sheet3!$C$6,IF(alap!K168=Sheet3!$A$7,Sheet3!$C$7,99))))</f>
        <v>1</v>
      </c>
      <c r="L168" s="4">
        <v>2</v>
      </c>
      <c r="M168" s="4" t="s">
        <v>74</v>
      </c>
      <c r="N168" s="4" t="s">
        <v>74</v>
      </c>
      <c r="O168" s="4" t="s">
        <v>74</v>
      </c>
      <c r="P168" s="4" t="s">
        <v>74</v>
      </c>
      <c r="Q168" s="4" t="s">
        <v>78</v>
      </c>
      <c r="R168" s="4" t="s">
        <v>78</v>
      </c>
      <c r="S168" s="4" t="s">
        <v>78</v>
      </c>
      <c r="T168" s="4" t="s">
        <v>76</v>
      </c>
      <c r="U168" s="4" t="s">
        <v>76</v>
      </c>
      <c r="V168" s="4" t="s">
        <v>78</v>
      </c>
      <c r="W168" s="4" t="s">
        <v>102</v>
      </c>
      <c r="X168" s="4" t="s">
        <v>81</v>
      </c>
      <c r="Y168" s="4" t="s">
        <v>80</v>
      </c>
      <c r="Z168" s="4" t="s">
        <v>81</v>
      </c>
      <c r="AA168" s="4" t="s">
        <v>81</v>
      </c>
      <c r="AB168" s="4" t="s">
        <v>102</v>
      </c>
      <c r="AC168" s="4" t="s">
        <v>83</v>
      </c>
      <c r="AD168" s="4" t="s">
        <v>119</v>
      </c>
      <c r="AE168" s="4" t="s">
        <v>108</v>
      </c>
      <c r="AF168" s="4" t="s">
        <v>85</v>
      </c>
      <c r="AG168" s="4" t="s">
        <v>108</v>
      </c>
      <c r="AH168" s="4" t="s">
        <v>85</v>
      </c>
      <c r="AI168" s="4" t="s">
        <v>108</v>
      </c>
      <c r="AJ168" s="4" t="s">
        <v>108</v>
      </c>
      <c r="AK168" s="4" t="s">
        <v>110</v>
      </c>
      <c r="AL168" s="4" t="s">
        <v>87</v>
      </c>
      <c r="AM168" s="4" t="s">
        <v>87</v>
      </c>
      <c r="AN168" s="4" t="s">
        <v>85</v>
      </c>
      <c r="AO168" s="4" t="s">
        <v>87</v>
      </c>
      <c r="AP168" s="4" t="s">
        <v>89</v>
      </c>
      <c r="AQ168" s="4" t="s">
        <v>130</v>
      </c>
      <c r="AR168" s="4" t="s">
        <v>111</v>
      </c>
      <c r="AS168" s="4" t="s">
        <v>112</v>
      </c>
      <c r="AT168" s="4" t="s">
        <v>113</v>
      </c>
      <c r="AU168" s="4" t="s">
        <v>94</v>
      </c>
      <c r="AV168" s="4" t="s">
        <v>95</v>
      </c>
      <c r="AW168" s="4" t="s">
        <v>95</v>
      </c>
      <c r="AX168" s="4">
        <v>4</v>
      </c>
      <c r="AY168" s="4">
        <v>2</v>
      </c>
      <c r="AZ168" s="4">
        <v>4</v>
      </c>
      <c r="BA168" s="4">
        <v>3</v>
      </c>
      <c r="BB168" s="4">
        <v>4</v>
      </c>
      <c r="BC168" s="4" t="s">
        <v>95</v>
      </c>
      <c r="BD168" s="4">
        <v>4</v>
      </c>
      <c r="BE168" s="4" t="s">
        <v>128</v>
      </c>
      <c r="BF168" s="4">
        <v>48</v>
      </c>
      <c r="BG168" s="4" t="s">
        <v>141</v>
      </c>
      <c r="BH168" s="4" t="s">
        <v>115</v>
      </c>
      <c r="BL168" s="4" t="s">
        <v>127</v>
      </c>
    </row>
    <row r="169" spans="1:69" ht="13.2" x14ac:dyDescent="0.25">
      <c r="A169" s="3">
        <v>44662.869450300925</v>
      </c>
      <c r="B169" s="4">
        <f>IF(alap!B169=Sheet3!$A$4,Sheet3!$C$4,IF(alap!B169=Sheet3!$A$5,Sheet3!$C$5,IF(alap!B169=Sheet3!$A$6,Sheet3!$C$6,IF(alap!B169=Sheet3!$A$7,Sheet3!$C$7,99))))</f>
        <v>3</v>
      </c>
      <c r="C169" s="4">
        <f>IF(alap!C169=Sheet3!$A$4,Sheet3!$C$4,IF(alap!C169=Sheet3!$A$5,Sheet3!$C$5,IF(alap!C169=Sheet3!$A$6,Sheet3!$C$6,IF(alap!C169=Sheet3!$A$7,Sheet3!$C$7,99))))</f>
        <v>4</v>
      </c>
      <c r="D169" s="4">
        <f>IF(alap!D169=Sheet3!$A$4,Sheet3!$C$4,IF(alap!D169=Sheet3!$A$5,Sheet3!$C$5,IF(alap!D169=Sheet3!$A$6,Sheet3!$C$6,IF(alap!D169=Sheet3!$A$7,Sheet3!$C$7,99))))</f>
        <v>4</v>
      </c>
      <c r="E169" s="4">
        <f>IF(alap!E169=Sheet3!$A$4,Sheet3!$C$4,IF(alap!E169=Sheet3!$A$5,Sheet3!$C$5,IF(alap!E169=Sheet3!$A$6,Sheet3!$C$6,IF(alap!E169=Sheet3!$A$7,Sheet3!$C$7,99))))</f>
        <v>3</v>
      </c>
      <c r="F169" s="4">
        <f>IF(alap!F169=Sheet3!$A$4,Sheet3!$C$4,IF(alap!F169=Sheet3!$A$5,Sheet3!$C$5,IF(alap!F169=Sheet3!$A$6,Sheet3!$C$6,IF(alap!F169=Sheet3!$A$7,Sheet3!$C$7,99))))</f>
        <v>1</v>
      </c>
      <c r="G169" s="4">
        <f>IF(alap!G169=Sheet3!$A$4,Sheet3!$C$4,IF(alap!G169=Sheet3!$A$5,Sheet3!$C$5,IF(alap!G169=Sheet3!$A$6,Sheet3!$C$6,IF(alap!G169=Sheet3!$A$7,Sheet3!$C$7,99))))</f>
        <v>1</v>
      </c>
      <c r="H169" s="4">
        <f>IF(alap!H169=Sheet3!$A$4,Sheet3!$C$4,IF(alap!H169=Sheet3!$A$5,Sheet3!$C$5,IF(alap!H169=Sheet3!$A$6,Sheet3!$C$6,IF(alap!H169=Sheet3!$A$7,Sheet3!$C$7,99))))</f>
        <v>1</v>
      </c>
      <c r="I169" s="4">
        <f>IF(alap!I169=Sheet3!$A$4,Sheet3!$C$4,IF(alap!I169=Sheet3!$A$5,Sheet3!$C$5,IF(alap!I169=Sheet3!$A$6,Sheet3!$C$6,IF(alap!I169=Sheet3!$A$7,Sheet3!$C$7,99))))</f>
        <v>1</v>
      </c>
      <c r="J169" s="4">
        <f>IF(alap!J169=Sheet3!$A$4,Sheet3!$C$4,IF(alap!J169=Sheet3!$A$5,Sheet3!$C$5,IF(alap!J169=Sheet3!$A$6,Sheet3!$C$6,IF(alap!J169=Sheet3!$A$7,Sheet3!$C$7,99))))</f>
        <v>1</v>
      </c>
      <c r="K169" s="4">
        <f>IF(alap!K169=Sheet3!$A$4,Sheet3!$C$4,IF(alap!K169=Sheet3!$A$5,Sheet3!$C$5,IF(alap!K169=Sheet3!$A$6,Sheet3!$C$6,IF(alap!K169=Sheet3!$A$7,Sheet3!$C$7,99))))</f>
        <v>1</v>
      </c>
      <c r="L169" s="4" t="s">
        <v>200</v>
      </c>
      <c r="M169" s="4" t="s">
        <v>75</v>
      </c>
      <c r="N169" s="4" t="s">
        <v>75</v>
      </c>
      <c r="O169" s="4" t="s">
        <v>75</v>
      </c>
      <c r="P169" s="4" t="s">
        <v>75</v>
      </c>
      <c r="Q169" s="4" t="s">
        <v>79</v>
      </c>
      <c r="R169" s="4" t="s">
        <v>76</v>
      </c>
      <c r="S169" s="4" t="s">
        <v>79</v>
      </c>
      <c r="T169" s="4" t="s">
        <v>79</v>
      </c>
      <c r="U169" s="4" t="s">
        <v>78</v>
      </c>
      <c r="V169" s="4" t="s">
        <v>79</v>
      </c>
      <c r="W169" s="4" t="s">
        <v>102</v>
      </c>
      <c r="X169" s="4" t="s">
        <v>102</v>
      </c>
      <c r="Y169" s="4" t="s">
        <v>80</v>
      </c>
      <c r="Z169" s="4" t="s">
        <v>80</v>
      </c>
      <c r="AA169" s="4" t="s">
        <v>80</v>
      </c>
      <c r="AB169" s="4" t="s">
        <v>80</v>
      </c>
      <c r="AC169" s="4" t="s">
        <v>83</v>
      </c>
      <c r="AD169" s="4" t="s">
        <v>119</v>
      </c>
      <c r="AE169" s="4" t="s">
        <v>119</v>
      </c>
      <c r="AF169" s="4" t="s">
        <v>85</v>
      </c>
      <c r="AG169" s="4" t="s">
        <v>85</v>
      </c>
      <c r="AH169" s="4" t="s">
        <v>86</v>
      </c>
      <c r="AI169" s="4" t="s">
        <v>86</v>
      </c>
      <c r="AJ169" s="4" t="s">
        <v>86</v>
      </c>
      <c r="AK169" s="4" t="s">
        <v>85</v>
      </c>
      <c r="AL169" s="4" t="s">
        <v>85</v>
      </c>
      <c r="AM169" s="4" t="s">
        <v>87</v>
      </c>
      <c r="AN169" s="4" t="s">
        <v>87</v>
      </c>
      <c r="AO169" s="4" t="s">
        <v>87</v>
      </c>
      <c r="AP169" s="4" t="s">
        <v>87</v>
      </c>
      <c r="AQ169" s="4" t="s">
        <v>116</v>
      </c>
      <c r="AR169" s="4" t="s">
        <v>201</v>
      </c>
      <c r="AS169" s="4" t="s">
        <v>112</v>
      </c>
      <c r="AT169" s="4" t="s">
        <v>113</v>
      </c>
      <c r="AU169" s="4" t="s">
        <v>94</v>
      </c>
      <c r="AV169" s="4">
        <v>3</v>
      </c>
      <c r="AW169" s="4">
        <v>3</v>
      </c>
      <c r="AX169" s="4">
        <v>4</v>
      </c>
      <c r="AY169" s="4">
        <v>2</v>
      </c>
      <c r="AZ169" s="4" t="s">
        <v>96</v>
      </c>
      <c r="BA169" s="4" t="s">
        <v>96</v>
      </c>
      <c r="BB169" s="4">
        <v>3</v>
      </c>
      <c r="BC169" s="4">
        <v>4</v>
      </c>
      <c r="BD169" s="4">
        <v>3</v>
      </c>
      <c r="BE169" s="4" t="s">
        <v>128</v>
      </c>
      <c r="BF169" s="4">
        <v>100</v>
      </c>
      <c r="BG169" s="4" t="s">
        <v>134</v>
      </c>
      <c r="BH169" s="4" t="s">
        <v>99</v>
      </c>
      <c r="BP169" s="4" t="s">
        <v>127</v>
      </c>
    </row>
    <row r="170" spans="1:69" ht="13.2" x14ac:dyDescent="0.25">
      <c r="A170" s="3">
        <v>44662.871272951394</v>
      </c>
      <c r="B170" s="4">
        <f>IF(alap!B170=Sheet3!$A$4,Sheet3!$C$4,IF(alap!B170=Sheet3!$A$5,Sheet3!$C$5,IF(alap!B170=Sheet3!$A$6,Sheet3!$C$6,IF(alap!B170=Sheet3!$A$7,Sheet3!$C$7,99))))</f>
        <v>3</v>
      </c>
      <c r="C170" s="4">
        <f>IF(alap!C170=Sheet3!$A$4,Sheet3!$C$4,IF(alap!C170=Sheet3!$A$5,Sheet3!$C$5,IF(alap!C170=Sheet3!$A$6,Sheet3!$C$6,IF(alap!C170=Sheet3!$A$7,Sheet3!$C$7,99))))</f>
        <v>1</v>
      </c>
      <c r="D170" s="4">
        <f>IF(alap!D170=Sheet3!$A$4,Sheet3!$C$4,IF(alap!D170=Sheet3!$A$5,Sheet3!$C$5,IF(alap!D170=Sheet3!$A$6,Sheet3!$C$6,IF(alap!D170=Sheet3!$A$7,Sheet3!$C$7,99))))</f>
        <v>4</v>
      </c>
      <c r="E170" s="4">
        <f>IF(alap!E170=Sheet3!$A$4,Sheet3!$C$4,IF(alap!E170=Sheet3!$A$5,Sheet3!$C$5,IF(alap!E170=Sheet3!$A$6,Sheet3!$C$6,IF(alap!E170=Sheet3!$A$7,Sheet3!$C$7,99))))</f>
        <v>1</v>
      </c>
      <c r="F170" s="4">
        <f>IF(alap!F170=Sheet3!$A$4,Sheet3!$C$4,IF(alap!F170=Sheet3!$A$5,Sheet3!$C$5,IF(alap!F170=Sheet3!$A$6,Sheet3!$C$6,IF(alap!F170=Sheet3!$A$7,Sheet3!$C$7,99))))</f>
        <v>3</v>
      </c>
      <c r="G170" s="4">
        <f>IF(alap!G170=Sheet3!$A$4,Sheet3!$C$4,IF(alap!G170=Sheet3!$A$5,Sheet3!$C$5,IF(alap!G170=Sheet3!$A$6,Sheet3!$C$6,IF(alap!G170=Sheet3!$A$7,Sheet3!$C$7,99))))</f>
        <v>2</v>
      </c>
      <c r="H170" s="4">
        <f>IF(alap!H170=Sheet3!$A$4,Sheet3!$C$4,IF(alap!H170=Sheet3!$A$5,Sheet3!$C$5,IF(alap!H170=Sheet3!$A$6,Sheet3!$C$6,IF(alap!H170=Sheet3!$A$7,Sheet3!$C$7,99))))</f>
        <v>4</v>
      </c>
      <c r="I170" s="4">
        <f>IF(alap!I170=Sheet3!$A$4,Sheet3!$C$4,IF(alap!I170=Sheet3!$A$5,Sheet3!$C$5,IF(alap!I170=Sheet3!$A$6,Sheet3!$C$6,IF(alap!I170=Sheet3!$A$7,Sheet3!$C$7,99))))</f>
        <v>2</v>
      </c>
      <c r="J170" s="4">
        <f>IF(alap!J170=Sheet3!$A$4,Sheet3!$C$4,IF(alap!J170=Sheet3!$A$5,Sheet3!$C$5,IF(alap!J170=Sheet3!$A$6,Sheet3!$C$6,IF(alap!J170=Sheet3!$A$7,Sheet3!$C$7,99))))</f>
        <v>3</v>
      </c>
      <c r="K170" s="4">
        <f>IF(alap!K170=Sheet3!$A$4,Sheet3!$C$4,IF(alap!K170=Sheet3!$A$5,Sheet3!$C$5,IF(alap!K170=Sheet3!$A$6,Sheet3!$C$6,IF(alap!K170=Sheet3!$A$7,Sheet3!$C$7,99))))</f>
        <v>2</v>
      </c>
      <c r="L170" s="4">
        <v>2</v>
      </c>
      <c r="M170" s="4" t="s">
        <v>73</v>
      </c>
      <c r="N170" s="4" t="s">
        <v>101</v>
      </c>
      <c r="O170" s="4" t="s">
        <v>75</v>
      </c>
      <c r="P170" s="4" t="s">
        <v>101</v>
      </c>
      <c r="Q170" s="4" t="s">
        <v>79</v>
      </c>
      <c r="R170" s="4" t="s">
        <v>76</v>
      </c>
      <c r="S170" s="4" t="s">
        <v>77</v>
      </c>
      <c r="T170" s="4" t="s">
        <v>79</v>
      </c>
      <c r="U170" s="4" t="s">
        <v>79</v>
      </c>
      <c r="V170" s="4" t="s">
        <v>78</v>
      </c>
      <c r="W170" s="4" t="s">
        <v>80</v>
      </c>
      <c r="X170" s="4" t="s">
        <v>81</v>
      </c>
      <c r="Y170" s="4" t="s">
        <v>82</v>
      </c>
      <c r="Z170" s="4" t="s">
        <v>102</v>
      </c>
      <c r="AA170" s="4" t="s">
        <v>102</v>
      </c>
      <c r="AB170" s="4" t="s">
        <v>82</v>
      </c>
      <c r="AC170" s="4" t="s">
        <v>103</v>
      </c>
      <c r="AD170" s="4" t="s">
        <v>108</v>
      </c>
      <c r="AE170" s="4" t="s">
        <v>109</v>
      </c>
      <c r="AF170" s="4" t="s">
        <v>119</v>
      </c>
      <c r="AG170" s="4" t="s">
        <v>119</v>
      </c>
      <c r="AH170" s="4" t="s">
        <v>119</v>
      </c>
      <c r="AI170" s="4" t="s">
        <v>119</v>
      </c>
      <c r="AJ170" s="4" t="s">
        <v>119</v>
      </c>
      <c r="AK170" s="4" t="s">
        <v>87</v>
      </c>
      <c r="AL170" s="4" t="s">
        <v>110</v>
      </c>
      <c r="AM170" s="4" t="s">
        <v>110</v>
      </c>
      <c r="AN170" s="4" t="s">
        <v>110</v>
      </c>
      <c r="AO170" s="4" t="s">
        <v>110</v>
      </c>
      <c r="AP170" s="4" t="s">
        <v>89</v>
      </c>
      <c r="AQ170" s="4" t="s">
        <v>120</v>
      </c>
      <c r="AR170" s="4" t="s">
        <v>126</v>
      </c>
      <c r="AS170" s="4" t="s">
        <v>112</v>
      </c>
      <c r="AT170" s="4" t="s">
        <v>113</v>
      </c>
      <c r="AU170" s="4" t="s">
        <v>94</v>
      </c>
      <c r="AV170" s="4" t="s">
        <v>95</v>
      </c>
      <c r="AW170" s="4" t="s">
        <v>95</v>
      </c>
      <c r="AX170" s="4">
        <v>3</v>
      </c>
      <c r="AY170" s="4">
        <v>2</v>
      </c>
      <c r="AZ170" s="4">
        <v>4</v>
      </c>
      <c r="BA170" s="4" t="s">
        <v>95</v>
      </c>
      <c r="BB170" s="4">
        <v>3</v>
      </c>
      <c r="BC170" s="4">
        <v>2</v>
      </c>
      <c r="BD170" s="4" t="s">
        <v>96</v>
      </c>
      <c r="BE170" s="4" t="s">
        <v>128</v>
      </c>
      <c r="BF170" s="4">
        <v>19</v>
      </c>
      <c r="BG170" s="4" t="s">
        <v>98</v>
      </c>
      <c r="BH170" s="4" t="s">
        <v>187</v>
      </c>
      <c r="BL170" s="4" t="s">
        <v>106</v>
      </c>
    </row>
    <row r="171" spans="1:69" ht="13.2" x14ac:dyDescent="0.25">
      <c r="A171" s="3">
        <v>44662.871668171298</v>
      </c>
      <c r="B171" s="4">
        <f>IF(alap!B171=Sheet3!$A$4,Sheet3!$C$4,IF(alap!B171=Sheet3!$A$5,Sheet3!$C$5,IF(alap!B171=Sheet3!$A$6,Sheet3!$C$6,IF(alap!B171=Sheet3!$A$7,Sheet3!$C$7,99))))</f>
        <v>1</v>
      </c>
      <c r="C171" s="4">
        <f>IF(alap!C171=Sheet3!$A$4,Sheet3!$C$4,IF(alap!C171=Sheet3!$A$5,Sheet3!$C$5,IF(alap!C171=Sheet3!$A$6,Sheet3!$C$6,IF(alap!C171=Sheet3!$A$7,Sheet3!$C$7,99))))</f>
        <v>3</v>
      </c>
      <c r="D171" s="4">
        <f>IF(alap!D171=Sheet3!$A$4,Sheet3!$C$4,IF(alap!D171=Sheet3!$A$5,Sheet3!$C$5,IF(alap!D171=Sheet3!$A$6,Sheet3!$C$6,IF(alap!D171=Sheet3!$A$7,Sheet3!$C$7,99))))</f>
        <v>2</v>
      </c>
      <c r="E171" s="4">
        <f>IF(alap!E171=Sheet3!$A$4,Sheet3!$C$4,IF(alap!E171=Sheet3!$A$5,Sheet3!$C$5,IF(alap!E171=Sheet3!$A$6,Sheet3!$C$6,IF(alap!E171=Sheet3!$A$7,Sheet3!$C$7,99))))</f>
        <v>1</v>
      </c>
      <c r="F171" s="4">
        <f>IF(alap!F171=Sheet3!$A$4,Sheet3!$C$4,IF(alap!F171=Sheet3!$A$5,Sheet3!$C$5,IF(alap!F171=Sheet3!$A$6,Sheet3!$C$6,IF(alap!F171=Sheet3!$A$7,Sheet3!$C$7,99))))</f>
        <v>2</v>
      </c>
      <c r="G171" s="4">
        <f>IF(alap!G171=Sheet3!$A$4,Sheet3!$C$4,IF(alap!G171=Sheet3!$A$5,Sheet3!$C$5,IF(alap!G171=Sheet3!$A$6,Sheet3!$C$6,IF(alap!G171=Sheet3!$A$7,Sheet3!$C$7,99))))</f>
        <v>4</v>
      </c>
      <c r="H171" s="4">
        <f>IF(alap!H171=Sheet3!$A$4,Sheet3!$C$4,IF(alap!H171=Sheet3!$A$5,Sheet3!$C$5,IF(alap!H171=Sheet3!$A$6,Sheet3!$C$6,IF(alap!H171=Sheet3!$A$7,Sheet3!$C$7,99))))</f>
        <v>4</v>
      </c>
      <c r="I171" s="4">
        <f>IF(alap!I171=Sheet3!$A$4,Sheet3!$C$4,IF(alap!I171=Sheet3!$A$5,Sheet3!$C$5,IF(alap!I171=Sheet3!$A$6,Sheet3!$C$6,IF(alap!I171=Sheet3!$A$7,Sheet3!$C$7,99))))</f>
        <v>3</v>
      </c>
      <c r="J171" s="4">
        <f>IF(alap!J171=Sheet3!$A$4,Sheet3!$C$4,IF(alap!J171=Sheet3!$A$5,Sheet3!$C$5,IF(alap!J171=Sheet3!$A$6,Sheet3!$C$6,IF(alap!J171=Sheet3!$A$7,Sheet3!$C$7,99))))</f>
        <v>3</v>
      </c>
      <c r="K171" s="4">
        <f>IF(alap!K171=Sheet3!$A$4,Sheet3!$C$4,IF(alap!K171=Sheet3!$A$5,Sheet3!$C$5,IF(alap!K171=Sheet3!$A$6,Sheet3!$C$6,IF(alap!K171=Sheet3!$A$7,Sheet3!$C$7,99))))</f>
        <v>1</v>
      </c>
      <c r="L171" s="4">
        <v>2</v>
      </c>
      <c r="M171" s="4" t="s">
        <v>101</v>
      </c>
      <c r="N171" s="4" t="s">
        <v>73</v>
      </c>
      <c r="O171" s="4" t="s">
        <v>74</v>
      </c>
      <c r="P171" s="4" t="s">
        <v>101</v>
      </c>
      <c r="Q171" s="4" t="s">
        <v>78</v>
      </c>
      <c r="R171" s="4" t="s">
        <v>79</v>
      </c>
      <c r="S171" s="4" t="s">
        <v>78</v>
      </c>
      <c r="T171" s="4" t="s">
        <v>78</v>
      </c>
      <c r="U171" s="4" t="s">
        <v>78</v>
      </c>
      <c r="V171" s="4" t="s">
        <v>125</v>
      </c>
      <c r="W171" s="4" t="s">
        <v>80</v>
      </c>
      <c r="X171" s="4" t="s">
        <v>81</v>
      </c>
      <c r="Y171" s="4" t="s">
        <v>80</v>
      </c>
      <c r="Z171" s="4" t="s">
        <v>82</v>
      </c>
      <c r="AA171" s="4" t="s">
        <v>80</v>
      </c>
      <c r="AB171" s="4" t="s">
        <v>102</v>
      </c>
      <c r="AC171" s="4" t="s">
        <v>107</v>
      </c>
      <c r="AD171" s="4" t="s">
        <v>119</v>
      </c>
      <c r="AE171" s="4" t="s">
        <v>108</v>
      </c>
      <c r="AF171" s="4" t="s">
        <v>108</v>
      </c>
      <c r="AG171" s="4" t="s">
        <v>108</v>
      </c>
      <c r="AH171" s="4" t="s">
        <v>86</v>
      </c>
      <c r="AI171" s="4" t="s">
        <v>108</v>
      </c>
      <c r="AJ171" s="4" t="s">
        <v>108</v>
      </c>
      <c r="AK171" s="4" t="s">
        <v>87</v>
      </c>
      <c r="AL171" s="4" t="s">
        <v>85</v>
      </c>
      <c r="AM171" s="4" t="s">
        <v>89</v>
      </c>
      <c r="AN171" s="4" t="s">
        <v>104</v>
      </c>
      <c r="AO171" s="4" t="s">
        <v>89</v>
      </c>
      <c r="AP171" s="4" t="s">
        <v>89</v>
      </c>
      <c r="AQ171" s="4" t="s">
        <v>130</v>
      </c>
      <c r="AR171" s="4" t="s">
        <v>202</v>
      </c>
      <c r="AS171" s="4" t="s">
        <v>139</v>
      </c>
      <c r="AT171" s="4" t="s">
        <v>113</v>
      </c>
      <c r="AU171" s="4" t="s">
        <v>124</v>
      </c>
      <c r="AV171" s="4" t="s">
        <v>95</v>
      </c>
      <c r="AW171" s="4" t="s">
        <v>95</v>
      </c>
      <c r="AX171" s="4">
        <v>4</v>
      </c>
      <c r="AY171" s="4">
        <v>3</v>
      </c>
      <c r="AZ171" s="4">
        <v>2</v>
      </c>
      <c r="BA171" s="4">
        <v>3</v>
      </c>
      <c r="BB171" s="4" t="s">
        <v>96</v>
      </c>
      <c r="BC171" s="4">
        <v>2</v>
      </c>
      <c r="BD171" s="4">
        <v>3</v>
      </c>
      <c r="BE171" s="4" t="s">
        <v>97</v>
      </c>
      <c r="BF171" s="4">
        <v>18</v>
      </c>
      <c r="BG171" s="4" t="s">
        <v>114</v>
      </c>
      <c r="BH171" s="4" t="s">
        <v>115</v>
      </c>
      <c r="BI171" s="4" t="s">
        <v>106</v>
      </c>
    </row>
    <row r="172" spans="1:69" ht="13.2" x14ac:dyDescent="0.25">
      <c r="A172" s="3">
        <v>44662.913987812499</v>
      </c>
      <c r="B172" s="4">
        <f>IF(alap!B172=Sheet3!$A$4,Sheet3!$C$4,IF(alap!B172=Sheet3!$A$5,Sheet3!$C$5,IF(alap!B172=Sheet3!$A$6,Sheet3!$C$6,IF(alap!B172=Sheet3!$A$7,Sheet3!$C$7,99))))</f>
        <v>1</v>
      </c>
      <c r="C172" s="4">
        <f>IF(alap!C172=Sheet3!$A$4,Sheet3!$C$4,IF(alap!C172=Sheet3!$A$5,Sheet3!$C$5,IF(alap!C172=Sheet3!$A$6,Sheet3!$C$6,IF(alap!C172=Sheet3!$A$7,Sheet3!$C$7,99))))</f>
        <v>1</v>
      </c>
      <c r="D172" s="4">
        <f>IF(alap!D172=Sheet3!$A$4,Sheet3!$C$4,IF(alap!D172=Sheet3!$A$5,Sheet3!$C$5,IF(alap!D172=Sheet3!$A$6,Sheet3!$C$6,IF(alap!D172=Sheet3!$A$7,Sheet3!$C$7,99))))</f>
        <v>1</v>
      </c>
      <c r="E172" s="4">
        <f>IF(alap!E172=Sheet3!$A$4,Sheet3!$C$4,IF(alap!E172=Sheet3!$A$5,Sheet3!$C$5,IF(alap!E172=Sheet3!$A$6,Sheet3!$C$6,IF(alap!E172=Sheet3!$A$7,Sheet3!$C$7,99))))</f>
        <v>1</v>
      </c>
      <c r="F172" s="4">
        <f>IF(alap!F172=Sheet3!$A$4,Sheet3!$C$4,IF(alap!F172=Sheet3!$A$5,Sheet3!$C$5,IF(alap!F172=Sheet3!$A$6,Sheet3!$C$6,IF(alap!F172=Sheet3!$A$7,Sheet3!$C$7,99))))</f>
        <v>1</v>
      </c>
      <c r="G172" s="4">
        <f>IF(alap!G172=Sheet3!$A$4,Sheet3!$C$4,IF(alap!G172=Sheet3!$A$5,Sheet3!$C$5,IF(alap!G172=Sheet3!$A$6,Sheet3!$C$6,IF(alap!G172=Sheet3!$A$7,Sheet3!$C$7,99))))</f>
        <v>1</v>
      </c>
      <c r="H172" s="4">
        <f>IF(alap!H172=Sheet3!$A$4,Sheet3!$C$4,IF(alap!H172=Sheet3!$A$5,Sheet3!$C$5,IF(alap!H172=Sheet3!$A$6,Sheet3!$C$6,IF(alap!H172=Sheet3!$A$7,Sheet3!$C$7,99))))</f>
        <v>1</v>
      </c>
      <c r="I172" s="4">
        <f>IF(alap!I172=Sheet3!$A$4,Sheet3!$C$4,IF(alap!I172=Sheet3!$A$5,Sheet3!$C$5,IF(alap!I172=Sheet3!$A$6,Sheet3!$C$6,IF(alap!I172=Sheet3!$A$7,Sheet3!$C$7,99))))</f>
        <v>4</v>
      </c>
      <c r="J172" s="4">
        <f>IF(alap!J172=Sheet3!$A$4,Sheet3!$C$4,IF(alap!J172=Sheet3!$A$5,Sheet3!$C$5,IF(alap!J172=Sheet3!$A$6,Sheet3!$C$6,IF(alap!J172=Sheet3!$A$7,Sheet3!$C$7,99))))</f>
        <v>1</v>
      </c>
      <c r="K172" s="4">
        <f>IF(alap!K172=Sheet3!$A$4,Sheet3!$C$4,IF(alap!K172=Sheet3!$A$5,Sheet3!$C$5,IF(alap!K172=Sheet3!$A$6,Sheet3!$C$6,IF(alap!K172=Sheet3!$A$7,Sheet3!$C$7,99))))</f>
        <v>3</v>
      </c>
      <c r="L172" s="4">
        <v>1</v>
      </c>
      <c r="M172" s="4" t="s">
        <v>75</v>
      </c>
      <c r="N172" s="4" t="s">
        <v>75</v>
      </c>
      <c r="O172" s="4" t="s">
        <v>75</v>
      </c>
      <c r="P172" s="4" t="s">
        <v>75</v>
      </c>
      <c r="Q172" s="4" t="s">
        <v>78</v>
      </c>
      <c r="R172" s="4" t="s">
        <v>79</v>
      </c>
      <c r="S172" s="4" t="s">
        <v>79</v>
      </c>
      <c r="T172" s="4" t="s">
        <v>79</v>
      </c>
      <c r="U172" s="4" t="s">
        <v>79</v>
      </c>
      <c r="V172" s="4" t="s">
        <v>79</v>
      </c>
      <c r="W172" s="4" t="s">
        <v>80</v>
      </c>
      <c r="X172" s="4" t="s">
        <v>102</v>
      </c>
      <c r="Y172" s="4" t="s">
        <v>102</v>
      </c>
      <c r="Z172" s="4" t="s">
        <v>81</v>
      </c>
      <c r="AA172" s="4" t="s">
        <v>80</v>
      </c>
      <c r="AB172" s="4" t="s">
        <v>80</v>
      </c>
      <c r="AC172" s="4" t="s">
        <v>83</v>
      </c>
      <c r="AD172" s="4" t="s">
        <v>109</v>
      </c>
      <c r="AE172" s="4" t="s">
        <v>109</v>
      </c>
      <c r="AF172" s="4" t="s">
        <v>109</v>
      </c>
      <c r="AG172" s="4" t="s">
        <v>85</v>
      </c>
      <c r="AH172" s="4" t="s">
        <v>85</v>
      </c>
      <c r="AI172" s="4" t="s">
        <v>85</v>
      </c>
      <c r="AJ172" s="4" t="s">
        <v>85</v>
      </c>
      <c r="AK172" s="4" t="s">
        <v>87</v>
      </c>
      <c r="AL172" s="4" t="s">
        <v>110</v>
      </c>
      <c r="AM172" s="4" t="s">
        <v>110</v>
      </c>
      <c r="AN172" s="4" t="s">
        <v>87</v>
      </c>
      <c r="AO172" s="4" t="s">
        <v>110</v>
      </c>
      <c r="AP172" s="4" t="s">
        <v>85</v>
      </c>
      <c r="AQ172" s="4" t="s">
        <v>90</v>
      </c>
      <c r="AR172" s="4" t="s">
        <v>153</v>
      </c>
      <c r="AS172" s="4" t="s">
        <v>92</v>
      </c>
      <c r="AT172" s="4" t="s">
        <v>113</v>
      </c>
      <c r="AU172" s="4" t="s">
        <v>94</v>
      </c>
      <c r="AV172" s="4">
        <v>3</v>
      </c>
      <c r="AW172" s="4">
        <v>2</v>
      </c>
      <c r="AX172" s="4">
        <v>2</v>
      </c>
      <c r="AY172" s="4">
        <v>2</v>
      </c>
      <c r="AZ172" s="4">
        <v>2</v>
      </c>
      <c r="BA172" s="4">
        <v>2</v>
      </c>
      <c r="BB172" s="4" t="s">
        <v>95</v>
      </c>
      <c r="BC172" s="4">
        <v>3</v>
      </c>
      <c r="BD172" s="4">
        <v>2</v>
      </c>
      <c r="BE172" s="4" t="s">
        <v>128</v>
      </c>
      <c r="BF172" s="4">
        <v>38</v>
      </c>
      <c r="BG172" s="4" t="s">
        <v>98</v>
      </c>
      <c r="BH172" s="4" t="s">
        <v>150</v>
      </c>
      <c r="BP172" s="4" t="s">
        <v>100</v>
      </c>
    </row>
    <row r="173" spans="1:69" ht="13.2" x14ac:dyDescent="0.25">
      <c r="A173" s="3">
        <v>44662.975334351853</v>
      </c>
      <c r="B173" s="4">
        <f>IF(alap!B173=Sheet3!$A$4,Sheet3!$C$4,IF(alap!B173=Sheet3!$A$5,Sheet3!$C$5,IF(alap!B173=Sheet3!$A$6,Sheet3!$C$6,IF(alap!B173=Sheet3!$A$7,Sheet3!$C$7,99))))</f>
        <v>2</v>
      </c>
      <c r="C173" s="4">
        <f>IF(alap!C173=Sheet3!$A$4,Sheet3!$C$4,IF(alap!C173=Sheet3!$A$5,Sheet3!$C$5,IF(alap!C173=Sheet3!$A$6,Sheet3!$C$6,IF(alap!C173=Sheet3!$A$7,Sheet3!$C$7,99))))</f>
        <v>1</v>
      </c>
      <c r="D173" s="4">
        <f>IF(alap!D173=Sheet3!$A$4,Sheet3!$C$4,IF(alap!D173=Sheet3!$A$5,Sheet3!$C$5,IF(alap!D173=Sheet3!$A$6,Sheet3!$C$6,IF(alap!D173=Sheet3!$A$7,Sheet3!$C$7,99))))</f>
        <v>4</v>
      </c>
      <c r="E173" s="4">
        <f>IF(alap!E173=Sheet3!$A$4,Sheet3!$C$4,IF(alap!E173=Sheet3!$A$5,Sheet3!$C$5,IF(alap!E173=Sheet3!$A$6,Sheet3!$C$6,IF(alap!E173=Sheet3!$A$7,Sheet3!$C$7,99))))</f>
        <v>4</v>
      </c>
      <c r="F173" s="4">
        <f>IF(alap!F173=Sheet3!$A$4,Sheet3!$C$4,IF(alap!F173=Sheet3!$A$5,Sheet3!$C$5,IF(alap!F173=Sheet3!$A$6,Sheet3!$C$6,IF(alap!F173=Sheet3!$A$7,Sheet3!$C$7,99))))</f>
        <v>3</v>
      </c>
      <c r="G173" s="4">
        <f>IF(alap!G173=Sheet3!$A$4,Sheet3!$C$4,IF(alap!G173=Sheet3!$A$5,Sheet3!$C$5,IF(alap!G173=Sheet3!$A$6,Sheet3!$C$6,IF(alap!G173=Sheet3!$A$7,Sheet3!$C$7,99))))</f>
        <v>4</v>
      </c>
      <c r="H173" s="4">
        <f>IF(alap!H173=Sheet3!$A$4,Sheet3!$C$4,IF(alap!H173=Sheet3!$A$5,Sheet3!$C$5,IF(alap!H173=Sheet3!$A$6,Sheet3!$C$6,IF(alap!H173=Sheet3!$A$7,Sheet3!$C$7,99))))</f>
        <v>3</v>
      </c>
      <c r="I173" s="4">
        <f>IF(alap!I173=Sheet3!$A$4,Sheet3!$C$4,IF(alap!I173=Sheet3!$A$5,Sheet3!$C$5,IF(alap!I173=Sheet3!$A$6,Sheet3!$C$6,IF(alap!I173=Sheet3!$A$7,Sheet3!$C$7,99))))</f>
        <v>4</v>
      </c>
      <c r="J173" s="4">
        <f>IF(alap!J173=Sheet3!$A$4,Sheet3!$C$4,IF(alap!J173=Sheet3!$A$5,Sheet3!$C$5,IF(alap!J173=Sheet3!$A$6,Sheet3!$C$6,IF(alap!J173=Sheet3!$A$7,Sheet3!$C$7,99))))</f>
        <v>1</v>
      </c>
      <c r="K173" s="4">
        <f>IF(alap!K173=Sheet3!$A$4,Sheet3!$C$4,IF(alap!K173=Sheet3!$A$5,Sheet3!$C$5,IF(alap!K173=Sheet3!$A$6,Sheet3!$C$6,IF(alap!K173=Sheet3!$A$7,Sheet3!$C$7,99))))</f>
        <v>1</v>
      </c>
      <c r="L173" s="4">
        <v>3</v>
      </c>
      <c r="M173" s="4" t="s">
        <v>101</v>
      </c>
      <c r="N173" s="4" t="s">
        <v>101</v>
      </c>
      <c r="O173" s="4" t="s">
        <v>101</v>
      </c>
      <c r="P173" s="4" t="s">
        <v>75</v>
      </c>
      <c r="Q173" s="4" t="s">
        <v>78</v>
      </c>
      <c r="R173" s="4" t="s">
        <v>78</v>
      </c>
      <c r="S173" s="4" t="s">
        <v>78</v>
      </c>
      <c r="T173" s="4" t="s">
        <v>78</v>
      </c>
      <c r="U173" s="4" t="s">
        <v>78</v>
      </c>
      <c r="V173" s="4" t="s">
        <v>79</v>
      </c>
      <c r="W173" s="4" t="s">
        <v>102</v>
      </c>
      <c r="X173" s="4" t="s">
        <v>81</v>
      </c>
      <c r="Y173" s="4" t="s">
        <v>102</v>
      </c>
      <c r="Z173" s="4" t="s">
        <v>80</v>
      </c>
      <c r="AA173" s="4" t="s">
        <v>102</v>
      </c>
      <c r="AB173" s="4" t="s">
        <v>80</v>
      </c>
      <c r="AC173" s="4" t="s">
        <v>83</v>
      </c>
      <c r="AD173" s="4" t="s">
        <v>119</v>
      </c>
      <c r="AE173" s="4" t="s">
        <v>108</v>
      </c>
      <c r="AF173" s="4" t="s">
        <v>109</v>
      </c>
      <c r="AG173" s="4" t="s">
        <v>85</v>
      </c>
      <c r="AH173" s="4" t="s">
        <v>85</v>
      </c>
      <c r="AI173" s="4" t="s">
        <v>119</v>
      </c>
      <c r="AJ173" s="4" t="s">
        <v>109</v>
      </c>
      <c r="AK173" s="4" t="s">
        <v>85</v>
      </c>
      <c r="AL173" s="4" t="s">
        <v>85</v>
      </c>
      <c r="AM173" s="4" t="s">
        <v>85</v>
      </c>
      <c r="AN173" s="4" t="s">
        <v>85</v>
      </c>
      <c r="AO173" s="4" t="s">
        <v>104</v>
      </c>
      <c r="AP173" s="4" t="s">
        <v>104</v>
      </c>
      <c r="AQ173" s="4" t="s">
        <v>130</v>
      </c>
      <c r="AR173" s="4" t="s">
        <v>160</v>
      </c>
      <c r="AS173" s="4" t="s">
        <v>112</v>
      </c>
      <c r="AT173" s="4" t="s">
        <v>113</v>
      </c>
      <c r="AU173" s="4" t="s">
        <v>94</v>
      </c>
      <c r="AV173" s="4">
        <v>2</v>
      </c>
      <c r="AW173" s="4" t="s">
        <v>95</v>
      </c>
      <c r="AX173" s="4" t="s">
        <v>95</v>
      </c>
      <c r="AY173" s="4">
        <v>2</v>
      </c>
      <c r="AZ173" s="4">
        <v>2</v>
      </c>
      <c r="BA173" s="4">
        <v>2</v>
      </c>
      <c r="BB173" s="4">
        <v>2</v>
      </c>
      <c r="BC173" s="4" t="s">
        <v>95</v>
      </c>
      <c r="BD173" s="4">
        <v>2</v>
      </c>
      <c r="BE173" s="4" t="s">
        <v>128</v>
      </c>
      <c r="BF173" s="4">
        <v>35</v>
      </c>
      <c r="BG173" s="4" t="s">
        <v>134</v>
      </c>
      <c r="BH173" s="4" t="s">
        <v>203</v>
      </c>
      <c r="BQ173" s="4" t="s">
        <v>100</v>
      </c>
    </row>
    <row r="174" spans="1:69" ht="13.2" x14ac:dyDescent="0.25">
      <c r="A174" s="3">
        <v>44662.997016747686</v>
      </c>
      <c r="B174" s="4">
        <f>IF(alap!B174=Sheet3!$A$4,Sheet3!$C$4,IF(alap!B174=Sheet3!$A$5,Sheet3!$C$5,IF(alap!B174=Sheet3!$A$6,Sheet3!$C$6,IF(alap!B174=Sheet3!$A$7,Sheet3!$C$7,99))))</f>
        <v>4</v>
      </c>
      <c r="C174" s="4">
        <f>IF(alap!C174=Sheet3!$A$4,Sheet3!$C$4,IF(alap!C174=Sheet3!$A$5,Sheet3!$C$5,IF(alap!C174=Sheet3!$A$6,Sheet3!$C$6,IF(alap!C174=Sheet3!$A$7,Sheet3!$C$7,99))))</f>
        <v>3</v>
      </c>
      <c r="D174" s="4">
        <f>IF(alap!D174=Sheet3!$A$4,Sheet3!$C$4,IF(alap!D174=Sheet3!$A$5,Sheet3!$C$5,IF(alap!D174=Sheet3!$A$6,Sheet3!$C$6,IF(alap!D174=Sheet3!$A$7,Sheet3!$C$7,99))))</f>
        <v>2</v>
      </c>
      <c r="E174" s="4">
        <f>IF(alap!E174=Sheet3!$A$4,Sheet3!$C$4,IF(alap!E174=Sheet3!$A$5,Sheet3!$C$5,IF(alap!E174=Sheet3!$A$6,Sheet3!$C$6,IF(alap!E174=Sheet3!$A$7,Sheet3!$C$7,99))))</f>
        <v>3</v>
      </c>
      <c r="F174" s="4">
        <f>IF(alap!F174=Sheet3!$A$4,Sheet3!$C$4,IF(alap!F174=Sheet3!$A$5,Sheet3!$C$5,IF(alap!F174=Sheet3!$A$6,Sheet3!$C$6,IF(alap!F174=Sheet3!$A$7,Sheet3!$C$7,99))))</f>
        <v>1</v>
      </c>
      <c r="G174" s="4">
        <f>IF(alap!G174=Sheet3!$A$4,Sheet3!$C$4,IF(alap!G174=Sheet3!$A$5,Sheet3!$C$5,IF(alap!G174=Sheet3!$A$6,Sheet3!$C$6,IF(alap!G174=Sheet3!$A$7,Sheet3!$C$7,99))))</f>
        <v>2</v>
      </c>
      <c r="H174" s="4">
        <f>IF(alap!H174=Sheet3!$A$4,Sheet3!$C$4,IF(alap!H174=Sheet3!$A$5,Sheet3!$C$5,IF(alap!H174=Sheet3!$A$6,Sheet3!$C$6,IF(alap!H174=Sheet3!$A$7,Sheet3!$C$7,99))))</f>
        <v>3</v>
      </c>
      <c r="I174" s="4">
        <f>IF(alap!I174=Sheet3!$A$4,Sheet3!$C$4,IF(alap!I174=Sheet3!$A$5,Sheet3!$C$5,IF(alap!I174=Sheet3!$A$6,Sheet3!$C$6,IF(alap!I174=Sheet3!$A$7,Sheet3!$C$7,99))))</f>
        <v>2</v>
      </c>
      <c r="J174" s="4">
        <f>IF(alap!J174=Sheet3!$A$4,Sheet3!$C$4,IF(alap!J174=Sheet3!$A$5,Sheet3!$C$5,IF(alap!J174=Sheet3!$A$6,Sheet3!$C$6,IF(alap!J174=Sheet3!$A$7,Sheet3!$C$7,99))))</f>
        <v>3</v>
      </c>
      <c r="K174" s="4">
        <f>IF(alap!K174=Sheet3!$A$4,Sheet3!$C$4,IF(alap!K174=Sheet3!$A$5,Sheet3!$C$5,IF(alap!K174=Sheet3!$A$6,Sheet3!$C$6,IF(alap!K174=Sheet3!$A$7,Sheet3!$C$7,99))))</f>
        <v>3</v>
      </c>
      <c r="L174" s="4">
        <v>2</v>
      </c>
      <c r="M174" s="4" t="s">
        <v>73</v>
      </c>
      <c r="N174" s="4" t="s">
        <v>101</v>
      </c>
      <c r="O174" s="4" t="s">
        <v>74</v>
      </c>
      <c r="P174" s="4" t="s">
        <v>74</v>
      </c>
      <c r="Q174" s="4" t="s">
        <v>76</v>
      </c>
      <c r="R174" s="4" t="s">
        <v>125</v>
      </c>
      <c r="S174" s="4" t="s">
        <v>77</v>
      </c>
      <c r="T174" s="4" t="s">
        <v>79</v>
      </c>
      <c r="U174" s="4" t="s">
        <v>76</v>
      </c>
      <c r="V174" s="4" t="s">
        <v>78</v>
      </c>
      <c r="W174" s="4" t="s">
        <v>102</v>
      </c>
      <c r="X174" s="4" t="s">
        <v>102</v>
      </c>
      <c r="Y174" s="4" t="s">
        <v>80</v>
      </c>
      <c r="Z174" s="4" t="s">
        <v>102</v>
      </c>
      <c r="AA174" s="4" t="s">
        <v>81</v>
      </c>
      <c r="AB174" s="4" t="s">
        <v>102</v>
      </c>
      <c r="AC174" s="4" t="s">
        <v>107</v>
      </c>
      <c r="AD174" s="4" t="s">
        <v>108</v>
      </c>
      <c r="AE174" s="4" t="s">
        <v>85</v>
      </c>
      <c r="AF174" s="4" t="s">
        <v>85</v>
      </c>
      <c r="AG174" s="4" t="s">
        <v>85</v>
      </c>
      <c r="AH174" s="4" t="s">
        <v>109</v>
      </c>
      <c r="AI174" s="4" t="s">
        <v>86</v>
      </c>
      <c r="AJ174" s="4" t="s">
        <v>85</v>
      </c>
      <c r="AK174" s="4" t="s">
        <v>87</v>
      </c>
      <c r="AL174" s="4" t="s">
        <v>87</v>
      </c>
      <c r="AM174" s="4" t="s">
        <v>85</v>
      </c>
      <c r="AN174" s="4" t="s">
        <v>85</v>
      </c>
      <c r="AO174" s="4" t="s">
        <v>85</v>
      </c>
      <c r="AP174" s="4" t="s">
        <v>104</v>
      </c>
      <c r="AQ174" s="4" t="s">
        <v>130</v>
      </c>
      <c r="AR174" s="4" t="s">
        <v>204</v>
      </c>
      <c r="AS174" s="4" t="s">
        <v>112</v>
      </c>
      <c r="AT174" s="4" t="s">
        <v>113</v>
      </c>
      <c r="AU174" s="4" t="s">
        <v>94</v>
      </c>
      <c r="AV174" s="4" t="s">
        <v>95</v>
      </c>
      <c r="AW174" s="4" t="s">
        <v>95</v>
      </c>
      <c r="AX174" s="4">
        <v>4</v>
      </c>
      <c r="AY174" s="4">
        <v>3</v>
      </c>
      <c r="AZ174" s="4">
        <v>3</v>
      </c>
      <c r="BA174" s="4">
        <v>3</v>
      </c>
      <c r="BB174" s="4">
        <v>2</v>
      </c>
      <c r="BC174" s="4">
        <v>3</v>
      </c>
      <c r="BD174" s="4">
        <v>3</v>
      </c>
      <c r="BE174" s="4" t="s">
        <v>97</v>
      </c>
      <c r="BF174" s="4">
        <v>16</v>
      </c>
      <c r="BG174" s="4" t="s">
        <v>98</v>
      </c>
      <c r="BH174" s="4" t="s">
        <v>105</v>
      </c>
      <c r="BI174" s="4" t="s">
        <v>106</v>
      </c>
    </row>
    <row r="175" spans="1:69" ht="13.2" x14ac:dyDescent="0.25">
      <c r="A175" s="3">
        <v>44663.376177349535</v>
      </c>
      <c r="B175" s="4">
        <f>IF(alap!B175=Sheet3!$A$4,Sheet3!$C$4,IF(alap!B175=Sheet3!$A$5,Sheet3!$C$5,IF(alap!B175=Sheet3!$A$6,Sheet3!$C$6,IF(alap!B175=Sheet3!$A$7,Sheet3!$C$7,99))))</f>
        <v>1</v>
      </c>
      <c r="C175" s="4">
        <f>IF(alap!C175=Sheet3!$A$4,Sheet3!$C$4,IF(alap!C175=Sheet3!$A$5,Sheet3!$C$5,IF(alap!C175=Sheet3!$A$6,Sheet3!$C$6,IF(alap!C175=Sheet3!$A$7,Sheet3!$C$7,99))))</f>
        <v>1</v>
      </c>
      <c r="D175" s="4">
        <f>IF(alap!D175=Sheet3!$A$4,Sheet3!$C$4,IF(alap!D175=Sheet3!$A$5,Sheet3!$C$5,IF(alap!D175=Sheet3!$A$6,Sheet3!$C$6,IF(alap!D175=Sheet3!$A$7,Sheet3!$C$7,99))))</f>
        <v>3</v>
      </c>
      <c r="E175" s="4">
        <f>IF(alap!E175=Sheet3!$A$4,Sheet3!$C$4,IF(alap!E175=Sheet3!$A$5,Sheet3!$C$5,IF(alap!E175=Sheet3!$A$6,Sheet3!$C$6,IF(alap!E175=Sheet3!$A$7,Sheet3!$C$7,99))))</f>
        <v>3</v>
      </c>
      <c r="F175" s="4">
        <f>IF(alap!F175=Sheet3!$A$4,Sheet3!$C$4,IF(alap!F175=Sheet3!$A$5,Sheet3!$C$5,IF(alap!F175=Sheet3!$A$6,Sheet3!$C$6,IF(alap!F175=Sheet3!$A$7,Sheet3!$C$7,99))))</f>
        <v>1</v>
      </c>
      <c r="G175" s="4">
        <f>IF(alap!G175=Sheet3!$A$4,Sheet3!$C$4,IF(alap!G175=Sheet3!$A$5,Sheet3!$C$5,IF(alap!G175=Sheet3!$A$6,Sheet3!$C$6,IF(alap!G175=Sheet3!$A$7,Sheet3!$C$7,99))))</f>
        <v>2</v>
      </c>
      <c r="H175" s="4">
        <f>IF(alap!H175=Sheet3!$A$4,Sheet3!$C$4,IF(alap!H175=Sheet3!$A$5,Sheet3!$C$5,IF(alap!H175=Sheet3!$A$6,Sheet3!$C$6,IF(alap!H175=Sheet3!$A$7,Sheet3!$C$7,99))))</f>
        <v>2</v>
      </c>
      <c r="I175" s="4">
        <f>IF(alap!I175=Sheet3!$A$4,Sheet3!$C$4,IF(alap!I175=Sheet3!$A$5,Sheet3!$C$5,IF(alap!I175=Sheet3!$A$6,Sheet3!$C$6,IF(alap!I175=Sheet3!$A$7,Sheet3!$C$7,99))))</f>
        <v>1</v>
      </c>
      <c r="J175" s="4">
        <f>IF(alap!J175=Sheet3!$A$4,Sheet3!$C$4,IF(alap!J175=Sheet3!$A$5,Sheet3!$C$5,IF(alap!J175=Sheet3!$A$6,Sheet3!$C$6,IF(alap!J175=Sheet3!$A$7,Sheet3!$C$7,99))))</f>
        <v>4</v>
      </c>
      <c r="K175" s="4">
        <f>IF(alap!K175=Sheet3!$A$4,Sheet3!$C$4,IF(alap!K175=Sheet3!$A$5,Sheet3!$C$5,IF(alap!K175=Sheet3!$A$6,Sheet3!$C$6,IF(alap!K175=Sheet3!$A$7,Sheet3!$C$7,99))))</f>
        <v>1</v>
      </c>
      <c r="L175" s="4">
        <v>2</v>
      </c>
      <c r="M175" s="4" t="s">
        <v>74</v>
      </c>
      <c r="N175" s="4" t="s">
        <v>73</v>
      </c>
      <c r="O175" s="4" t="s">
        <v>73</v>
      </c>
      <c r="P175" s="4" t="s">
        <v>73</v>
      </c>
      <c r="Q175" s="4" t="s">
        <v>78</v>
      </c>
      <c r="R175" s="4" t="s">
        <v>76</v>
      </c>
      <c r="S175" s="4" t="s">
        <v>78</v>
      </c>
      <c r="T175" s="4" t="s">
        <v>76</v>
      </c>
      <c r="U175" s="4" t="s">
        <v>78</v>
      </c>
      <c r="V175" s="4" t="s">
        <v>79</v>
      </c>
      <c r="W175" s="4" t="s">
        <v>102</v>
      </c>
      <c r="X175" s="4" t="s">
        <v>80</v>
      </c>
      <c r="Y175" s="4" t="s">
        <v>80</v>
      </c>
      <c r="Z175" s="4" t="s">
        <v>102</v>
      </c>
      <c r="AA175" s="4" t="s">
        <v>102</v>
      </c>
      <c r="AB175" s="4" t="s">
        <v>80</v>
      </c>
      <c r="AC175" s="4" t="s">
        <v>83</v>
      </c>
      <c r="AD175" s="4" t="s">
        <v>109</v>
      </c>
      <c r="AE175" s="4" t="s">
        <v>109</v>
      </c>
      <c r="AF175" s="4" t="s">
        <v>85</v>
      </c>
      <c r="AG175" s="4" t="s">
        <v>109</v>
      </c>
      <c r="AH175" s="4" t="s">
        <v>109</v>
      </c>
      <c r="AI175" s="4" t="s">
        <v>109</v>
      </c>
      <c r="AJ175" s="4" t="s">
        <v>109</v>
      </c>
      <c r="AK175" s="4" t="s">
        <v>89</v>
      </c>
      <c r="AL175" s="4" t="s">
        <v>104</v>
      </c>
      <c r="AM175" s="4" t="s">
        <v>104</v>
      </c>
      <c r="AN175" s="4" t="s">
        <v>89</v>
      </c>
      <c r="AO175" s="4" t="s">
        <v>104</v>
      </c>
      <c r="AP175" s="4" t="s">
        <v>104</v>
      </c>
      <c r="AQ175" s="4" t="s">
        <v>90</v>
      </c>
      <c r="AR175" s="4" t="s">
        <v>205</v>
      </c>
      <c r="AS175" s="4" t="s">
        <v>112</v>
      </c>
      <c r="AT175" s="4" t="s">
        <v>93</v>
      </c>
      <c r="AU175" s="4" t="s">
        <v>94</v>
      </c>
      <c r="AV175" s="4">
        <v>4</v>
      </c>
      <c r="AW175" s="4">
        <v>2</v>
      </c>
      <c r="AX175" s="4">
        <v>2</v>
      </c>
      <c r="AY175" s="4">
        <v>2</v>
      </c>
      <c r="AZ175" s="4">
        <v>2</v>
      </c>
      <c r="BA175" s="4">
        <v>2</v>
      </c>
      <c r="BB175" s="4">
        <v>2</v>
      </c>
      <c r="BC175" s="4">
        <v>2</v>
      </c>
      <c r="BD175" s="4" t="s">
        <v>96</v>
      </c>
      <c r="BE175" s="4" t="s">
        <v>128</v>
      </c>
      <c r="BF175" s="4">
        <v>22</v>
      </c>
      <c r="BG175" s="4" t="s">
        <v>158</v>
      </c>
      <c r="BH175" s="4" t="s">
        <v>115</v>
      </c>
      <c r="BL175" s="4" t="s">
        <v>106</v>
      </c>
    </row>
    <row r="176" spans="1:69" ht="13.2" x14ac:dyDescent="0.25">
      <c r="A176" s="3">
        <v>44663.402918356485</v>
      </c>
      <c r="B176" s="4">
        <f>IF(alap!B176=Sheet3!$A$4,Sheet3!$C$4,IF(alap!B176=Sheet3!$A$5,Sheet3!$C$5,IF(alap!B176=Sheet3!$A$6,Sheet3!$C$6,IF(alap!B176=Sheet3!$A$7,Sheet3!$C$7,99))))</f>
        <v>3</v>
      </c>
      <c r="C176" s="4">
        <f>IF(alap!C176=Sheet3!$A$4,Sheet3!$C$4,IF(alap!C176=Sheet3!$A$5,Sheet3!$C$5,IF(alap!C176=Sheet3!$A$6,Sheet3!$C$6,IF(alap!C176=Sheet3!$A$7,Sheet3!$C$7,99))))</f>
        <v>2</v>
      </c>
      <c r="D176" s="4">
        <f>IF(alap!D176=Sheet3!$A$4,Sheet3!$C$4,IF(alap!D176=Sheet3!$A$5,Sheet3!$C$5,IF(alap!D176=Sheet3!$A$6,Sheet3!$C$6,IF(alap!D176=Sheet3!$A$7,Sheet3!$C$7,99))))</f>
        <v>3</v>
      </c>
      <c r="E176" s="4">
        <f>IF(alap!E176=Sheet3!$A$4,Sheet3!$C$4,IF(alap!E176=Sheet3!$A$5,Sheet3!$C$5,IF(alap!E176=Sheet3!$A$6,Sheet3!$C$6,IF(alap!E176=Sheet3!$A$7,Sheet3!$C$7,99))))</f>
        <v>2</v>
      </c>
      <c r="F176" s="4">
        <f>IF(alap!F176=Sheet3!$A$4,Sheet3!$C$4,IF(alap!F176=Sheet3!$A$5,Sheet3!$C$5,IF(alap!F176=Sheet3!$A$6,Sheet3!$C$6,IF(alap!F176=Sheet3!$A$7,Sheet3!$C$7,99))))</f>
        <v>1</v>
      </c>
      <c r="G176" s="4">
        <f>IF(alap!G176=Sheet3!$A$4,Sheet3!$C$4,IF(alap!G176=Sheet3!$A$5,Sheet3!$C$5,IF(alap!G176=Sheet3!$A$6,Sheet3!$C$6,IF(alap!G176=Sheet3!$A$7,Sheet3!$C$7,99))))</f>
        <v>4</v>
      </c>
      <c r="H176" s="4">
        <f>IF(alap!H176=Sheet3!$A$4,Sheet3!$C$4,IF(alap!H176=Sheet3!$A$5,Sheet3!$C$5,IF(alap!H176=Sheet3!$A$6,Sheet3!$C$6,IF(alap!H176=Sheet3!$A$7,Sheet3!$C$7,99))))</f>
        <v>2</v>
      </c>
      <c r="I176" s="4">
        <f>IF(alap!I176=Sheet3!$A$4,Sheet3!$C$4,IF(alap!I176=Sheet3!$A$5,Sheet3!$C$5,IF(alap!I176=Sheet3!$A$6,Sheet3!$C$6,IF(alap!I176=Sheet3!$A$7,Sheet3!$C$7,99))))</f>
        <v>4</v>
      </c>
      <c r="J176" s="4">
        <f>IF(alap!J176=Sheet3!$A$4,Sheet3!$C$4,IF(alap!J176=Sheet3!$A$5,Sheet3!$C$5,IF(alap!J176=Sheet3!$A$6,Sheet3!$C$6,IF(alap!J176=Sheet3!$A$7,Sheet3!$C$7,99))))</f>
        <v>2</v>
      </c>
      <c r="K176" s="4">
        <f>IF(alap!K176=Sheet3!$A$4,Sheet3!$C$4,IF(alap!K176=Sheet3!$A$5,Sheet3!$C$5,IF(alap!K176=Sheet3!$A$6,Sheet3!$C$6,IF(alap!K176=Sheet3!$A$7,Sheet3!$C$7,99))))</f>
        <v>1</v>
      </c>
      <c r="L176" s="4">
        <v>3</v>
      </c>
      <c r="M176" s="4" t="s">
        <v>73</v>
      </c>
      <c r="N176" s="4" t="s">
        <v>73</v>
      </c>
      <c r="O176" s="4" t="s">
        <v>73</v>
      </c>
      <c r="P176" s="4" t="s">
        <v>73</v>
      </c>
      <c r="Q176" s="4" t="s">
        <v>77</v>
      </c>
      <c r="R176" s="4" t="s">
        <v>76</v>
      </c>
      <c r="S176" s="4" t="s">
        <v>76</v>
      </c>
      <c r="T176" s="4" t="s">
        <v>78</v>
      </c>
      <c r="U176" s="4" t="s">
        <v>78</v>
      </c>
      <c r="V176" s="4" t="s">
        <v>78</v>
      </c>
      <c r="W176" s="4" t="s">
        <v>80</v>
      </c>
      <c r="X176" s="4" t="s">
        <v>81</v>
      </c>
      <c r="Y176" s="4" t="s">
        <v>82</v>
      </c>
      <c r="Z176" s="4" t="s">
        <v>82</v>
      </c>
      <c r="AA176" s="4" t="s">
        <v>82</v>
      </c>
      <c r="AB176" s="4" t="s">
        <v>82</v>
      </c>
      <c r="AC176" s="4" t="s">
        <v>83</v>
      </c>
      <c r="AD176" s="4" t="s">
        <v>108</v>
      </c>
      <c r="AE176" s="4" t="s">
        <v>108</v>
      </c>
      <c r="AF176" s="4" t="s">
        <v>108</v>
      </c>
      <c r="AG176" s="4" t="s">
        <v>108</v>
      </c>
      <c r="AH176" s="4" t="s">
        <v>108</v>
      </c>
      <c r="AI176" s="4" t="s">
        <v>108</v>
      </c>
      <c r="AJ176" s="4" t="s">
        <v>108</v>
      </c>
      <c r="AK176" s="4" t="s">
        <v>89</v>
      </c>
      <c r="AL176" s="4" t="s">
        <v>110</v>
      </c>
      <c r="AM176" s="4" t="s">
        <v>87</v>
      </c>
      <c r="AN176" s="4" t="s">
        <v>87</v>
      </c>
      <c r="AO176" s="4" t="s">
        <v>87</v>
      </c>
      <c r="AP176" s="4" t="s">
        <v>110</v>
      </c>
      <c r="AQ176" s="4" t="s">
        <v>145</v>
      </c>
      <c r="AR176" s="4" t="s">
        <v>123</v>
      </c>
      <c r="AS176" s="4" t="s">
        <v>92</v>
      </c>
      <c r="AT176" s="4" t="s">
        <v>93</v>
      </c>
      <c r="AU176" s="4" t="s">
        <v>94</v>
      </c>
      <c r="AV176" s="4" t="s">
        <v>95</v>
      </c>
      <c r="AW176" s="4" t="s">
        <v>95</v>
      </c>
      <c r="AX176" s="4" t="s">
        <v>96</v>
      </c>
      <c r="AY176" s="4" t="s">
        <v>96</v>
      </c>
      <c r="AZ176" s="4" t="s">
        <v>96</v>
      </c>
      <c r="BA176" s="4" t="s">
        <v>95</v>
      </c>
      <c r="BB176" s="4" t="s">
        <v>95</v>
      </c>
      <c r="BC176" s="4" t="s">
        <v>95</v>
      </c>
      <c r="BD176" s="4" t="s">
        <v>95</v>
      </c>
      <c r="BE176" s="4" t="s">
        <v>97</v>
      </c>
      <c r="BF176" s="4">
        <v>30</v>
      </c>
      <c r="BG176" s="4" t="s">
        <v>98</v>
      </c>
      <c r="BH176" s="4" t="s">
        <v>148</v>
      </c>
      <c r="BP176" s="4" t="s">
        <v>127</v>
      </c>
    </row>
    <row r="177" spans="1:69" ht="13.2" x14ac:dyDescent="0.25">
      <c r="A177" s="3">
        <v>44663.422421793977</v>
      </c>
      <c r="B177" s="4">
        <f>IF(alap!B177=Sheet3!$A$4,Sheet3!$C$4,IF(alap!B177=Sheet3!$A$5,Sheet3!$C$5,IF(alap!B177=Sheet3!$A$6,Sheet3!$C$6,IF(alap!B177=Sheet3!$A$7,Sheet3!$C$7,99))))</f>
        <v>1</v>
      </c>
      <c r="C177" s="4">
        <f>IF(alap!C177=Sheet3!$A$4,Sheet3!$C$4,IF(alap!C177=Sheet3!$A$5,Sheet3!$C$5,IF(alap!C177=Sheet3!$A$6,Sheet3!$C$6,IF(alap!C177=Sheet3!$A$7,Sheet3!$C$7,99))))</f>
        <v>1</v>
      </c>
      <c r="D177" s="4">
        <f>IF(alap!D177=Sheet3!$A$4,Sheet3!$C$4,IF(alap!D177=Sheet3!$A$5,Sheet3!$C$5,IF(alap!D177=Sheet3!$A$6,Sheet3!$C$6,IF(alap!D177=Sheet3!$A$7,Sheet3!$C$7,99))))</f>
        <v>1</v>
      </c>
      <c r="E177" s="4">
        <f>IF(alap!E177=Sheet3!$A$4,Sheet3!$C$4,IF(alap!E177=Sheet3!$A$5,Sheet3!$C$5,IF(alap!E177=Sheet3!$A$6,Sheet3!$C$6,IF(alap!E177=Sheet3!$A$7,Sheet3!$C$7,99))))</f>
        <v>1</v>
      </c>
      <c r="F177" s="4">
        <f>IF(alap!F177=Sheet3!$A$4,Sheet3!$C$4,IF(alap!F177=Sheet3!$A$5,Sheet3!$C$5,IF(alap!F177=Sheet3!$A$6,Sheet3!$C$6,IF(alap!F177=Sheet3!$A$7,Sheet3!$C$7,99))))</f>
        <v>1</v>
      </c>
      <c r="G177" s="4">
        <f>IF(alap!G177=Sheet3!$A$4,Sheet3!$C$4,IF(alap!G177=Sheet3!$A$5,Sheet3!$C$5,IF(alap!G177=Sheet3!$A$6,Sheet3!$C$6,IF(alap!G177=Sheet3!$A$7,Sheet3!$C$7,99))))</f>
        <v>3</v>
      </c>
      <c r="H177" s="4">
        <f>IF(alap!H177=Sheet3!$A$4,Sheet3!$C$4,IF(alap!H177=Sheet3!$A$5,Sheet3!$C$5,IF(alap!H177=Sheet3!$A$6,Sheet3!$C$6,IF(alap!H177=Sheet3!$A$7,Sheet3!$C$7,99))))</f>
        <v>1</v>
      </c>
      <c r="I177" s="4">
        <f>IF(alap!I177=Sheet3!$A$4,Sheet3!$C$4,IF(alap!I177=Sheet3!$A$5,Sheet3!$C$5,IF(alap!I177=Sheet3!$A$6,Sheet3!$C$6,IF(alap!I177=Sheet3!$A$7,Sheet3!$C$7,99))))</f>
        <v>1</v>
      </c>
      <c r="J177" s="4">
        <f>IF(alap!J177=Sheet3!$A$4,Sheet3!$C$4,IF(alap!J177=Sheet3!$A$5,Sheet3!$C$5,IF(alap!J177=Sheet3!$A$6,Sheet3!$C$6,IF(alap!J177=Sheet3!$A$7,Sheet3!$C$7,99))))</f>
        <v>1</v>
      </c>
      <c r="K177" s="4">
        <f>IF(alap!K177=Sheet3!$A$4,Sheet3!$C$4,IF(alap!K177=Sheet3!$A$5,Sheet3!$C$5,IF(alap!K177=Sheet3!$A$6,Sheet3!$C$6,IF(alap!K177=Sheet3!$A$7,Sheet3!$C$7,99))))</f>
        <v>1</v>
      </c>
      <c r="L177" s="4">
        <v>2</v>
      </c>
      <c r="M177" s="4" t="s">
        <v>75</v>
      </c>
      <c r="N177" s="4" t="s">
        <v>75</v>
      </c>
      <c r="O177" s="4" t="s">
        <v>74</v>
      </c>
      <c r="P177" s="4" t="s">
        <v>75</v>
      </c>
      <c r="Q177" s="4" t="s">
        <v>76</v>
      </c>
      <c r="R177" s="4" t="s">
        <v>76</v>
      </c>
      <c r="S177" s="4" t="s">
        <v>76</v>
      </c>
      <c r="T177" s="4" t="s">
        <v>76</v>
      </c>
      <c r="U177" s="4" t="s">
        <v>76</v>
      </c>
      <c r="V177" s="4" t="s">
        <v>76</v>
      </c>
      <c r="W177" s="4" t="s">
        <v>80</v>
      </c>
      <c r="X177" s="4" t="s">
        <v>80</v>
      </c>
      <c r="Y177" s="4" t="s">
        <v>80</v>
      </c>
      <c r="Z177" s="4" t="s">
        <v>80</v>
      </c>
      <c r="AA177" s="4" t="s">
        <v>80</v>
      </c>
      <c r="AB177" s="4" t="s">
        <v>80</v>
      </c>
      <c r="AC177" s="4" t="s">
        <v>83</v>
      </c>
      <c r="AD177" s="4" t="s">
        <v>85</v>
      </c>
      <c r="AE177" s="4" t="s">
        <v>85</v>
      </c>
      <c r="AF177" s="4" t="s">
        <v>85</v>
      </c>
      <c r="AG177" s="4" t="s">
        <v>85</v>
      </c>
      <c r="AH177" s="4" t="s">
        <v>85</v>
      </c>
      <c r="AI177" s="4" t="s">
        <v>85</v>
      </c>
      <c r="AJ177" s="4" t="s">
        <v>85</v>
      </c>
      <c r="AK177" s="4" t="s">
        <v>104</v>
      </c>
      <c r="AL177" s="4" t="s">
        <v>104</v>
      </c>
      <c r="AM177" s="4" t="s">
        <v>104</v>
      </c>
      <c r="AN177" s="4" t="s">
        <v>104</v>
      </c>
      <c r="AO177" s="4" t="s">
        <v>104</v>
      </c>
      <c r="AP177" s="4" t="s">
        <v>104</v>
      </c>
      <c r="AQ177" s="4" t="s">
        <v>116</v>
      </c>
      <c r="AR177" s="4" t="s">
        <v>91</v>
      </c>
      <c r="AS177" s="4" t="s">
        <v>112</v>
      </c>
      <c r="AT177" s="4" t="s">
        <v>113</v>
      </c>
      <c r="AU177" s="4" t="s">
        <v>124</v>
      </c>
      <c r="AV177" s="4">
        <v>2</v>
      </c>
      <c r="AW177" s="4">
        <v>2</v>
      </c>
      <c r="AX177" s="4">
        <v>2</v>
      </c>
      <c r="AY177" s="4">
        <v>2</v>
      </c>
      <c r="AZ177" s="4">
        <v>2</v>
      </c>
      <c r="BA177" s="4">
        <v>2</v>
      </c>
      <c r="BB177" s="4">
        <v>2</v>
      </c>
      <c r="BC177" s="4">
        <v>2</v>
      </c>
      <c r="BD177" s="4">
        <v>2</v>
      </c>
      <c r="BE177" s="4" t="s">
        <v>128</v>
      </c>
      <c r="BF177" s="4">
        <v>23</v>
      </c>
      <c r="BG177" s="4" t="s">
        <v>134</v>
      </c>
      <c r="BH177" s="4" t="s">
        <v>115</v>
      </c>
      <c r="BL177" s="4" t="s">
        <v>106</v>
      </c>
      <c r="BO177" s="4" t="s">
        <v>100</v>
      </c>
    </row>
    <row r="178" spans="1:69" ht="13.2" x14ac:dyDescent="0.25">
      <c r="A178" s="3">
        <v>44663.443385057872</v>
      </c>
      <c r="B178" s="4">
        <f>IF(alap!B178=Sheet3!$A$4,Sheet3!$C$4,IF(alap!B178=Sheet3!$A$5,Sheet3!$C$5,IF(alap!B178=Sheet3!$A$6,Sheet3!$C$6,IF(alap!B178=Sheet3!$A$7,Sheet3!$C$7,99))))</f>
        <v>1</v>
      </c>
      <c r="C178" s="4">
        <f>IF(alap!C178=Sheet3!$A$4,Sheet3!$C$4,IF(alap!C178=Sheet3!$A$5,Sheet3!$C$5,IF(alap!C178=Sheet3!$A$6,Sheet3!$C$6,IF(alap!C178=Sheet3!$A$7,Sheet3!$C$7,99))))</f>
        <v>1</v>
      </c>
      <c r="D178" s="4">
        <f>IF(alap!D178=Sheet3!$A$4,Sheet3!$C$4,IF(alap!D178=Sheet3!$A$5,Sheet3!$C$5,IF(alap!D178=Sheet3!$A$6,Sheet3!$C$6,IF(alap!D178=Sheet3!$A$7,Sheet3!$C$7,99))))</f>
        <v>1</v>
      </c>
      <c r="E178" s="4">
        <f>IF(alap!E178=Sheet3!$A$4,Sheet3!$C$4,IF(alap!E178=Sheet3!$A$5,Sheet3!$C$5,IF(alap!E178=Sheet3!$A$6,Sheet3!$C$6,IF(alap!E178=Sheet3!$A$7,Sheet3!$C$7,99))))</f>
        <v>3</v>
      </c>
      <c r="F178" s="4">
        <f>IF(alap!F178=Sheet3!$A$4,Sheet3!$C$4,IF(alap!F178=Sheet3!$A$5,Sheet3!$C$5,IF(alap!F178=Sheet3!$A$6,Sheet3!$C$6,IF(alap!F178=Sheet3!$A$7,Sheet3!$C$7,99))))</f>
        <v>3</v>
      </c>
      <c r="G178" s="4">
        <f>IF(alap!G178=Sheet3!$A$4,Sheet3!$C$4,IF(alap!G178=Sheet3!$A$5,Sheet3!$C$5,IF(alap!G178=Sheet3!$A$6,Sheet3!$C$6,IF(alap!G178=Sheet3!$A$7,Sheet3!$C$7,99))))</f>
        <v>3</v>
      </c>
      <c r="H178" s="4">
        <f>IF(alap!H178=Sheet3!$A$4,Sheet3!$C$4,IF(alap!H178=Sheet3!$A$5,Sheet3!$C$5,IF(alap!H178=Sheet3!$A$6,Sheet3!$C$6,IF(alap!H178=Sheet3!$A$7,Sheet3!$C$7,99))))</f>
        <v>3</v>
      </c>
      <c r="I178" s="4">
        <f>IF(alap!I178=Sheet3!$A$4,Sheet3!$C$4,IF(alap!I178=Sheet3!$A$5,Sheet3!$C$5,IF(alap!I178=Sheet3!$A$6,Sheet3!$C$6,IF(alap!I178=Sheet3!$A$7,Sheet3!$C$7,99))))</f>
        <v>3</v>
      </c>
      <c r="J178" s="4">
        <f>IF(alap!J178=Sheet3!$A$4,Sheet3!$C$4,IF(alap!J178=Sheet3!$A$5,Sheet3!$C$5,IF(alap!J178=Sheet3!$A$6,Sheet3!$C$6,IF(alap!J178=Sheet3!$A$7,Sheet3!$C$7,99))))</f>
        <v>1</v>
      </c>
      <c r="K178" s="4">
        <f>IF(alap!K178=Sheet3!$A$4,Sheet3!$C$4,IF(alap!K178=Sheet3!$A$5,Sheet3!$C$5,IF(alap!K178=Sheet3!$A$6,Sheet3!$C$6,IF(alap!K178=Sheet3!$A$7,Sheet3!$C$7,99))))</f>
        <v>1</v>
      </c>
      <c r="L178" s="4" t="s">
        <v>206</v>
      </c>
      <c r="M178" s="4" t="s">
        <v>74</v>
      </c>
      <c r="N178" s="4" t="s">
        <v>74</v>
      </c>
      <c r="O178" s="4" t="s">
        <v>74</v>
      </c>
      <c r="P178" s="4" t="s">
        <v>74</v>
      </c>
      <c r="Q178" s="4" t="s">
        <v>79</v>
      </c>
      <c r="R178" s="4" t="s">
        <v>78</v>
      </c>
      <c r="S178" s="4" t="s">
        <v>79</v>
      </c>
      <c r="T178" s="4" t="s">
        <v>79</v>
      </c>
      <c r="U178" s="4" t="s">
        <v>79</v>
      </c>
      <c r="V178" s="4" t="s">
        <v>79</v>
      </c>
      <c r="W178" s="4" t="s">
        <v>102</v>
      </c>
      <c r="X178" s="4" t="s">
        <v>102</v>
      </c>
      <c r="Y178" s="4" t="s">
        <v>80</v>
      </c>
      <c r="Z178" s="4" t="s">
        <v>81</v>
      </c>
      <c r="AA178" s="4" t="s">
        <v>102</v>
      </c>
      <c r="AB178" s="4" t="s">
        <v>82</v>
      </c>
      <c r="AC178" s="4" t="s">
        <v>83</v>
      </c>
      <c r="AD178" s="4" t="s">
        <v>119</v>
      </c>
      <c r="AE178" s="4" t="s">
        <v>108</v>
      </c>
      <c r="AF178" s="4" t="s">
        <v>108</v>
      </c>
      <c r="AG178" s="4" t="s">
        <v>108</v>
      </c>
      <c r="AH178" s="4" t="s">
        <v>108</v>
      </c>
      <c r="AI178" s="4" t="s">
        <v>85</v>
      </c>
      <c r="AJ178" s="4" t="s">
        <v>109</v>
      </c>
      <c r="AK178" s="4" t="s">
        <v>104</v>
      </c>
      <c r="AL178" s="4" t="s">
        <v>104</v>
      </c>
      <c r="AM178" s="4" t="s">
        <v>104</v>
      </c>
      <c r="AN178" s="4" t="s">
        <v>104</v>
      </c>
      <c r="AO178" s="4" t="s">
        <v>104</v>
      </c>
      <c r="AP178" s="4" t="s">
        <v>104</v>
      </c>
      <c r="AQ178" s="4" t="s">
        <v>120</v>
      </c>
      <c r="AR178" s="4" t="s">
        <v>91</v>
      </c>
      <c r="AS178" s="4" t="s">
        <v>112</v>
      </c>
      <c r="AT178" s="4" t="s">
        <v>113</v>
      </c>
      <c r="AU178" s="4" t="s">
        <v>94</v>
      </c>
      <c r="AV178" s="4" t="s">
        <v>95</v>
      </c>
      <c r="AW178" s="4" t="s">
        <v>95</v>
      </c>
      <c r="AX178" s="4" t="s">
        <v>95</v>
      </c>
      <c r="AY178" s="4" t="s">
        <v>95</v>
      </c>
      <c r="AZ178" s="4" t="s">
        <v>95</v>
      </c>
      <c r="BA178" s="4" t="s">
        <v>95</v>
      </c>
      <c r="BB178" s="4" t="s">
        <v>95</v>
      </c>
      <c r="BC178" s="4" t="s">
        <v>95</v>
      </c>
      <c r="BD178" s="4" t="s">
        <v>95</v>
      </c>
      <c r="BE178" s="4" t="s">
        <v>97</v>
      </c>
      <c r="BF178" s="4">
        <v>64</v>
      </c>
      <c r="BG178" s="4" t="s">
        <v>114</v>
      </c>
      <c r="BH178" s="4" t="s">
        <v>150</v>
      </c>
      <c r="BL178" s="4" t="s">
        <v>100</v>
      </c>
    </row>
    <row r="179" spans="1:69" ht="13.2" x14ac:dyDescent="0.25">
      <c r="A179" s="3">
        <v>44663.466294571757</v>
      </c>
      <c r="B179" s="4">
        <f>IF(alap!B179=Sheet3!$A$4,Sheet3!$C$4,IF(alap!B179=Sheet3!$A$5,Sheet3!$C$5,IF(alap!B179=Sheet3!$A$6,Sheet3!$C$6,IF(alap!B179=Sheet3!$A$7,Sheet3!$C$7,99))))</f>
        <v>4</v>
      </c>
      <c r="C179" s="4">
        <f>IF(alap!C179=Sheet3!$A$4,Sheet3!$C$4,IF(alap!C179=Sheet3!$A$5,Sheet3!$C$5,IF(alap!C179=Sheet3!$A$6,Sheet3!$C$6,IF(alap!C179=Sheet3!$A$7,Sheet3!$C$7,99))))</f>
        <v>2</v>
      </c>
      <c r="D179" s="4">
        <f>IF(alap!D179=Sheet3!$A$4,Sheet3!$C$4,IF(alap!D179=Sheet3!$A$5,Sheet3!$C$5,IF(alap!D179=Sheet3!$A$6,Sheet3!$C$6,IF(alap!D179=Sheet3!$A$7,Sheet3!$C$7,99))))</f>
        <v>2</v>
      </c>
      <c r="E179" s="4">
        <f>IF(alap!E179=Sheet3!$A$4,Sheet3!$C$4,IF(alap!E179=Sheet3!$A$5,Sheet3!$C$5,IF(alap!E179=Sheet3!$A$6,Sheet3!$C$6,IF(alap!E179=Sheet3!$A$7,Sheet3!$C$7,99))))</f>
        <v>1</v>
      </c>
      <c r="F179" s="4">
        <f>IF(alap!F179=Sheet3!$A$4,Sheet3!$C$4,IF(alap!F179=Sheet3!$A$5,Sheet3!$C$5,IF(alap!F179=Sheet3!$A$6,Sheet3!$C$6,IF(alap!F179=Sheet3!$A$7,Sheet3!$C$7,99))))</f>
        <v>3</v>
      </c>
      <c r="G179" s="4">
        <f>IF(alap!G179=Sheet3!$A$4,Sheet3!$C$4,IF(alap!G179=Sheet3!$A$5,Sheet3!$C$5,IF(alap!G179=Sheet3!$A$6,Sheet3!$C$6,IF(alap!G179=Sheet3!$A$7,Sheet3!$C$7,99))))</f>
        <v>1</v>
      </c>
      <c r="H179" s="4">
        <f>IF(alap!H179=Sheet3!$A$4,Sheet3!$C$4,IF(alap!H179=Sheet3!$A$5,Sheet3!$C$5,IF(alap!H179=Sheet3!$A$6,Sheet3!$C$6,IF(alap!H179=Sheet3!$A$7,Sheet3!$C$7,99))))</f>
        <v>1</v>
      </c>
      <c r="I179" s="4">
        <f>IF(alap!I179=Sheet3!$A$4,Sheet3!$C$4,IF(alap!I179=Sheet3!$A$5,Sheet3!$C$5,IF(alap!I179=Sheet3!$A$6,Sheet3!$C$6,IF(alap!I179=Sheet3!$A$7,Sheet3!$C$7,99))))</f>
        <v>2</v>
      </c>
      <c r="J179" s="4">
        <f>IF(alap!J179=Sheet3!$A$4,Sheet3!$C$4,IF(alap!J179=Sheet3!$A$5,Sheet3!$C$5,IF(alap!J179=Sheet3!$A$6,Sheet3!$C$6,IF(alap!J179=Sheet3!$A$7,Sheet3!$C$7,99))))</f>
        <v>1</v>
      </c>
      <c r="K179" s="4">
        <f>IF(alap!K179=Sheet3!$A$4,Sheet3!$C$4,IF(alap!K179=Sheet3!$A$5,Sheet3!$C$5,IF(alap!K179=Sheet3!$A$6,Sheet3!$C$6,IF(alap!K179=Sheet3!$A$7,Sheet3!$C$7,99))))</f>
        <v>2</v>
      </c>
      <c r="L179" s="4">
        <v>2</v>
      </c>
      <c r="M179" s="4" t="s">
        <v>73</v>
      </c>
      <c r="N179" s="4" t="s">
        <v>73</v>
      </c>
      <c r="O179" s="4" t="s">
        <v>73</v>
      </c>
      <c r="P179" s="4" t="s">
        <v>73</v>
      </c>
      <c r="Q179" s="4" t="s">
        <v>78</v>
      </c>
      <c r="R179" s="4" t="s">
        <v>76</v>
      </c>
      <c r="S179" s="4" t="s">
        <v>125</v>
      </c>
      <c r="T179" s="4" t="s">
        <v>78</v>
      </c>
      <c r="U179" s="4" t="s">
        <v>79</v>
      </c>
      <c r="V179" s="4" t="s">
        <v>78</v>
      </c>
      <c r="W179" s="4" t="s">
        <v>102</v>
      </c>
      <c r="X179" s="4" t="s">
        <v>81</v>
      </c>
      <c r="Y179" s="4" t="s">
        <v>80</v>
      </c>
      <c r="Z179" s="4" t="s">
        <v>102</v>
      </c>
      <c r="AA179" s="4" t="s">
        <v>80</v>
      </c>
      <c r="AB179" s="4" t="s">
        <v>80</v>
      </c>
      <c r="AC179" s="4" t="s">
        <v>107</v>
      </c>
      <c r="AD179" s="4" t="s">
        <v>109</v>
      </c>
      <c r="AE179" s="4" t="s">
        <v>109</v>
      </c>
      <c r="AF179" s="4" t="s">
        <v>86</v>
      </c>
      <c r="AG179" s="4" t="s">
        <v>86</v>
      </c>
      <c r="AH179" s="4" t="s">
        <v>85</v>
      </c>
      <c r="AI179" s="4" t="s">
        <v>119</v>
      </c>
      <c r="AJ179" s="4" t="s">
        <v>86</v>
      </c>
      <c r="AK179" s="4" t="s">
        <v>85</v>
      </c>
      <c r="AL179" s="4" t="s">
        <v>85</v>
      </c>
      <c r="AM179" s="4" t="s">
        <v>87</v>
      </c>
      <c r="AN179" s="4" t="s">
        <v>87</v>
      </c>
      <c r="AO179" s="4" t="s">
        <v>110</v>
      </c>
      <c r="AP179" s="4" t="s">
        <v>104</v>
      </c>
      <c r="AQ179" s="4" t="s">
        <v>120</v>
      </c>
      <c r="AR179" s="4" t="s">
        <v>123</v>
      </c>
      <c r="AS179" s="4" t="s">
        <v>92</v>
      </c>
      <c r="AT179" s="4" t="s">
        <v>93</v>
      </c>
      <c r="AU179" s="4" t="s">
        <v>94</v>
      </c>
      <c r="AV179" s="4" t="s">
        <v>96</v>
      </c>
      <c r="AW179" s="4">
        <v>3</v>
      </c>
      <c r="AX179" s="4">
        <v>3</v>
      </c>
      <c r="AY179" s="4" t="s">
        <v>96</v>
      </c>
      <c r="AZ179" s="4" t="s">
        <v>96</v>
      </c>
      <c r="BA179" s="4">
        <v>2</v>
      </c>
      <c r="BB179" s="4">
        <v>4</v>
      </c>
      <c r="BC179" s="4" t="s">
        <v>96</v>
      </c>
      <c r="BD179" s="4" t="s">
        <v>96</v>
      </c>
      <c r="BE179" s="4" t="s">
        <v>128</v>
      </c>
      <c r="BF179" s="4">
        <v>24</v>
      </c>
      <c r="BG179" s="4" t="s">
        <v>98</v>
      </c>
      <c r="BH179" s="4" t="s">
        <v>150</v>
      </c>
      <c r="BP179" s="4" t="s">
        <v>100</v>
      </c>
    </row>
    <row r="180" spans="1:69" ht="13.2" x14ac:dyDescent="0.25">
      <c r="A180" s="3">
        <v>44663.468760567128</v>
      </c>
      <c r="B180" s="4">
        <f>IF(alap!B180=Sheet3!$A$4,Sheet3!$C$4,IF(alap!B180=Sheet3!$A$5,Sheet3!$C$5,IF(alap!B180=Sheet3!$A$6,Sheet3!$C$6,IF(alap!B180=Sheet3!$A$7,Sheet3!$C$7,99))))</f>
        <v>2</v>
      </c>
      <c r="C180" s="4">
        <f>IF(alap!C180=Sheet3!$A$4,Sheet3!$C$4,IF(alap!C180=Sheet3!$A$5,Sheet3!$C$5,IF(alap!C180=Sheet3!$A$6,Sheet3!$C$6,IF(alap!C180=Sheet3!$A$7,Sheet3!$C$7,99))))</f>
        <v>3</v>
      </c>
      <c r="D180" s="4">
        <f>IF(alap!D180=Sheet3!$A$4,Sheet3!$C$4,IF(alap!D180=Sheet3!$A$5,Sheet3!$C$5,IF(alap!D180=Sheet3!$A$6,Sheet3!$C$6,IF(alap!D180=Sheet3!$A$7,Sheet3!$C$7,99))))</f>
        <v>2</v>
      </c>
      <c r="E180" s="4">
        <f>IF(alap!E180=Sheet3!$A$4,Sheet3!$C$4,IF(alap!E180=Sheet3!$A$5,Sheet3!$C$5,IF(alap!E180=Sheet3!$A$6,Sheet3!$C$6,IF(alap!E180=Sheet3!$A$7,Sheet3!$C$7,99))))</f>
        <v>1</v>
      </c>
      <c r="F180" s="4">
        <f>IF(alap!F180=Sheet3!$A$4,Sheet3!$C$4,IF(alap!F180=Sheet3!$A$5,Sheet3!$C$5,IF(alap!F180=Sheet3!$A$6,Sheet3!$C$6,IF(alap!F180=Sheet3!$A$7,Sheet3!$C$7,99))))</f>
        <v>3</v>
      </c>
      <c r="G180" s="4">
        <f>IF(alap!G180=Sheet3!$A$4,Sheet3!$C$4,IF(alap!G180=Sheet3!$A$5,Sheet3!$C$5,IF(alap!G180=Sheet3!$A$6,Sheet3!$C$6,IF(alap!G180=Sheet3!$A$7,Sheet3!$C$7,99))))</f>
        <v>3</v>
      </c>
      <c r="H180" s="4">
        <f>IF(alap!H180=Sheet3!$A$4,Sheet3!$C$4,IF(alap!H180=Sheet3!$A$5,Sheet3!$C$5,IF(alap!H180=Sheet3!$A$6,Sheet3!$C$6,IF(alap!H180=Sheet3!$A$7,Sheet3!$C$7,99))))</f>
        <v>3</v>
      </c>
      <c r="I180" s="4">
        <f>IF(alap!I180=Sheet3!$A$4,Sheet3!$C$4,IF(alap!I180=Sheet3!$A$5,Sheet3!$C$5,IF(alap!I180=Sheet3!$A$6,Sheet3!$C$6,IF(alap!I180=Sheet3!$A$7,Sheet3!$C$7,99))))</f>
        <v>2</v>
      </c>
      <c r="J180" s="4">
        <f>IF(alap!J180=Sheet3!$A$4,Sheet3!$C$4,IF(alap!J180=Sheet3!$A$5,Sheet3!$C$5,IF(alap!J180=Sheet3!$A$6,Sheet3!$C$6,IF(alap!J180=Sheet3!$A$7,Sheet3!$C$7,99))))</f>
        <v>3</v>
      </c>
      <c r="K180" s="4">
        <f>IF(alap!K180=Sheet3!$A$4,Sheet3!$C$4,IF(alap!K180=Sheet3!$A$5,Sheet3!$C$5,IF(alap!K180=Sheet3!$A$6,Sheet3!$C$6,IF(alap!K180=Sheet3!$A$7,Sheet3!$C$7,99))))</f>
        <v>2</v>
      </c>
      <c r="L180" s="4">
        <v>3</v>
      </c>
      <c r="M180" s="4" t="s">
        <v>73</v>
      </c>
      <c r="N180" s="4" t="s">
        <v>74</v>
      </c>
      <c r="O180" s="4" t="s">
        <v>73</v>
      </c>
      <c r="P180" s="4" t="s">
        <v>73</v>
      </c>
      <c r="Q180" s="4" t="s">
        <v>78</v>
      </c>
      <c r="R180" s="4" t="s">
        <v>78</v>
      </c>
      <c r="S180" s="4" t="s">
        <v>125</v>
      </c>
      <c r="T180" s="4" t="s">
        <v>76</v>
      </c>
      <c r="U180" s="4" t="s">
        <v>78</v>
      </c>
      <c r="V180" s="4" t="s">
        <v>79</v>
      </c>
      <c r="W180" s="4" t="s">
        <v>102</v>
      </c>
      <c r="X180" s="4" t="s">
        <v>102</v>
      </c>
      <c r="Y180" s="4" t="s">
        <v>80</v>
      </c>
      <c r="Z180" s="4" t="s">
        <v>80</v>
      </c>
      <c r="AA180" s="4" t="s">
        <v>102</v>
      </c>
      <c r="AB180" s="4" t="s">
        <v>80</v>
      </c>
      <c r="AC180" s="4" t="s">
        <v>83</v>
      </c>
      <c r="AD180" s="4" t="s">
        <v>85</v>
      </c>
      <c r="AE180" s="4" t="s">
        <v>109</v>
      </c>
      <c r="AF180" s="4" t="s">
        <v>86</v>
      </c>
      <c r="AG180" s="4" t="s">
        <v>109</v>
      </c>
      <c r="AH180" s="4" t="s">
        <v>85</v>
      </c>
      <c r="AI180" s="4" t="s">
        <v>86</v>
      </c>
      <c r="AJ180" s="4" t="s">
        <v>85</v>
      </c>
      <c r="AK180" s="4" t="s">
        <v>87</v>
      </c>
      <c r="AL180" s="4" t="s">
        <v>87</v>
      </c>
      <c r="AM180" s="4" t="s">
        <v>87</v>
      </c>
      <c r="AN180" s="4" t="s">
        <v>87</v>
      </c>
      <c r="AO180" s="4" t="s">
        <v>87</v>
      </c>
      <c r="AP180" s="4" t="s">
        <v>104</v>
      </c>
      <c r="AQ180" s="4" t="s">
        <v>116</v>
      </c>
      <c r="AR180" s="4" t="s">
        <v>160</v>
      </c>
      <c r="AS180" s="4" t="s">
        <v>92</v>
      </c>
      <c r="AT180" s="4" t="s">
        <v>93</v>
      </c>
      <c r="AU180" s="4" t="s">
        <v>94</v>
      </c>
      <c r="AV180" s="4">
        <v>2</v>
      </c>
      <c r="AW180" s="4">
        <v>4</v>
      </c>
      <c r="AX180" s="4">
        <v>4</v>
      </c>
      <c r="AY180" s="4">
        <v>2</v>
      </c>
      <c r="AZ180" s="4">
        <v>3</v>
      </c>
      <c r="BA180" s="4">
        <v>4</v>
      </c>
      <c r="BB180" s="4">
        <v>4</v>
      </c>
      <c r="BC180" s="4">
        <v>4</v>
      </c>
      <c r="BD180" s="4">
        <v>3</v>
      </c>
      <c r="BE180" s="4" t="s">
        <v>97</v>
      </c>
      <c r="BF180" s="4">
        <v>25</v>
      </c>
      <c r="BG180" s="4" t="s">
        <v>98</v>
      </c>
      <c r="BH180" s="4" t="s">
        <v>150</v>
      </c>
      <c r="BP180" s="4" t="s">
        <v>106</v>
      </c>
    </row>
    <row r="181" spans="1:69" ht="13.2" x14ac:dyDescent="0.25">
      <c r="A181" s="3">
        <v>44663.469017766205</v>
      </c>
      <c r="B181" s="4">
        <f>IF(alap!B181=Sheet3!$A$4,Sheet3!$C$4,IF(alap!B181=Sheet3!$A$5,Sheet3!$C$5,IF(alap!B181=Sheet3!$A$6,Sheet3!$C$6,IF(alap!B181=Sheet3!$A$7,Sheet3!$C$7,99))))</f>
        <v>4</v>
      </c>
      <c r="C181" s="4">
        <f>IF(alap!C181=Sheet3!$A$4,Sheet3!$C$4,IF(alap!C181=Sheet3!$A$5,Sheet3!$C$5,IF(alap!C181=Sheet3!$A$6,Sheet3!$C$6,IF(alap!C181=Sheet3!$A$7,Sheet3!$C$7,99))))</f>
        <v>4</v>
      </c>
      <c r="D181" s="4">
        <f>IF(alap!D181=Sheet3!$A$4,Sheet3!$C$4,IF(alap!D181=Sheet3!$A$5,Sheet3!$C$5,IF(alap!D181=Sheet3!$A$6,Sheet3!$C$6,IF(alap!D181=Sheet3!$A$7,Sheet3!$C$7,99))))</f>
        <v>2</v>
      </c>
      <c r="E181" s="4">
        <f>IF(alap!E181=Sheet3!$A$4,Sheet3!$C$4,IF(alap!E181=Sheet3!$A$5,Sheet3!$C$5,IF(alap!E181=Sheet3!$A$6,Sheet3!$C$6,IF(alap!E181=Sheet3!$A$7,Sheet3!$C$7,99))))</f>
        <v>1</v>
      </c>
      <c r="F181" s="4">
        <f>IF(alap!F181=Sheet3!$A$4,Sheet3!$C$4,IF(alap!F181=Sheet3!$A$5,Sheet3!$C$5,IF(alap!F181=Sheet3!$A$6,Sheet3!$C$6,IF(alap!F181=Sheet3!$A$7,Sheet3!$C$7,99))))</f>
        <v>1</v>
      </c>
      <c r="G181" s="4">
        <f>IF(alap!G181=Sheet3!$A$4,Sheet3!$C$4,IF(alap!G181=Sheet3!$A$5,Sheet3!$C$5,IF(alap!G181=Sheet3!$A$6,Sheet3!$C$6,IF(alap!G181=Sheet3!$A$7,Sheet3!$C$7,99))))</f>
        <v>3</v>
      </c>
      <c r="H181" s="4">
        <f>IF(alap!H181=Sheet3!$A$4,Sheet3!$C$4,IF(alap!H181=Sheet3!$A$5,Sheet3!$C$5,IF(alap!H181=Sheet3!$A$6,Sheet3!$C$6,IF(alap!H181=Sheet3!$A$7,Sheet3!$C$7,99))))</f>
        <v>3</v>
      </c>
      <c r="I181" s="4">
        <f>IF(alap!I181=Sheet3!$A$4,Sheet3!$C$4,IF(alap!I181=Sheet3!$A$5,Sheet3!$C$5,IF(alap!I181=Sheet3!$A$6,Sheet3!$C$6,IF(alap!I181=Sheet3!$A$7,Sheet3!$C$7,99))))</f>
        <v>2</v>
      </c>
      <c r="J181" s="4">
        <f>IF(alap!J181=Sheet3!$A$4,Sheet3!$C$4,IF(alap!J181=Sheet3!$A$5,Sheet3!$C$5,IF(alap!J181=Sheet3!$A$6,Sheet3!$C$6,IF(alap!J181=Sheet3!$A$7,Sheet3!$C$7,99))))</f>
        <v>3</v>
      </c>
      <c r="K181" s="4">
        <f>IF(alap!K181=Sheet3!$A$4,Sheet3!$C$4,IF(alap!K181=Sheet3!$A$5,Sheet3!$C$5,IF(alap!K181=Sheet3!$A$6,Sheet3!$C$6,IF(alap!K181=Sheet3!$A$7,Sheet3!$C$7,99))))</f>
        <v>3</v>
      </c>
      <c r="L181" s="4">
        <v>2</v>
      </c>
      <c r="M181" s="4" t="s">
        <v>75</v>
      </c>
      <c r="N181" s="4" t="s">
        <v>74</v>
      </c>
      <c r="O181" s="4" t="s">
        <v>73</v>
      </c>
      <c r="P181" s="4" t="s">
        <v>75</v>
      </c>
      <c r="Q181" s="4" t="s">
        <v>79</v>
      </c>
      <c r="R181" s="4" t="s">
        <v>76</v>
      </c>
      <c r="S181" s="4" t="s">
        <v>77</v>
      </c>
      <c r="T181" s="4" t="s">
        <v>78</v>
      </c>
      <c r="U181" s="4" t="s">
        <v>78</v>
      </c>
      <c r="V181" s="4" t="s">
        <v>76</v>
      </c>
      <c r="W181" s="4" t="s">
        <v>82</v>
      </c>
      <c r="X181" s="4" t="s">
        <v>81</v>
      </c>
      <c r="Y181" s="4" t="s">
        <v>80</v>
      </c>
      <c r="Z181" s="4" t="s">
        <v>102</v>
      </c>
      <c r="AA181" s="4" t="s">
        <v>80</v>
      </c>
      <c r="AB181" s="4" t="s">
        <v>82</v>
      </c>
      <c r="AC181" s="4" t="s">
        <v>83</v>
      </c>
      <c r="AD181" s="4" t="s">
        <v>109</v>
      </c>
      <c r="AE181" s="4" t="s">
        <v>119</v>
      </c>
      <c r="AF181" s="4" t="s">
        <v>119</v>
      </c>
      <c r="AG181" s="4" t="s">
        <v>85</v>
      </c>
      <c r="AH181" s="4" t="s">
        <v>119</v>
      </c>
      <c r="AI181" s="4" t="s">
        <v>119</v>
      </c>
      <c r="AJ181" s="4" t="s">
        <v>119</v>
      </c>
      <c r="AK181" s="4" t="s">
        <v>104</v>
      </c>
      <c r="AL181" s="4" t="s">
        <v>110</v>
      </c>
      <c r="AM181" s="4" t="s">
        <v>87</v>
      </c>
      <c r="AN181" s="4" t="s">
        <v>110</v>
      </c>
      <c r="AO181" s="4" t="s">
        <v>110</v>
      </c>
      <c r="AP181" s="4" t="s">
        <v>89</v>
      </c>
      <c r="AQ181" s="4" t="s">
        <v>120</v>
      </c>
      <c r="AR181" s="4" t="s">
        <v>117</v>
      </c>
      <c r="AS181" s="4" t="s">
        <v>92</v>
      </c>
      <c r="AT181" s="4" t="s">
        <v>93</v>
      </c>
      <c r="AU181" s="4" t="s">
        <v>94</v>
      </c>
      <c r="AV181" s="4">
        <v>4</v>
      </c>
      <c r="AW181" s="4">
        <v>4</v>
      </c>
      <c r="AX181" s="4" t="s">
        <v>95</v>
      </c>
      <c r="AY181" s="4" t="s">
        <v>96</v>
      </c>
      <c r="AZ181" s="4" t="s">
        <v>96</v>
      </c>
      <c r="BA181" s="4" t="s">
        <v>95</v>
      </c>
      <c r="BB181" s="4" t="s">
        <v>96</v>
      </c>
      <c r="BC181" s="4" t="s">
        <v>95</v>
      </c>
      <c r="BD181" s="4" t="s">
        <v>95</v>
      </c>
      <c r="BE181" s="4" t="s">
        <v>97</v>
      </c>
      <c r="BF181" s="4">
        <v>47</v>
      </c>
      <c r="BG181" s="4" t="s">
        <v>98</v>
      </c>
      <c r="BH181" s="4" t="s">
        <v>148</v>
      </c>
      <c r="BP181" s="4" t="s">
        <v>100</v>
      </c>
    </row>
    <row r="182" spans="1:69" ht="13.2" x14ac:dyDescent="0.25">
      <c r="A182" s="3">
        <v>44663.481076365744</v>
      </c>
      <c r="B182" s="4">
        <f>IF(alap!B182=Sheet3!$A$4,Sheet3!$C$4,IF(alap!B182=Sheet3!$A$5,Sheet3!$C$5,IF(alap!B182=Sheet3!$A$6,Sheet3!$C$6,IF(alap!B182=Sheet3!$A$7,Sheet3!$C$7,99))))</f>
        <v>4</v>
      </c>
      <c r="C182" s="4">
        <f>IF(alap!C182=Sheet3!$A$4,Sheet3!$C$4,IF(alap!C182=Sheet3!$A$5,Sheet3!$C$5,IF(alap!C182=Sheet3!$A$6,Sheet3!$C$6,IF(alap!C182=Sheet3!$A$7,Sheet3!$C$7,99))))</f>
        <v>4</v>
      </c>
      <c r="D182" s="4">
        <f>IF(alap!D182=Sheet3!$A$4,Sheet3!$C$4,IF(alap!D182=Sheet3!$A$5,Sheet3!$C$5,IF(alap!D182=Sheet3!$A$6,Sheet3!$C$6,IF(alap!D182=Sheet3!$A$7,Sheet3!$C$7,99))))</f>
        <v>4</v>
      </c>
      <c r="E182" s="4">
        <f>IF(alap!E182=Sheet3!$A$4,Sheet3!$C$4,IF(alap!E182=Sheet3!$A$5,Sheet3!$C$5,IF(alap!E182=Sheet3!$A$6,Sheet3!$C$6,IF(alap!E182=Sheet3!$A$7,Sheet3!$C$7,99))))</f>
        <v>3</v>
      </c>
      <c r="F182" s="4">
        <f>IF(alap!F182=Sheet3!$A$4,Sheet3!$C$4,IF(alap!F182=Sheet3!$A$5,Sheet3!$C$5,IF(alap!F182=Sheet3!$A$6,Sheet3!$C$6,IF(alap!F182=Sheet3!$A$7,Sheet3!$C$7,99))))</f>
        <v>1</v>
      </c>
      <c r="G182" s="4">
        <f>IF(alap!G182=Sheet3!$A$4,Sheet3!$C$4,IF(alap!G182=Sheet3!$A$5,Sheet3!$C$5,IF(alap!G182=Sheet3!$A$6,Sheet3!$C$6,IF(alap!G182=Sheet3!$A$7,Sheet3!$C$7,99))))</f>
        <v>3</v>
      </c>
      <c r="H182" s="4">
        <f>IF(alap!H182=Sheet3!$A$4,Sheet3!$C$4,IF(alap!H182=Sheet3!$A$5,Sheet3!$C$5,IF(alap!H182=Sheet3!$A$6,Sheet3!$C$6,IF(alap!H182=Sheet3!$A$7,Sheet3!$C$7,99))))</f>
        <v>3</v>
      </c>
      <c r="I182" s="4">
        <f>IF(alap!I182=Sheet3!$A$4,Sheet3!$C$4,IF(alap!I182=Sheet3!$A$5,Sheet3!$C$5,IF(alap!I182=Sheet3!$A$6,Sheet3!$C$6,IF(alap!I182=Sheet3!$A$7,Sheet3!$C$7,99))))</f>
        <v>3</v>
      </c>
      <c r="J182" s="4">
        <f>IF(alap!J182=Sheet3!$A$4,Sheet3!$C$4,IF(alap!J182=Sheet3!$A$5,Sheet3!$C$5,IF(alap!J182=Sheet3!$A$6,Sheet3!$C$6,IF(alap!J182=Sheet3!$A$7,Sheet3!$C$7,99))))</f>
        <v>2</v>
      </c>
      <c r="K182" s="4">
        <f>IF(alap!K182=Sheet3!$A$4,Sheet3!$C$4,IF(alap!K182=Sheet3!$A$5,Sheet3!$C$5,IF(alap!K182=Sheet3!$A$6,Sheet3!$C$6,IF(alap!K182=Sheet3!$A$7,Sheet3!$C$7,99))))</f>
        <v>2</v>
      </c>
      <c r="L182" s="4">
        <v>3</v>
      </c>
      <c r="M182" s="4" t="s">
        <v>75</v>
      </c>
      <c r="N182" s="4" t="s">
        <v>75</v>
      </c>
      <c r="O182" s="4" t="s">
        <v>75</v>
      </c>
      <c r="P182" s="4" t="s">
        <v>75</v>
      </c>
      <c r="Q182" s="4" t="s">
        <v>78</v>
      </c>
      <c r="R182" s="4" t="s">
        <v>78</v>
      </c>
      <c r="S182" s="4" t="s">
        <v>79</v>
      </c>
      <c r="T182" s="4" t="s">
        <v>76</v>
      </c>
      <c r="U182" s="4" t="s">
        <v>78</v>
      </c>
      <c r="V182" s="4" t="s">
        <v>79</v>
      </c>
      <c r="W182" s="4" t="s">
        <v>82</v>
      </c>
      <c r="X182" s="4" t="s">
        <v>81</v>
      </c>
      <c r="Y182" s="4" t="s">
        <v>102</v>
      </c>
      <c r="Z182" s="4" t="s">
        <v>80</v>
      </c>
      <c r="AA182" s="4" t="s">
        <v>80</v>
      </c>
      <c r="AB182" s="4" t="s">
        <v>82</v>
      </c>
      <c r="AC182" s="4" t="s">
        <v>83</v>
      </c>
      <c r="AD182" s="4" t="s">
        <v>108</v>
      </c>
      <c r="AE182" s="4" t="s">
        <v>86</v>
      </c>
      <c r="AF182" s="4" t="s">
        <v>85</v>
      </c>
      <c r="AG182" s="4" t="s">
        <v>85</v>
      </c>
      <c r="AH182" s="4" t="s">
        <v>85</v>
      </c>
      <c r="AI182" s="4" t="s">
        <v>119</v>
      </c>
      <c r="AJ182" s="4" t="s">
        <v>86</v>
      </c>
      <c r="AK182" s="4" t="s">
        <v>110</v>
      </c>
      <c r="AL182" s="4" t="s">
        <v>110</v>
      </c>
      <c r="AM182" s="4" t="s">
        <v>110</v>
      </c>
      <c r="AN182" s="4" t="s">
        <v>110</v>
      </c>
      <c r="AO182" s="4" t="s">
        <v>87</v>
      </c>
      <c r="AP182" s="4" t="s">
        <v>87</v>
      </c>
      <c r="AQ182" s="4" t="s">
        <v>122</v>
      </c>
      <c r="AR182" s="4" t="s">
        <v>126</v>
      </c>
      <c r="AS182" s="4" t="s">
        <v>92</v>
      </c>
      <c r="AT182" s="4" t="s">
        <v>93</v>
      </c>
      <c r="AU182" s="4" t="s">
        <v>94</v>
      </c>
      <c r="AV182" s="4">
        <v>2</v>
      </c>
      <c r="AW182" s="4">
        <v>4</v>
      </c>
      <c r="AX182" s="4">
        <v>3</v>
      </c>
      <c r="AY182" s="4" t="s">
        <v>96</v>
      </c>
      <c r="AZ182" s="4">
        <v>3</v>
      </c>
      <c r="BA182" s="4" t="s">
        <v>95</v>
      </c>
      <c r="BB182" s="4">
        <v>3</v>
      </c>
      <c r="BC182" s="4" t="s">
        <v>95</v>
      </c>
      <c r="BD182" s="4">
        <v>3</v>
      </c>
      <c r="BE182" s="4" t="s">
        <v>128</v>
      </c>
      <c r="BF182" s="4">
        <v>20</v>
      </c>
      <c r="BG182" s="4" t="s">
        <v>134</v>
      </c>
      <c r="BH182" s="4" t="s">
        <v>115</v>
      </c>
      <c r="BL182" s="4" t="s">
        <v>127</v>
      </c>
    </row>
    <row r="183" spans="1:69" ht="13.2" x14ac:dyDescent="0.25">
      <c r="A183" s="3">
        <v>44663.646818078705</v>
      </c>
      <c r="B183" s="4">
        <f>IF(alap!B183=Sheet3!$A$4,Sheet3!$C$4,IF(alap!B183=Sheet3!$A$5,Sheet3!$C$5,IF(alap!B183=Sheet3!$A$6,Sheet3!$C$6,IF(alap!B183=Sheet3!$A$7,Sheet3!$C$7,99))))</f>
        <v>2</v>
      </c>
      <c r="C183" s="4">
        <f>IF(alap!C183=Sheet3!$A$4,Sheet3!$C$4,IF(alap!C183=Sheet3!$A$5,Sheet3!$C$5,IF(alap!C183=Sheet3!$A$6,Sheet3!$C$6,IF(alap!C183=Sheet3!$A$7,Sheet3!$C$7,99))))</f>
        <v>2</v>
      </c>
      <c r="D183" s="4">
        <f>IF(alap!D183=Sheet3!$A$4,Sheet3!$C$4,IF(alap!D183=Sheet3!$A$5,Sheet3!$C$5,IF(alap!D183=Sheet3!$A$6,Sheet3!$C$6,IF(alap!D183=Sheet3!$A$7,Sheet3!$C$7,99))))</f>
        <v>2</v>
      </c>
      <c r="E183" s="4">
        <f>IF(alap!E183=Sheet3!$A$4,Sheet3!$C$4,IF(alap!E183=Sheet3!$A$5,Sheet3!$C$5,IF(alap!E183=Sheet3!$A$6,Sheet3!$C$6,IF(alap!E183=Sheet3!$A$7,Sheet3!$C$7,99))))</f>
        <v>3</v>
      </c>
      <c r="F183" s="4">
        <f>IF(alap!F183=Sheet3!$A$4,Sheet3!$C$4,IF(alap!F183=Sheet3!$A$5,Sheet3!$C$5,IF(alap!F183=Sheet3!$A$6,Sheet3!$C$6,IF(alap!F183=Sheet3!$A$7,Sheet3!$C$7,99))))</f>
        <v>3</v>
      </c>
      <c r="G183" s="4">
        <f>IF(alap!G183=Sheet3!$A$4,Sheet3!$C$4,IF(alap!G183=Sheet3!$A$5,Sheet3!$C$5,IF(alap!G183=Sheet3!$A$6,Sheet3!$C$6,IF(alap!G183=Sheet3!$A$7,Sheet3!$C$7,99))))</f>
        <v>1</v>
      </c>
      <c r="H183" s="4">
        <f>IF(alap!H183=Sheet3!$A$4,Sheet3!$C$4,IF(alap!H183=Sheet3!$A$5,Sheet3!$C$5,IF(alap!H183=Sheet3!$A$6,Sheet3!$C$6,IF(alap!H183=Sheet3!$A$7,Sheet3!$C$7,99))))</f>
        <v>1</v>
      </c>
      <c r="I183" s="4">
        <f>IF(alap!I183=Sheet3!$A$4,Sheet3!$C$4,IF(alap!I183=Sheet3!$A$5,Sheet3!$C$5,IF(alap!I183=Sheet3!$A$6,Sheet3!$C$6,IF(alap!I183=Sheet3!$A$7,Sheet3!$C$7,99))))</f>
        <v>4</v>
      </c>
      <c r="J183" s="4">
        <f>IF(alap!J183=Sheet3!$A$4,Sheet3!$C$4,IF(alap!J183=Sheet3!$A$5,Sheet3!$C$5,IF(alap!J183=Sheet3!$A$6,Sheet3!$C$6,IF(alap!J183=Sheet3!$A$7,Sheet3!$C$7,99))))</f>
        <v>1</v>
      </c>
      <c r="K183" s="4">
        <f>IF(alap!K183=Sheet3!$A$4,Sheet3!$C$4,IF(alap!K183=Sheet3!$A$5,Sheet3!$C$5,IF(alap!K183=Sheet3!$A$6,Sheet3!$C$6,IF(alap!K183=Sheet3!$A$7,Sheet3!$C$7,99))))</f>
        <v>3</v>
      </c>
      <c r="L183" s="4">
        <v>2</v>
      </c>
      <c r="M183" s="4" t="s">
        <v>74</v>
      </c>
      <c r="N183" s="4" t="s">
        <v>74</v>
      </c>
      <c r="O183" s="4" t="s">
        <v>74</v>
      </c>
      <c r="P183" s="4" t="s">
        <v>74</v>
      </c>
      <c r="Q183" s="4" t="s">
        <v>76</v>
      </c>
      <c r="R183" s="4" t="s">
        <v>125</v>
      </c>
      <c r="S183" s="4" t="s">
        <v>77</v>
      </c>
      <c r="T183" s="4" t="s">
        <v>77</v>
      </c>
      <c r="U183" s="4" t="s">
        <v>76</v>
      </c>
      <c r="V183" s="4" t="s">
        <v>77</v>
      </c>
      <c r="W183" s="4" t="s">
        <v>102</v>
      </c>
      <c r="X183" s="4" t="s">
        <v>80</v>
      </c>
      <c r="Y183" s="4" t="s">
        <v>102</v>
      </c>
      <c r="Z183" s="4" t="s">
        <v>81</v>
      </c>
      <c r="AA183" s="4" t="s">
        <v>102</v>
      </c>
      <c r="AB183" s="4" t="s">
        <v>81</v>
      </c>
      <c r="AC183" s="4" t="s">
        <v>83</v>
      </c>
      <c r="AD183" s="4" t="s">
        <v>119</v>
      </c>
      <c r="AE183" s="4" t="s">
        <v>108</v>
      </c>
      <c r="AF183" s="4" t="s">
        <v>108</v>
      </c>
      <c r="AG183" s="4" t="s">
        <v>108</v>
      </c>
      <c r="AH183" s="4" t="s">
        <v>108</v>
      </c>
      <c r="AI183" s="4" t="s">
        <v>109</v>
      </c>
      <c r="AJ183" s="4" t="s">
        <v>108</v>
      </c>
      <c r="AK183" s="4" t="s">
        <v>104</v>
      </c>
      <c r="AL183" s="4" t="s">
        <v>87</v>
      </c>
      <c r="AM183" s="4" t="s">
        <v>104</v>
      </c>
      <c r="AN183" s="4" t="s">
        <v>87</v>
      </c>
      <c r="AO183" s="4" t="s">
        <v>87</v>
      </c>
      <c r="AP183" s="4" t="s">
        <v>89</v>
      </c>
      <c r="AQ183" s="4" t="s">
        <v>120</v>
      </c>
      <c r="AR183" s="4" t="s">
        <v>207</v>
      </c>
      <c r="AS183" s="4" t="s">
        <v>112</v>
      </c>
      <c r="AT183" s="4" t="s">
        <v>113</v>
      </c>
      <c r="AU183" s="4" t="s">
        <v>124</v>
      </c>
      <c r="AV183" s="4">
        <v>2</v>
      </c>
      <c r="AW183" s="4" t="s">
        <v>95</v>
      </c>
      <c r="AX183" s="4">
        <v>4</v>
      </c>
      <c r="AY183" s="4" t="s">
        <v>96</v>
      </c>
      <c r="AZ183" s="4" t="s">
        <v>96</v>
      </c>
      <c r="BA183" s="4" t="s">
        <v>95</v>
      </c>
      <c r="BB183" s="4">
        <v>3</v>
      </c>
      <c r="BC183" s="4" t="s">
        <v>96</v>
      </c>
      <c r="BD183" s="4">
        <v>2</v>
      </c>
      <c r="BE183" s="4" t="s">
        <v>128</v>
      </c>
      <c r="BF183" s="4">
        <v>22</v>
      </c>
      <c r="BG183" s="4" t="s">
        <v>98</v>
      </c>
      <c r="BH183" s="4" t="s">
        <v>115</v>
      </c>
      <c r="BL183" s="4" t="s">
        <v>106</v>
      </c>
    </row>
    <row r="184" spans="1:69" ht="13.2" x14ac:dyDescent="0.25">
      <c r="A184" s="3">
        <v>44663.656696226855</v>
      </c>
      <c r="B184" s="4">
        <f>IF(alap!B184=Sheet3!$A$4,Sheet3!$C$4,IF(alap!B184=Sheet3!$A$5,Sheet3!$C$5,IF(alap!B184=Sheet3!$A$6,Sheet3!$C$6,IF(alap!B184=Sheet3!$A$7,Sheet3!$C$7,99))))</f>
        <v>4</v>
      </c>
      <c r="C184" s="4">
        <f>IF(alap!C184=Sheet3!$A$4,Sheet3!$C$4,IF(alap!C184=Sheet3!$A$5,Sheet3!$C$5,IF(alap!C184=Sheet3!$A$6,Sheet3!$C$6,IF(alap!C184=Sheet3!$A$7,Sheet3!$C$7,99))))</f>
        <v>2</v>
      </c>
      <c r="D184" s="4">
        <f>IF(alap!D184=Sheet3!$A$4,Sheet3!$C$4,IF(alap!D184=Sheet3!$A$5,Sheet3!$C$5,IF(alap!D184=Sheet3!$A$6,Sheet3!$C$6,IF(alap!D184=Sheet3!$A$7,Sheet3!$C$7,99))))</f>
        <v>3</v>
      </c>
      <c r="E184" s="4">
        <f>IF(alap!E184=Sheet3!$A$4,Sheet3!$C$4,IF(alap!E184=Sheet3!$A$5,Sheet3!$C$5,IF(alap!E184=Sheet3!$A$6,Sheet3!$C$6,IF(alap!E184=Sheet3!$A$7,Sheet3!$C$7,99))))</f>
        <v>2</v>
      </c>
      <c r="F184" s="4">
        <f>IF(alap!F184=Sheet3!$A$4,Sheet3!$C$4,IF(alap!F184=Sheet3!$A$5,Sheet3!$C$5,IF(alap!F184=Sheet3!$A$6,Sheet3!$C$6,IF(alap!F184=Sheet3!$A$7,Sheet3!$C$7,99))))</f>
        <v>1</v>
      </c>
      <c r="G184" s="4">
        <f>IF(alap!G184=Sheet3!$A$4,Sheet3!$C$4,IF(alap!G184=Sheet3!$A$5,Sheet3!$C$5,IF(alap!G184=Sheet3!$A$6,Sheet3!$C$6,IF(alap!G184=Sheet3!$A$7,Sheet3!$C$7,99))))</f>
        <v>1</v>
      </c>
      <c r="H184" s="4">
        <f>IF(alap!H184=Sheet3!$A$4,Sheet3!$C$4,IF(alap!H184=Sheet3!$A$5,Sheet3!$C$5,IF(alap!H184=Sheet3!$A$6,Sheet3!$C$6,IF(alap!H184=Sheet3!$A$7,Sheet3!$C$7,99))))</f>
        <v>3</v>
      </c>
      <c r="I184" s="4">
        <f>IF(alap!I184=Sheet3!$A$4,Sheet3!$C$4,IF(alap!I184=Sheet3!$A$5,Sheet3!$C$5,IF(alap!I184=Sheet3!$A$6,Sheet3!$C$6,IF(alap!I184=Sheet3!$A$7,Sheet3!$C$7,99))))</f>
        <v>1</v>
      </c>
      <c r="J184" s="4">
        <f>IF(alap!J184=Sheet3!$A$4,Sheet3!$C$4,IF(alap!J184=Sheet3!$A$5,Sheet3!$C$5,IF(alap!J184=Sheet3!$A$6,Sheet3!$C$6,IF(alap!J184=Sheet3!$A$7,Sheet3!$C$7,99))))</f>
        <v>1</v>
      </c>
      <c r="K184" s="4">
        <f>IF(alap!K184=Sheet3!$A$4,Sheet3!$C$4,IF(alap!K184=Sheet3!$A$5,Sheet3!$C$5,IF(alap!K184=Sheet3!$A$6,Sheet3!$C$6,IF(alap!K184=Sheet3!$A$7,Sheet3!$C$7,99))))</f>
        <v>1</v>
      </c>
      <c r="L184" s="4" t="s">
        <v>208</v>
      </c>
      <c r="M184" s="4" t="s">
        <v>73</v>
      </c>
      <c r="N184" s="4" t="s">
        <v>74</v>
      </c>
      <c r="O184" s="4" t="s">
        <v>101</v>
      </c>
      <c r="P184" s="4" t="s">
        <v>75</v>
      </c>
      <c r="Q184" s="4" t="s">
        <v>76</v>
      </c>
      <c r="R184" s="4" t="s">
        <v>76</v>
      </c>
      <c r="S184" s="4" t="s">
        <v>125</v>
      </c>
      <c r="T184" s="4" t="s">
        <v>78</v>
      </c>
      <c r="U184" s="4" t="s">
        <v>78</v>
      </c>
      <c r="V184" s="4" t="s">
        <v>76</v>
      </c>
      <c r="W184" s="4" t="s">
        <v>102</v>
      </c>
      <c r="X184" s="4" t="s">
        <v>102</v>
      </c>
      <c r="Y184" s="4" t="s">
        <v>80</v>
      </c>
      <c r="Z184" s="4" t="s">
        <v>80</v>
      </c>
      <c r="AA184" s="4" t="s">
        <v>81</v>
      </c>
      <c r="AB184" s="4" t="s">
        <v>81</v>
      </c>
      <c r="AC184" s="4" t="s">
        <v>83</v>
      </c>
      <c r="AD184" s="4" t="s">
        <v>119</v>
      </c>
      <c r="AE184" s="4" t="s">
        <v>109</v>
      </c>
      <c r="AF184" s="4" t="s">
        <v>86</v>
      </c>
      <c r="AG184" s="4" t="s">
        <v>85</v>
      </c>
      <c r="AH184" s="4" t="s">
        <v>109</v>
      </c>
      <c r="AI184" s="4" t="s">
        <v>108</v>
      </c>
      <c r="AJ184" s="4" t="s">
        <v>109</v>
      </c>
      <c r="AK184" s="4" t="s">
        <v>104</v>
      </c>
      <c r="AL184" s="4" t="s">
        <v>87</v>
      </c>
      <c r="AM184" s="4" t="s">
        <v>89</v>
      </c>
      <c r="AN184" s="4" t="s">
        <v>89</v>
      </c>
      <c r="AO184" s="4" t="s">
        <v>89</v>
      </c>
      <c r="AP184" s="4" t="s">
        <v>89</v>
      </c>
      <c r="AQ184" s="4" t="s">
        <v>90</v>
      </c>
      <c r="AR184" s="4" t="s">
        <v>129</v>
      </c>
      <c r="AS184" s="4" t="s">
        <v>92</v>
      </c>
      <c r="AT184" s="4" t="s">
        <v>113</v>
      </c>
      <c r="AU184" s="4" t="s">
        <v>121</v>
      </c>
      <c r="AV184" s="4" t="s">
        <v>96</v>
      </c>
      <c r="AW184" s="4" t="s">
        <v>95</v>
      </c>
      <c r="AX184" s="4" t="s">
        <v>95</v>
      </c>
      <c r="AY184" s="4">
        <v>3</v>
      </c>
      <c r="AZ184" s="4">
        <v>3</v>
      </c>
      <c r="BA184" s="4" t="s">
        <v>95</v>
      </c>
      <c r="BB184" s="4" t="s">
        <v>95</v>
      </c>
      <c r="BC184" s="4" t="s">
        <v>96</v>
      </c>
      <c r="BD184" s="4" t="s">
        <v>96</v>
      </c>
      <c r="BE184" s="4" t="s">
        <v>97</v>
      </c>
      <c r="BF184" s="4">
        <v>31</v>
      </c>
      <c r="BG184" s="4" t="s">
        <v>98</v>
      </c>
      <c r="BH184" s="4" t="s">
        <v>148</v>
      </c>
      <c r="BP184" s="4" t="s">
        <v>100</v>
      </c>
    </row>
    <row r="185" spans="1:69" ht="13.2" x14ac:dyDescent="0.25">
      <c r="A185" s="3">
        <v>44663.686799976851</v>
      </c>
      <c r="B185" s="4">
        <f>IF(alap!B185=Sheet3!$A$4,Sheet3!$C$4,IF(alap!B185=Sheet3!$A$5,Sheet3!$C$5,IF(alap!B185=Sheet3!$A$6,Sheet3!$C$6,IF(alap!B185=Sheet3!$A$7,Sheet3!$C$7,99))))</f>
        <v>1</v>
      </c>
      <c r="C185" s="4">
        <f>IF(alap!C185=Sheet3!$A$4,Sheet3!$C$4,IF(alap!C185=Sheet3!$A$5,Sheet3!$C$5,IF(alap!C185=Sheet3!$A$6,Sheet3!$C$6,IF(alap!C185=Sheet3!$A$7,Sheet3!$C$7,99))))</f>
        <v>1</v>
      </c>
      <c r="D185" s="4">
        <f>IF(alap!D185=Sheet3!$A$4,Sheet3!$C$4,IF(alap!D185=Sheet3!$A$5,Sheet3!$C$5,IF(alap!D185=Sheet3!$A$6,Sheet3!$C$6,IF(alap!D185=Sheet3!$A$7,Sheet3!$C$7,99))))</f>
        <v>2</v>
      </c>
      <c r="E185" s="4">
        <f>IF(alap!E185=Sheet3!$A$4,Sheet3!$C$4,IF(alap!E185=Sheet3!$A$5,Sheet3!$C$5,IF(alap!E185=Sheet3!$A$6,Sheet3!$C$6,IF(alap!E185=Sheet3!$A$7,Sheet3!$C$7,99))))</f>
        <v>2</v>
      </c>
      <c r="F185" s="4">
        <f>IF(alap!F185=Sheet3!$A$4,Sheet3!$C$4,IF(alap!F185=Sheet3!$A$5,Sheet3!$C$5,IF(alap!F185=Sheet3!$A$6,Sheet3!$C$6,IF(alap!F185=Sheet3!$A$7,Sheet3!$C$7,99))))</f>
        <v>2</v>
      </c>
      <c r="G185" s="4">
        <f>IF(alap!G185=Sheet3!$A$4,Sheet3!$C$4,IF(alap!G185=Sheet3!$A$5,Sheet3!$C$5,IF(alap!G185=Sheet3!$A$6,Sheet3!$C$6,IF(alap!G185=Sheet3!$A$7,Sheet3!$C$7,99))))</f>
        <v>4</v>
      </c>
      <c r="H185" s="4">
        <f>IF(alap!H185=Sheet3!$A$4,Sheet3!$C$4,IF(alap!H185=Sheet3!$A$5,Sheet3!$C$5,IF(alap!H185=Sheet3!$A$6,Sheet3!$C$6,IF(alap!H185=Sheet3!$A$7,Sheet3!$C$7,99))))</f>
        <v>2</v>
      </c>
      <c r="I185" s="4">
        <f>IF(alap!I185=Sheet3!$A$4,Sheet3!$C$4,IF(alap!I185=Sheet3!$A$5,Sheet3!$C$5,IF(alap!I185=Sheet3!$A$6,Sheet3!$C$6,IF(alap!I185=Sheet3!$A$7,Sheet3!$C$7,99))))</f>
        <v>4</v>
      </c>
      <c r="J185" s="4">
        <f>IF(alap!J185=Sheet3!$A$4,Sheet3!$C$4,IF(alap!J185=Sheet3!$A$5,Sheet3!$C$5,IF(alap!J185=Sheet3!$A$6,Sheet3!$C$6,IF(alap!J185=Sheet3!$A$7,Sheet3!$C$7,99))))</f>
        <v>1</v>
      </c>
      <c r="K185" s="4">
        <f>IF(alap!K185=Sheet3!$A$4,Sheet3!$C$4,IF(alap!K185=Sheet3!$A$5,Sheet3!$C$5,IF(alap!K185=Sheet3!$A$6,Sheet3!$C$6,IF(alap!K185=Sheet3!$A$7,Sheet3!$C$7,99))))</f>
        <v>3</v>
      </c>
      <c r="L185" s="4">
        <v>1</v>
      </c>
      <c r="M185" s="4" t="s">
        <v>74</v>
      </c>
      <c r="N185" s="4" t="s">
        <v>74</v>
      </c>
      <c r="O185" s="4" t="s">
        <v>74</v>
      </c>
      <c r="P185" s="4" t="s">
        <v>74</v>
      </c>
      <c r="Q185" s="4" t="s">
        <v>78</v>
      </c>
      <c r="R185" s="4" t="s">
        <v>78</v>
      </c>
      <c r="S185" s="4" t="s">
        <v>77</v>
      </c>
      <c r="T185" s="4" t="s">
        <v>79</v>
      </c>
      <c r="U185" s="4" t="s">
        <v>79</v>
      </c>
      <c r="V185" s="4" t="s">
        <v>76</v>
      </c>
      <c r="W185" s="4" t="s">
        <v>102</v>
      </c>
      <c r="X185" s="4" t="s">
        <v>102</v>
      </c>
      <c r="Y185" s="4" t="s">
        <v>82</v>
      </c>
      <c r="Z185" s="4" t="s">
        <v>82</v>
      </c>
      <c r="AA185" s="4" t="s">
        <v>102</v>
      </c>
      <c r="AB185" s="4" t="s">
        <v>102</v>
      </c>
      <c r="AC185" s="4" t="s">
        <v>83</v>
      </c>
      <c r="AD185" s="4" t="s">
        <v>119</v>
      </c>
      <c r="AE185" s="4" t="s">
        <v>108</v>
      </c>
      <c r="AF185" s="4" t="s">
        <v>108</v>
      </c>
      <c r="AG185" s="4" t="s">
        <v>108</v>
      </c>
      <c r="AH185" s="4" t="s">
        <v>108</v>
      </c>
      <c r="AI185" s="4" t="s">
        <v>108</v>
      </c>
      <c r="AJ185" s="4" t="s">
        <v>108</v>
      </c>
      <c r="AK185" s="4" t="s">
        <v>85</v>
      </c>
      <c r="AL185" s="4" t="s">
        <v>85</v>
      </c>
      <c r="AM185" s="4" t="s">
        <v>104</v>
      </c>
      <c r="AN185" s="4" t="s">
        <v>104</v>
      </c>
      <c r="AO185" s="4" t="s">
        <v>104</v>
      </c>
      <c r="AP185" s="4" t="s">
        <v>89</v>
      </c>
      <c r="AQ185" s="4" t="s">
        <v>130</v>
      </c>
      <c r="AR185" s="4" t="s">
        <v>160</v>
      </c>
      <c r="AS185" s="4" t="s">
        <v>112</v>
      </c>
      <c r="AT185" s="4" t="s">
        <v>113</v>
      </c>
      <c r="AU185" s="4" t="s">
        <v>124</v>
      </c>
      <c r="AV185" s="4">
        <v>4</v>
      </c>
      <c r="AW185" s="4">
        <v>4</v>
      </c>
      <c r="AX185" s="4">
        <v>4</v>
      </c>
      <c r="AY185" s="4">
        <v>4</v>
      </c>
      <c r="AZ185" s="4">
        <v>4</v>
      </c>
      <c r="BA185" s="4">
        <v>4</v>
      </c>
      <c r="BB185" s="4" t="s">
        <v>95</v>
      </c>
      <c r="BC185" s="4" t="s">
        <v>95</v>
      </c>
      <c r="BD185" s="4" t="s">
        <v>95</v>
      </c>
      <c r="BE185" s="4" t="s">
        <v>97</v>
      </c>
      <c r="BF185" s="4">
        <v>39</v>
      </c>
      <c r="BG185" s="4" t="s">
        <v>98</v>
      </c>
      <c r="BH185" s="4" t="s">
        <v>148</v>
      </c>
      <c r="BP185" s="4" t="s">
        <v>100</v>
      </c>
    </row>
    <row r="186" spans="1:69" ht="13.2" x14ac:dyDescent="0.25">
      <c r="A186" s="3">
        <v>44663.734251631948</v>
      </c>
      <c r="B186" s="4">
        <f>IF(alap!B186=Sheet3!$A$4,Sheet3!$C$4,IF(alap!B186=Sheet3!$A$5,Sheet3!$C$5,IF(alap!B186=Sheet3!$A$6,Sheet3!$C$6,IF(alap!B186=Sheet3!$A$7,Sheet3!$C$7,99))))</f>
        <v>2</v>
      </c>
      <c r="C186" s="4">
        <f>IF(alap!C186=Sheet3!$A$4,Sheet3!$C$4,IF(alap!C186=Sheet3!$A$5,Sheet3!$C$5,IF(alap!C186=Sheet3!$A$6,Sheet3!$C$6,IF(alap!C186=Sheet3!$A$7,Sheet3!$C$7,99))))</f>
        <v>2</v>
      </c>
      <c r="D186" s="4">
        <f>IF(alap!D186=Sheet3!$A$4,Sheet3!$C$4,IF(alap!D186=Sheet3!$A$5,Sheet3!$C$5,IF(alap!D186=Sheet3!$A$6,Sheet3!$C$6,IF(alap!D186=Sheet3!$A$7,Sheet3!$C$7,99))))</f>
        <v>4</v>
      </c>
      <c r="E186" s="4">
        <f>IF(alap!E186=Sheet3!$A$4,Sheet3!$C$4,IF(alap!E186=Sheet3!$A$5,Sheet3!$C$5,IF(alap!E186=Sheet3!$A$6,Sheet3!$C$6,IF(alap!E186=Sheet3!$A$7,Sheet3!$C$7,99))))</f>
        <v>1</v>
      </c>
      <c r="F186" s="4">
        <f>IF(alap!F186=Sheet3!$A$4,Sheet3!$C$4,IF(alap!F186=Sheet3!$A$5,Sheet3!$C$5,IF(alap!F186=Sheet3!$A$6,Sheet3!$C$6,IF(alap!F186=Sheet3!$A$7,Sheet3!$C$7,99))))</f>
        <v>1</v>
      </c>
      <c r="G186" s="4">
        <f>IF(alap!G186=Sheet3!$A$4,Sheet3!$C$4,IF(alap!G186=Sheet3!$A$5,Sheet3!$C$5,IF(alap!G186=Sheet3!$A$6,Sheet3!$C$6,IF(alap!G186=Sheet3!$A$7,Sheet3!$C$7,99))))</f>
        <v>3</v>
      </c>
      <c r="H186" s="4">
        <f>IF(alap!H186=Sheet3!$A$4,Sheet3!$C$4,IF(alap!H186=Sheet3!$A$5,Sheet3!$C$5,IF(alap!H186=Sheet3!$A$6,Sheet3!$C$6,IF(alap!H186=Sheet3!$A$7,Sheet3!$C$7,99))))</f>
        <v>3</v>
      </c>
      <c r="I186" s="4">
        <f>IF(alap!I186=Sheet3!$A$4,Sheet3!$C$4,IF(alap!I186=Sheet3!$A$5,Sheet3!$C$5,IF(alap!I186=Sheet3!$A$6,Sheet3!$C$6,IF(alap!I186=Sheet3!$A$7,Sheet3!$C$7,99))))</f>
        <v>2</v>
      </c>
      <c r="J186" s="4">
        <f>IF(alap!J186=Sheet3!$A$4,Sheet3!$C$4,IF(alap!J186=Sheet3!$A$5,Sheet3!$C$5,IF(alap!J186=Sheet3!$A$6,Sheet3!$C$6,IF(alap!J186=Sheet3!$A$7,Sheet3!$C$7,99))))</f>
        <v>1</v>
      </c>
      <c r="K186" s="4">
        <f>IF(alap!K186=Sheet3!$A$4,Sheet3!$C$4,IF(alap!K186=Sheet3!$A$5,Sheet3!$C$5,IF(alap!K186=Sheet3!$A$6,Sheet3!$C$6,IF(alap!K186=Sheet3!$A$7,Sheet3!$C$7,99))))</f>
        <v>1</v>
      </c>
      <c r="L186" s="4" t="s">
        <v>209</v>
      </c>
      <c r="M186" s="4" t="s">
        <v>75</v>
      </c>
      <c r="N186" s="4" t="s">
        <v>75</v>
      </c>
      <c r="O186" s="4" t="s">
        <v>75</v>
      </c>
      <c r="P186" s="4" t="s">
        <v>75</v>
      </c>
      <c r="Q186" s="4" t="s">
        <v>78</v>
      </c>
      <c r="R186" s="4" t="s">
        <v>76</v>
      </c>
      <c r="S186" s="4" t="s">
        <v>78</v>
      </c>
      <c r="T186" s="4" t="s">
        <v>125</v>
      </c>
      <c r="U186" s="4" t="s">
        <v>125</v>
      </c>
      <c r="V186" s="4" t="s">
        <v>78</v>
      </c>
      <c r="W186" s="4" t="s">
        <v>80</v>
      </c>
      <c r="X186" s="4" t="s">
        <v>102</v>
      </c>
      <c r="Y186" s="4" t="s">
        <v>80</v>
      </c>
      <c r="Z186" s="4" t="s">
        <v>80</v>
      </c>
      <c r="AA186" s="4" t="s">
        <v>102</v>
      </c>
      <c r="AB186" s="4" t="s">
        <v>102</v>
      </c>
      <c r="AC186" s="4" t="s">
        <v>83</v>
      </c>
      <c r="AD186" s="4" t="s">
        <v>108</v>
      </c>
      <c r="AE186" s="4" t="s">
        <v>119</v>
      </c>
      <c r="AF186" s="4" t="s">
        <v>119</v>
      </c>
      <c r="AG186" s="4" t="s">
        <v>85</v>
      </c>
      <c r="AH186" s="4" t="s">
        <v>119</v>
      </c>
      <c r="AI186" s="4" t="s">
        <v>119</v>
      </c>
      <c r="AJ186" s="4" t="s">
        <v>86</v>
      </c>
      <c r="AK186" s="4" t="s">
        <v>85</v>
      </c>
      <c r="AL186" s="4" t="s">
        <v>85</v>
      </c>
      <c r="AM186" s="4" t="s">
        <v>104</v>
      </c>
      <c r="AN186" s="4" t="s">
        <v>104</v>
      </c>
      <c r="AO186" s="4" t="s">
        <v>87</v>
      </c>
      <c r="AP186" s="4" t="s">
        <v>110</v>
      </c>
      <c r="AQ186" s="4" t="s">
        <v>145</v>
      </c>
      <c r="AR186" s="4" t="s">
        <v>138</v>
      </c>
      <c r="AS186" s="4" t="s">
        <v>112</v>
      </c>
      <c r="AT186" s="4" t="s">
        <v>93</v>
      </c>
      <c r="AU186" s="4" t="s">
        <v>94</v>
      </c>
      <c r="AV186" s="4">
        <v>2</v>
      </c>
      <c r="AW186" s="4" t="s">
        <v>95</v>
      </c>
      <c r="AX186" s="4" t="s">
        <v>95</v>
      </c>
      <c r="AY186" s="4" t="s">
        <v>95</v>
      </c>
      <c r="AZ186" s="4">
        <v>3</v>
      </c>
      <c r="BA186" s="4">
        <v>2</v>
      </c>
      <c r="BB186" s="4">
        <v>2</v>
      </c>
      <c r="BC186" s="4">
        <v>2</v>
      </c>
      <c r="BD186" s="4">
        <v>2</v>
      </c>
      <c r="BE186" s="4" t="s">
        <v>128</v>
      </c>
      <c r="BF186" s="4">
        <v>54</v>
      </c>
      <c r="BG186" s="4" t="s">
        <v>98</v>
      </c>
      <c r="BH186" s="4" t="s">
        <v>148</v>
      </c>
      <c r="BP186" s="4" t="s">
        <v>100</v>
      </c>
    </row>
    <row r="187" spans="1:69" ht="13.2" x14ac:dyDescent="0.25">
      <c r="A187" s="3">
        <v>44663.777185868057</v>
      </c>
      <c r="B187" s="4">
        <f>IF(alap!B187=Sheet3!$A$4,Sheet3!$C$4,IF(alap!B187=Sheet3!$A$5,Sheet3!$C$5,IF(alap!B187=Sheet3!$A$6,Sheet3!$C$6,IF(alap!B187=Sheet3!$A$7,Sheet3!$C$7,99))))</f>
        <v>1</v>
      </c>
      <c r="C187" s="4">
        <f>IF(alap!C187=Sheet3!$A$4,Sheet3!$C$4,IF(alap!C187=Sheet3!$A$5,Sheet3!$C$5,IF(alap!C187=Sheet3!$A$6,Sheet3!$C$6,IF(alap!C187=Sheet3!$A$7,Sheet3!$C$7,99))))</f>
        <v>1</v>
      </c>
      <c r="D187" s="4">
        <f>IF(alap!D187=Sheet3!$A$4,Sheet3!$C$4,IF(alap!D187=Sheet3!$A$5,Sheet3!$C$5,IF(alap!D187=Sheet3!$A$6,Sheet3!$C$6,IF(alap!D187=Sheet3!$A$7,Sheet3!$C$7,99))))</f>
        <v>1</v>
      </c>
      <c r="E187" s="4">
        <f>IF(alap!E187=Sheet3!$A$4,Sheet3!$C$4,IF(alap!E187=Sheet3!$A$5,Sheet3!$C$5,IF(alap!E187=Sheet3!$A$6,Sheet3!$C$6,IF(alap!E187=Sheet3!$A$7,Sheet3!$C$7,99))))</f>
        <v>3</v>
      </c>
      <c r="F187" s="4">
        <f>IF(alap!F187=Sheet3!$A$4,Sheet3!$C$4,IF(alap!F187=Sheet3!$A$5,Sheet3!$C$5,IF(alap!F187=Sheet3!$A$6,Sheet3!$C$6,IF(alap!F187=Sheet3!$A$7,Sheet3!$C$7,99))))</f>
        <v>1</v>
      </c>
      <c r="G187" s="4">
        <f>IF(alap!G187=Sheet3!$A$4,Sheet3!$C$4,IF(alap!G187=Sheet3!$A$5,Sheet3!$C$5,IF(alap!G187=Sheet3!$A$6,Sheet3!$C$6,IF(alap!G187=Sheet3!$A$7,Sheet3!$C$7,99))))</f>
        <v>3</v>
      </c>
      <c r="H187" s="4">
        <f>IF(alap!H187=Sheet3!$A$4,Sheet3!$C$4,IF(alap!H187=Sheet3!$A$5,Sheet3!$C$5,IF(alap!H187=Sheet3!$A$6,Sheet3!$C$6,IF(alap!H187=Sheet3!$A$7,Sheet3!$C$7,99))))</f>
        <v>3</v>
      </c>
      <c r="I187" s="4">
        <f>IF(alap!I187=Sheet3!$A$4,Sheet3!$C$4,IF(alap!I187=Sheet3!$A$5,Sheet3!$C$5,IF(alap!I187=Sheet3!$A$6,Sheet3!$C$6,IF(alap!I187=Sheet3!$A$7,Sheet3!$C$7,99))))</f>
        <v>4</v>
      </c>
      <c r="J187" s="4">
        <f>IF(alap!J187=Sheet3!$A$4,Sheet3!$C$4,IF(alap!J187=Sheet3!$A$5,Sheet3!$C$5,IF(alap!J187=Sheet3!$A$6,Sheet3!$C$6,IF(alap!J187=Sheet3!$A$7,Sheet3!$C$7,99))))</f>
        <v>1</v>
      </c>
      <c r="K187" s="4">
        <f>IF(alap!K187=Sheet3!$A$4,Sheet3!$C$4,IF(alap!K187=Sheet3!$A$5,Sheet3!$C$5,IF(alap!K187=Sheet3!$A$6,Sheet3!$C$6,IF(alap!K187=Sheet3!$A$7,Sheet3!$C$7,99))))</f>
        <v>1</v>
      </c>
      <c r="L187" s="4">
        <v>1</v>
      </c>
      <c r="M187" s="4" t="s">
        <v>73</v>
      </c>
      <c r="N187" s="4" t="s">
        <v>75</v>
      </c>
      <c r="O187" s="4" t="s">
        <v>73</v>
      </c>
      <c r="P187" s="4" t="s">
        <v>73</v>
      </c>
      <c r="Q187" s="4" t="s">
        <v>76</v>
      </c>
      <c r="R187" s="4" t="s">
        <v>76</v>
      </c>
      <c r="S187" s="4" t="s">
        <v>76</v>
      </c>
      <c r="T187" s="4" t="s">
        <v>77</v>
      </c>
      <c r="U187" s="4" t="s">
        <v>77</v>
      </c>
      <c r="V187" s="4" t="s">
        <v>77</v>
      </c>
      <c r="W187" s="4" t="s">
        <v>102</v>
      </c>
      <c r="X187" s="4" t="s">
        <v>102</v>
      </c>
      <c r="Y187" s="4" t="s">
        <v>80</v>
      </c>
      <c r="Z187" s="4" t="s">
        <v>81</v>
      </c>
      <c r="AA187" s="4" t="s">
        <v>82</v>
      </c>
      <c r="AB187" s="4" t="s">
        <v>102</v>
      </c>
      <c r="AC187" s="4" t="s">
        <v>83</v>
      </c>
      <c r="AD187" s="4" t="s">
        <v>108</v>
      </c>
      <c r="AE187" s="4" t="s">
        <v>119</v>
      </c>
      <c r="AF187" s="4" t="s">
        <v>85</v>
      </c>
      <c r="AG187" s="4" t="s">
        <v>85</v>
      </c>
      <c r="AH187" s="4" t="s">
        <v>119</v>
      </c>
      <c r="AI187" s="4" t="s">
        <v>119</v>
      </c>
      <c r="AJ187" s="4" t="s">
        <v>86</v>
      </c>
      <c r="AK187" s="4" t="s">
        <v>85</v>
      </c>
      <c r="AL187" s="4" t="s">
        <v>87</v>
      </c>
      <c r="AM187" s="4" t="s">
        <v>110</v>
      </c>
      <c r="AN187" s="4" t="s">
        <v>110</v>
      </c>
      <c r="AO187" s="4" t="s">
        <v>110</v>
      </c>
      <c r="AP187" s="4" t="s">
        <v>85</v>
      </c>
      <c r="AQ187" s="4" t="s">
        <v>120</v>
      </c>
      <c r="AR187" s="4" t="s">
        <v>129</v>
      </c>
      <c r="AS187" s="4" t="s">
        <v>112</v>
      </c>
      <c r="AT187" s="4" t="s">
        <v>113</v>
      </c>
      <c r="AU187" s="4" t="s">
        <v>124</v>
      </c>
      <c r="AV187" s="4">
        <v>3</v>
      </c>
      <c r="AW187" s="4">
        <v>3</v>
      </c>
      <c r="AX187" s="4">
        <v>3</v>
      </c>
      <c r="AY187" s="4" t="s">
        <v>96</v>
      </c>
      <c r="AZ187" s="4">
        <v>3</v>
      </c>
      <c r="BA187" s="4">
        <v>4</v>
      </c>
      <c r="BB187" s="4">
        <v>3</v>
      </c>
      <c r="BC187" s="4" t="s">
        <v>95</v>
      </c>
      <c r="BD187" s="4">
        <v>3</v>
      </c>
      <c r="BE187" s="4" t="s">
        <v>97</v>
      </c>
      <c r="BF187" s="4">
        <v>56</v>
      </c>
      <c r="BG187" s="4" t="s">
        <v>98</v>
      </c>
      <c r="BH187" s="4" t="s">
        <v>148</v>
      </c>
      <c r="BP187" s="4" t="s">
        <v>106</v>
      </c>
      <c r="BQ187" s="4" t="s">
        <v>100</v>
      </c>
    </row>
    <row r="188" spans="1:69" ht="13.2" x14ac:dyDescent="0.25">
      <c r="A188" s="3">
        <v>44663.797748310186</v>
      </c>
      <c r="B188" s="4">
        <f>IF(alap!B188=Sheet3!$A$4,Sheet3!$C$4,IF(alap!B188=Sheet3!$A$5,Sheet3!$C$5,IF(alap!B188=Sheet3!$A$6,Sheet3!$C$6,IF(alap!B188=Sheet3!$A$7,Sheet3!$C$7,99))))</f>
        <v>2</v>
      </c>
      <c r="C188" s="4">
        <f>IF(alap!C188=Sheet3!$A$4,Sheet3!$C$4,IF(alap!C188=Sheet3!$A$5,Sheet3!$C$5,IF(alap!C188=Sheet3!$A$6,Sheet3!$C$6,IF(alap!C188=Sheet3!$A$7,Sheet3!$C$7,99))))</f>
        <v>3</v>
      </c>
      <c r="D188" s="4">
        <f>IF(alap!D188=Sheet3!$A$4,Sheet3!$C$4,IF(alap!D188=Sheet3!$A$5,Sheet3!$C$5,IF(alap!D188=Sheet3!$A$6,Sheet3!$C$6,IF(alap!D188=Sheet3!$A$7,Sheet3!$C$7,99))))</f>
        <v>2</v>
      </c>
      <c r="E188" s="4">
        <f>IF(alap!E188=Sheet3!$A$4,Sheet3!$C$4,IF(alap!E188=Sheet3!$A$5,Sheet3!$C$5,IF(alap!E188=Sheet3!$A$6,Sheet3!$C$6,IF(alap!E188=Sheet3!$A$7,Sheet3!$C$7,99))))</f>
        <v>1</v>
      </c>
      <c r="F188" s="4">
        <f>IF(alap!F188=Sheet3!$A$4,Sheet3!$C$4,IF(alap!F188=Sheet3!$A$5,Sheet3!$C$5,IF(alap!F188=Sheet3!$A$6,Sheet3!$C$6,IF(alap!F188=Sheet3!$A$7,Sheet3!$C$7,99))))</f>
        <v>1</v>
      </c>
      <c r="G188" s="4">
        <f>IF(alap!G188=Sheet3!$A$4,Sheet3!$C$4,IF(alap!G188=Sheet3!$A$5,Sheet3!$C$5,IF(alap!G188=Sheet3!$A$6,Sheet3!$C$6,IF(alap!G188=Sheet3!$A$7,Sheet3!$C$7,99))))</f>
        <v>3</v>
      </c>
      <c r="H188" s="4">
        <f>IF(alap!H188=Sheet3!$A$4,Sheet3!$C$4,IF(alap!H188=Sheet3!$A$5,Sheet3!$C$5,IF(alap!H188=Sheet3!$A$6,Sheet3!$C$6,IF(alap!H188=Sheet3!$A$7,Sheet3!$C$7,99))))</f>
        <v>1</v>
      </c>
      <c r="I188" s="4">
        <f>IF(alap!I188=Sheet3!$A$4,Sheet3!$C$4,IF(alap!I188=Sheet3!$A$5,Sheet3!$C$5,IF(alap!I188=Sheet3!$A$6,Sheet3!$C$6,IF(alap!I188=Sheet3!$A$7,Sheet3!$C$7,99))))</f>
        <v>3</v>
      </c>
      <c r="J188" s="4">
        <f>IF(alap!J188=Sheet3!$A$4,Sheet3!$C$4,IF(alap!J188=Sheet3!$A$5,Sheet3!$C$5,IF(alap!J188=Sheet3!$A$6,Sheet3!$C$6,IF(alap!J188=Sheet3!$A$7,Sheet3!$C$7,99))))</f>
        <v>1</v>
      </c>
      <c r="K188" s="4">
        <f>IF(alap!K188=Sheet3!$A$4,Sheet3!$C$4,IF(alap!K188=Sheet3!$A$5,Sheet3!$C$5,IF(alap!K188=Sheet3!$A$6,Sheet3!$C$6,IF(alap!K188=Sheet3!$A$7,Sheet3!$C$7,99))))</f>
        <v>3</v>
      </c>
      <c r="L188" s="4">
        <v>2</v>
      </c>
      <c r="M188" s="4" t="s">
        <v>75</v>
      </c>
      <c r="N188" s="4" t="s">
        <v>74</v>
      </c>
      <c r="O188" s="4" t="s">
        <v>73</v>
      </c>
      <c r="P188" s="4" t="s">
        <v>75</v>
      </c>
      <c r="Q188" s="4" t="s">
        <v>79</v>
      </c>
      <c r="R188" s="4" t="s">
        <v>76</v>
      </c>
      <c r="S188" s="4" t="s">
        <v>78</v>
      </c>
      <c r="T188" s="4" t="s">
        <v>76</v>
      </c>
      <c r="U188" s="4" t="s">
        <v>76</v>
      </c>
      <c r="V188" s="4" t="s">
        <v>79</v>
      </c>
      <c r="W188" s="4" t="s">
        <v>102</v>
      </c>
      <c r="X188" s="4" t="s">
        <v>102</v>
      </c>
      <c r="Y188" s="4" t="s">
        <v>80</v>
      </c>
      <c r="Z188" s="4" t="s">
        <v>80</v>
      </c>
      <c r="AA188" s="4" t="s">
        <v>102</v>
      </c>
      <c r="AB188" s="4" t="s">
        <v>80</v>
      </c>
      <c r="AC188" s="4" t="s">
        <v>83</v>
      </c>
      <c r="AD188" s="4" t="s">
        <v>109</v>
      </c>
      <c r="AE188" s="4" t="s">
        <v>86</v>
      </c>
      <c r="AF188" s="4" t="s">
        <v>85</v>
      </c>
      <c r="AG188" s="4" t="s">
        <v>86</v>
      </c>
      <c r="AH188" s="4" t="s">
        <v>85</v>
      </c>
      <c r="AI188" s="4" t="s">
        <v>86</v>
      </c>
      <c r="AJ188" s="4" t="s">
        <v>86</v>
      </c>
      <c r="AK188" s="4" t="s">
        <v>87</v>
      </c>
      <c r="AL188" s="4" t="s">
        <v>87</v>
      </c>
      <c r="AM188" s="4" t="s">
        <v>87</v>
      </c>
      <c r="AN188" s="4" t="s">
        <v>87</v>
      </c>
      <c r="AO188" s="4" t="s">
        <v>87</v>
      </c>
      <c r="AP188" s="4" t="s">
        <v>85</v>
      </c>
      <c r="AQ188" s="4" t="s">
        <v>122</v>
      </c>
      <c r="AR188" s="4" t="s">
        <v>210</v>
      </c>
      <c r="AS188" s="4" t="s">
        <v>139</v>
      </c>
      <c r="AT188" s="4" t="s">
        <v>113</v>
      </c>
      <c r="AU188" s="4" t="s">
        <v>124</v>
      </c>
      <c r="AV188" s="4">
        <v>2</v>
      </c>
      <c r="AW188" s="4">
        <v>3</v>
      </c>
      <c r="AX188" s="4">
        <v>3</v>
      </c>
      <c r="AY188" s="4" t="s">
        <v>96</v>
      </c>
      <c r="AZ188" s="4" t="s">
        <v>96</v>
      </c>
      <c r="BA188" s="4">
        <v>3</v>
      </c>
      <c r="BB188" s="4">
        <v>3</v>
      </c>
      <c r="BC188" s="4" t="s">
        <v>96</v>
      </c>
      <c r="BD188" s="4">
        <v>2</v>
      </c>
      <c r="BE188" s="4" t="s">
        <v>128</v>
      </c>
      <c r="BF188" s="4">
        <v>52</v>
      </c>
      <c r="BG188" s="4" t="s">
        <v>134</v>
      </c>
      <c r="BH188" s="4" t="s">
        <v>148</v>
      </c>
      <c r="BP188" s="4" t="s">
        <v>100</v>
      </c>
    </row>
    <row r="189" spans="1:69" ht="13.2" x14ac:dyDescent="0.25">
      <c r="A189" s="3">
        <v>44663.847153750001</v>
      </c>
      <c r="B189" s="4">
        <f>IF(alap!B189=Sheet3!$A$4,Sheet3!$C$4,IF(alap!B189=Sheet3!$A$5,Sheet3!$C$5,IF(alap!B189=Sheet3!$A$6,Sheet3!$C$6,IF(alap!B189=Sheet3!$A$7,Sheet3!$C$7,99))))</f>
        <v>3</v>
      </c>
      <c r="C189" s="4">
        <f>IF(alap!C189=Sheet3!$A$4,Sheet3!$C$4,IF(alap!C189=Sheet3!$A$5,Sheet3!$C$5,IF(alap!C189=Sheet3!$A$6,Sheet3!$C$6,IF(alap!C189=Sheet3!$A$7,Sheet3!$C$7,99))))</f>
        <v>1</v>
      </c>
      <c r="D189" s="4">
        <f>IF(alap!D189=Sheet3!$A$4,Sheet3!$C$4,IF(alap!D189=Sheet3!$A$5,Sheet3!$C$5,IF(alap!D189=Sheet3!$A$6,Sheet3!$C$6,IF(alap!D189=Sheet3!$A$7,Sheet3!$C$7,99))))</f>
        <v>4</v>
      </c>
      <c r="E189" s="4">
        <f>IF(alap!E189=Sheet3!$A$4,Sheet3!$C$4,IF(alap!E189=Sheet3!$A$5,Sheet3!$C$5,IF(alap!E189=Sheet3!$A$6,Sheet3!$C$6,IF(alap!E189=Sheet3!$A$7,Sheet3!$C$7,99))))</f>
        <v>1</v>
      </c>
      <c r="F189" s="4">
        <f>IF(alap!F189=Sheet3!$A$4,Sheet3!$C$4,IF(alap!F189=Sheet3!$A$5,Sheet3!$C$5,IF(alap!F189=Sheet3!$A$6,Sheet3!$C$6,IF(alap!F189=Sheet3!$A$7,Sheet3!$C$7,99))))</f>
        <v>1</v>
      </c>
      <c r="G189" s="4">
        <f>IF(alap!G189=Sheet3!$A$4,Sheet3!$C$4,IF(alap!G189=Sheet3!$A$5,Sheet3!$C$5,IF(alap!G189=Sheet3!$A$6,Sheet3!$C$6,IF(alap!G189=Sheet3!$A$7,Sheet3!$C$7,99))))</f>
        <v>3</v>
      </c>
      <c r="H189" s="4">
        <f>IF(alap!H189=Sheet3!$A$4,Sheet3!$C$4,IF(alap!H189=Sheet3!$A$5,Sheet3!$C$5,IF(alap!H189=Sheet3!$A$6,Sheet3!$C$6,IF(alap!H189=Sheet3!$A$7,Sheet3!$C$7,99))))</f>
        <v>3</v>
      </c>
      <c r="I189" s="4">
        <f>IF(alap!I189=Sheet3!$A$4,Sheet3!$C$4,IF(alap!I189=Sheet3!$A$5,Sheet3!$C$5,IF(alap!I189=Sheet3!$A$6,Sheet3!$C$6,IF(alap!I189=Sheet3!$A$7,Sheet3!$C$7,99))))</f>
        <v>4</v>
      </c>
      <c r="J189" s="4">
        <f>IF(alap!J189=Sheet3!$A$4,Sheet3!$C$4,IF(alap!J189=Sheet3!$A$5,Sheet3!$C$5,IF(alap!J189=Sheet3!$A$6,Sheet3!$C$6,IF(alap!J189=Sheet3!$A$7,Sheet3!$C$7,99))))</f>
        <v>1</v>
      </c>
      <c r="K189" s="4">
        <f>IF(alap!K189=Sheet3!$A$4,Sheet3!$C$4,IF(alap!K189=Sheet3!$A$5,Sheet3!$C$5,IF(alap!K189=Sheet3!$A$6,Sheet3!$C$6,IF(alap!K189=Sheet3!$A$7,Sheet3!$C$7,99))))</f>
        <v>1</v>
      </c>
      <c r="L189" s="4">
        <v>1</v>
      </c>
      <c r="M189" s="4" t="s">
        <v>73</v>
      </c>
      <c r="N189" s="4" t="s">
        <v>73</v>
      </c>
      <c r="O189" s="4" t="s">
        <v>73</v>
      </c>
      <c r="P189" s="4" t="s">
        <v>73</v>
      </c>
      <c r="Q189" s="4" t="s">
        <v>125</v>
      </c>
      <c r="R189" s="4" t="s">
        <v>76</v>
      </c>
      <c r="S189" s="4" t="s">
        <v>76</v>
      </c>
      <c r="T189" s="4" t="s">
        <v>78</v>
      </c>
      <c r="U189" s="4" t="s">
        <v>76</v>
      </c>
      <c r="V189" s="4" t="s">
        <v>78</v>
      </c>
      <c r="W189" s="4" t="s">
        <v>102</v>
      </c>
      <c r="X189" s="4" t="s">
        <v>80</v>
      </c>
      <c r="Y189" s="4" t="s">
        <v>82</v>
      </c>
      <c r="Z189" s="4" t="s">
        <v>102</v>
      </c>
      <c r="AA189" s="4" t="s">
        <v>102</v>
      </c>
      <c r="AB189" s="4" t="s">
        <v>102</v>
      </c>
      <c r="AC189" s="4" t="s">
        <v>83</v>
      </c>
      <c r="AD189" s="4" t="s">
        <v>109</v>
      </c>
      <c r="AE189" s="4" t="s">
        <v>108</v>
      </c>
      <c r="AF189" s="4" t="s">
        <v>85</v>
      </c>
      <c r="AG189" s="4" t="s">
        <v>109</v>
      </c>
      <c r="AH189" s="4" t="s">
        <v>109</v>
      </c>
      <c r="AI189" s="4" t="s">
        <v>85</v>
      </c>
      <c r="AJ189" s="4" t="s">
        <v>109</v>
      </c>
      <c r="AK189" s="4" t="s">
        <v>89</v>
      </c>
      <c r="AL189" s="4" t="s">
        <v>85</v>
      </c>
      <c r="AM189" s="4" t="s">
        <v>104</v>
      </c>
      <c r="AN189" s="4" t="s">
        <v>87</v>
      </c>
      <c r="AO189" s="4" t="s">
        <v>85</v>
      </c>
      <c r="AP189" s="4" t="s">
        <v>89</v>
      </c>
      <c r="AQ189" s="4" t="s">
        <v>116</v>
      </c>
      <c r="AR189" s="4" t="s">
        <v>138</v>
      </c>
      <c r="AS189" s="4" t="s">
        <v>92</v>
      </c>
      <c r="AT189" s="4" t="s">
        <v>93</v>
      </c>
      <c r="AU189" s="4" t="s">
        <v>94</v>
      </c>
      <c r="AV189" s="4">
        <v>3</v>
      </c>
      <c r="AW189" s="4">
        <v>3</v>
      </c>
      <c r="AX189" s="4">
        <v>3</v>
      </c>
      <c r="AY189" s="4" t="s">
        <v>96</v>
      </c>
      <c r="AZ189" s="4">
        <v>2</v>
      </c>
      <c r="BA189" s="4">
        <v>3</v>
      </c>
      <c r="BB189" s="4">
        <v>2</v>
      </c>
      <c r="BC189" s="4">
        <v>3</v>
      </c>
      <c r="BD189" s="4" t="s">
        <v>96</v>
      </c>
      <c r="BE189" s="4" t="s">
        <v>97</v>
      </c>
      <c r="BF189" s="4">
        <v>38</v>
      </c>
      <c r="BG189" s="4" t="s">
        <v>98</v>
      </c>
      <c r="BH189" s="4" t="s">
        <v>150</v>
      </c>
      <c r="BP189" s="4" t="s">
        <v>100</v>
      </c>
    </row>
    <row r="190" spans="1:69" ht="13.2" x14ac:dyDescent="0.25">
      <c r="A190" s="3">
        <v>44663.8890737037</v>
      </c>
      <c r="B190" s="4">
        <f>IF(alap!B190=Sheet3!$A$4,Sheet3!$C$4,IF(alap!B190=Sheet3!$A$5,Sheet3!$C$5,IF(alap!B190=Sheet3!$A$6,Sheet3!$C$6,IF(alap!B190=Sheet3!$A$7,Sheet3!$C$7,99))))</f>
        <v>3</v>
      </c>
      <c r="C190" s="4">
        <f>IF(alap!C190=Sheet3!$A$4,Sheet3!$C$4,IF(alap!C190=Sheet3!$A$5,Sheet3!$C$5,IF(alap!C190=Sheet3!$A$6,Sheet3!$C$6,IF(alap!C190=Sheet3!$A$7,Sheet3!$C$7,99))))</f>
        <v>3</v>
      </c>
      <c r="D190" s="4">
        <f>IF(alap!D190=Sheet3!$A$4,Sheet3!$C$4,IF(alap!D190=Sheet3!$A$5,Sheet3!$C$5,IF(alap!D190=Sheet3!$A$6,Sheet3!$C$6,IF(alap!D190=Sheet3!$A$7,Sheet3!$C$7,99))))</f>
        <v>2</v>
      </c>
      <c r="E190" s="4">
        <f>IF(alap!E190=Sheet3!$A$4,Sheet3!$C$4,IF(alap!E190=Sheet3!$A$5,Sheet3!$C$5,IF(alap!E190=Sheet3!$A$6,Sheet3!$C$6,IF(alap!E190=Sheet3!$A$7,Sheet3!$C$7,99))))</f>
        <v>3</v>
      </c>
      <c r="F190" s="4">
        <f>IF(alap!F190=Sheet3!$A$4,Sheet3!$C$4,IF(alap!F190=Sheet3!$A$5,Sheet3!$C$5,IF(alap!F190=Sheet3!$A$6,Sheet3!$C$6,IF(alap!F190=Sheet3!$A$7,Sheet3!$C$7,99))))</f>
        <v>1</v>
      </c>
      <c r="G190" s="4">
        <f>IF(alap!G190=Sheet3!$A$4,Sheet3!$C$4,IF(alap!G190=Sheet3!$A$5,Sheet3!$C$5,IF(alap!G190=Sheet3!$A$6,Sheet3!$C$6,IF(alap!G190=Sheet3!$A$7,Sheet3!$C$7,99))))</f>
        <v>2</v>
      </c>
      <c r="H190" s="4">
        <f>IF(alap!H190=Sheet3!$A$4,Sheet3!$C$4,IF(alap!H190=Sheet3!$A$5,Sheet3!$C$5,IF(alap!H190=Sheet3!$A$6,Sheet3!$C$6,IF(alap!H190=Sheet3!$A$7,Sheet3!$C$7,99))))</f>
        <v>3</v>
      </c>
      <c r="I190" s="4">
        <f>IF(alap!I190=Sheet3!$A$4,Sheet3!$C$4,IF(alap!I190=Sheet3!$A$5,Sheet3!$C$5,IF(alap!I190=Sheet3!$A$6,Sheet3!$C$6,IF(alap!I190=Sheet3!$A$7,Sheet3!$C$7,99))))</f>
        <v>4</v>
      </c>
      <c r="J190" s="4">
        <f>IF(alap!J190=Sheet3!$A$4,Sheet3!$C$4,IF(alap!J190=Sheet3!$A$5,Sheet3!$C$5,IF(alap!J190=Sheet3!$A$6,Sheet3!$C$6,IF(alap!J190=Sheet3!$A$7,Sheet3!$C$7,99))))</f>
        <v>1</v>
      </c>
      <c r="K190" s="4">
        <f>IF(alap!K190=Sheet3!$A$4,Sheet3!$C$4,IF(alap!K190=Sheet3!$A$5,Sheet3!$C$5,IF(alap!K190=Sheet3!$A$6,Sheet3!$C$6,IF(alap!K190=Sheet3!$A$7,Sheet3!$C$7,99))))</f>
        <v>3</v>
      </c>
      <c r="L190" s="4">
        <v>3</v>
      </c>
      <c r="M190" s="4" t="s">
        <v>73</v>
      </c>
      <c r="N190" s="4" t="s">
        <v>74</v>
      </c>
      <c r="O190" s="4" t="s">
        <v>74</v>
      </c>
      <c r="P190" s="4" t="s">
        <v>75</v>
      </c>
      <c r="Q190" s="4" t="s">
        <v>78</v>
      </c>
      <c r="R190" s="4" t="s">
        <v>76</v>
      </c>
      <c r="S190" s="4" t="s">
        <v>78</v>
      </c>
      <c r="T190" s="4" t="s">
        <v>76</v>
      </c>
      <c r="U190" s="4" t="s">
        <v>78</v>
      </c>
      <c r="V190" s="4" t="s">
        <v>78</v>
      </c>
      <c r="W190" s="4" t="s">
        <v>80</v>
      </c>
      <c r="X190" s="4" t="s">
        <v>102</v>
      </c>
      <c r="Y190" s="4" t="s">
        <v>80</v>
      </c>
      <c r="Z190" s="4" t="s">
        <v>80</v>
      </c>
      <c r="AA190" s="4" t="s">
        <v>102</v>
      </c>
      <c r="AB190" s="4" t="s">
        <v>80</v>
      </c>
      <c r="AC190" s="4" t="s">
        <v>83</v>
      </c>
      <c r="AD190" s="4" t="s">
        <v>85</v>
      </c>
      <c r="AE190" s="4" t="s">
        <v>86</v>
      </c>
      <c r="AF190" s="4" t="s">
        <v>86</v>
      </c>
      <c r="AG190" s="4" t="s">
        <v>86</v>
      </c>
      <c r="AH190" s="4" t="s">
        <v>119</v>
      </c>
      <c r="AI190" s="4" t="s">
        <v>119</v>
      </c>
      <c r="AJ190" s="4" t="s">
        <v>119</v>
      </c>
      <c r="AK190" s="4" t="s">
        <v>85</v>
      </c>
      <c r="AL190" s="4" t="s">
        <v>87</v>
      </c>
      <c r="AM190" s="4" t="s">
        <v>104</v>
      </c>
      <c r="AN190" s="4" t="s">
        <v>104</v>
      </c>
      <c r="AO190" s="4" t="s">
        <v>85</v>
      </c>
      <c r="AP190" s="4" t="s">
        <v>87</v>
      </c>
      <c r="AQ190" s="4" t="s">
        <v>120</v>
      </c>
      <c r="AR190" s="4" t="s">
        <v>111</v>
      </c>
      <c r="AS190" s="4" t="s">
        <v>139</v>
      </c>
      <c r="AT190" s="4" t="s">
        <v>113</v>
      </c>
      <c r="AU190" s="4" t="s">
        <v>94</v>
      </c>
      <c r="AV190" s="4">
        <v>3</v>
      </c>
      <c r="AW190" s="4">
        <v>4</v>
      </c>
      <c r="AX190" s="4">
        <v>4</v>
      </c>
      <c r="AY190" s="4">
        <v>4</v>
      </c>
      <c r="AZ190" s="4">
        <v>3</v>
      </c>
      <c r="BA190" s="4">
        <v>4</v>
      </c>
      <c r="BB190" s="4" t="s">
        <v>95</v>
      </c>
      <c r="BC190" s="4" t="s">
        <v>95</v>
      </c>
      <c r="BD190" s="4" t="s">
        <v>95</v>
      </c>
      <c r="BE190" s="4" t="s">
        <v>128</v>
      </c>
      <c r="BF190" s="4">
        <v>45</v>
      </c>
      <c r="BG190" s="4" t="s">
        <v>98</v>
      </c>
      <c r="BH190" s="4" t="s">
        <v>148</v>
      </c>
      <c r="BQ190" s="4" t="s">
        <v>100</v>
      </c>
    </row>
    <row r="191" spans="1:69" ht="13.2" x14ac:dyDescent="0.25">
      <c r="A191" s="3">
        <v>44663.901944907411</v>
      </c>
      <c r="B191" s="4">
        <f>IF(alap!B191=Sheet3!$A$4,Sheet3!$C$4,IF(alap!B191=Sheet3!$A$5,Sheet3!$C$5,IF(alap!B191=Sheet3!$A$6,Sheet3!$C$6,IF(alap!B191=Sheet3!$A$7,Sheet3!$C$7,99))))</f>
        <v>1</v>
      </c>
      <c r="C191" s="4">
        <f>IF(alap!C191=Sheet3!$A$4,Sheet3!$C$4,IF(alap!C191=Sheet3!$A$5,Sheet3!$C$5,IF(alap!C191=Sheet3!$A$6,Sheet3!$C$6,IF(alap!C191=Sheet3!$A$7,Sheet3!$C$7,99))))</f>
        <v>1</v>
      </c>
      <c r="D191" s="4">
        <f>IF(alap!D191=Sheet3!$A$4,Sheet3!$C$4,IF(alap!D191=Sheet3!$A$5,Sheet3!$C$5,IF(alap!D191=Sheet3!$A$6,Sheet3!$C$6,IF(alap!D191=Sheet3!$A$7,Sheet3!$C$7,99))))</f>
        <v>2</v>
      </c>
      <c r="E191" s="4">
        <f>IF(alap!E191=Sheet3!$A$4,Sheet3!$C$4,IF(alap!E191=Sheet3!$A$5,Sheet3!$C$5,IF(alap!E191=Sheet3!$A$6,Sheet3!$C$6,IF(alap!E191=Sheet3!$A$7,Sheet3!$C$7,99))))</f>
        <v>1</v>
      </c>
      <c r="F191" s="4">
        <f>IF(alap!F191=Sheet3!$A$4,Sheet3!$C$4,IF(alap!F191=Sheet3!$A$5,Sheet3!$C$5,IF(alap!F191=Sheet3!$A$6,Sheet3!$C$6,IF(alap!F191=Sheet3!$A$7,Sheet3!$C$7,99))))</f>
        <v>3</v>
      </c>
      <c r="G191" s="4">
        <f>IF(alap!G191=Sheet3!$A$4,Sheet3!$C$4,IF(alap!G191=Sheet3!$A$5,Sheet3!$C$5,IF(alap!G191=Sheet3!$A$6,Sheet3!$C$6,IF(alap!G191=Sheet3!$A$7,Sheet3!$C$7,99))))</f>
        <v>4</v>
      </c>
      <c r="H191" s="4">
        <f>IF(alap!H191=Sheet3!$A$4,Sheet3!$C$4,IF(alap!H191=Sheet3!$A$5,Sheet3!$C$5,IF(alap!H191=Sheet3!$A$6,Sheet3!$C$6,IF(alap!H191=Sheet3!$A$7,Sheet3!$C$7,99))))</f>
        <v>2</v>
      </c>
      <c r="I191" s="4">
        <f>IF(alap!I191=Sheet3!$A$4,Sheet3!$C$4,IF(alap!I191=Sheet3!$A$5,Sheet3!$C$5,IF(alap!I191=Sheet3!$A$6,Sheet3!$C$6,IF(alap!I191=Sheet3!$A$7,Sheet3!$C$7,99))))</f>
        <v>2</v>
      </c>
      <c r="J191" s="4">
        <f>IF(alap!J191=Sheet3!$A$4,Sheet3!$C$4,IF(alap!J191=Sheet3!$A$5,Sheet3!$C$5,IF(alap!J191=Sheet3!$A$6,Sheet3!$C$6,IF(alap!J191=Sheet3!$A$7,Sheet3!$C$7,99))))</f>
        <v>1</v>
      </c>
      <c r="K191" s="4">
        <f>IF(alap!K191=Sheet3!$A$4,Sheet3!$C$4,IF(alap!K191=Sheet3!$A$5,Sheet3!$C$5,IF(alap!K191=Sheet3!$A$6,Sheet3!$C$6,IF(alap!K191=Sheet3!$A$7,Sheet3!$C$7,99))))</f>
        <v>2</v>
      </c>
      <c r="L191" s="4">
        <v>2</v>
      </c>
      <c r="M191" s="4" t="s">
        <v>75</v>
      </c>
      <c r="N191" s="4" t="s">
        <v>73</v>
      </c>
      <c r="O191" s="4" t="s">
        <v>73</v>
      </c>
      <c r="P191" s="4" t="s">
        <v>73</v>
      </c>
      <c r="Q191" s="4" t="s">
        <v>78</v>
      </c>
      <c r="R191" s="4" t="s">
        <v>76</v>
      </c>
      <c r="S191" s="4" t="s">
        <v>79</v>
      </c>
      <c r="T191" s="4" t="s">
        <v>78</v>
      </c>
      <c r="U191" s="4" t="s">
        <v>76</v>
      </c>
      <c r="V191" s="4" t="s">
        <v>79</v>
      </c>
      <c r="W191" s="4" t="s">
        <v>80</v>
      </c>
      <c r="X191" s="4" t="s">
        <v>81</v>
      </c>
      <c r="Y191" s="4" t="s">
        <v>80</v>
      </c>
      <c r="Z191" s="4" t="s">
        <v>80</v>
      </c>
      <c r="AA191" s="4" t="s">
        <v>102</v>
      </c>
      <c r="AB191" s="4" t="s">
        <v>80</v>
      </c>
      <c r="AC191" s="4" t="s">
        <v>83</v>
      </c>
      <c r="AD191" s="4" t="s">
        <v>109</v>
      </c>
      <c r="AE191" s="4" t="s">
        <v>86</v>
      </c>
      <c r="AF191" s="4" t="s">
        <v>109</v>
      </c>
      <c r="AG191" s="4" t="s">
        <v>108</v>
      </c>
      <c r="AH191" s="4" t="s">
        <v>86</v>
      </c>
      <c r="AI191" s="4" t="s">
        <v>119</v>
      </c>
      <c r="AJ191" s="4" t="s">
        <v>86</v>
      </c>
      <c r="AK191" s="4" t="s">
        <v>87</v>
      </c>
      <c r="AL191" s="4" t="s">
        <v>85</v>
      </c>
      <c r="AM191" s="4" t="s">
        <v>87</v>
      </c>
      <c r="AN191" s="4" t="s">
        <v>87</v>
      </c>
      <c r="AO191" s="4" t="s">
        <v>110</v>
      </c>
      <c r="AP191" s="4" t="s">
        <v>85</v>
      </c>
      <c r="AQ191" s="4" t="s">
        <v>120</v>
      </c>
      <c r="AR191" s="4" t="s">
        <v>131</v>
      </c>
      <c r="AS191" s="4" t="s">
        <v>112</v>
      </c>
      <c r="AT191" s="4" t="s">
        <v>113</v>
      </c>
      <c r="AU191" s="4" t="s">
        <v>94</v>
      </c>
      <c r="AV191" s="4">
        <v>4</v>
      </c>
      <c r="AW191" s="4">
        <v>4</v>
      </c>
      <c r="AX191" s="4">
        <v>4</v>
      </c>
      <c r="AY191" s="4">
        <v>2</v>
      </c>
      <c r="AZ191" s="4">
        <v>3</v>
      </c>
      <c r="BA191" s="4">
        <v>4</v>
      </c>
      <c r="BB191" s="4">
        <v>3</v>
      </c>
      <c r="BC191" s="4">
        <v>3</v>
      </c>
      <c r="BD191" s="4">
        <v>2</v>
      </c>
      <c r="BE191" s="4" t="s">
        <v>97</v>
      </c>
      <c r="BF191" s="4">
        <v>39</v>
      </c>
      <c r="BG191" s="4" t="s">
        <v>98</v>
      </c>
      <c r="BH191" s="4" t="s">
        <v>148</v>
      </c>
      <c r="BP191" s="4" t="s">
        <v>100</v>
      </c>
    </row>
    <row r="192" spans="1:69" ht="13.2" x14ac:dyDescent="0.25">
      <c r="A192" s="3">
        <v>44663.91182277778</v>
      </c>
      <c r="B192" s="4">
        <f>IF(alap!B192=Sheet3!$A$4,Sheet3!$C$4,IF(alap!B192=Sheet3!$A$5,Sheet3!$C$5,IF(alap!B192=Sheet3!$A$6,Sheet3!$C$6,IF(alap!B192=Sheet3!$A$7,Sheet3!$C$7,99))))</f>
        <v>4</v>
      </c>
      <c r="C192" s="4">
        <f>IF(alap!C192=Sheet3!$A$4,Sheet3!$C$4,IF(alap!C192=Sheet3!$A$5,Sheet3!$C$5,IF(alap!C192=Sheet3!$A$6,Sheet3!$C$6,IF(alap!C192=Sheet3!$A$7,Sheet3!$C$7,99))))</f>
        <v>3</v>
      </c>
      <c r="D192" s="4">
        <f>IF(alap!D192=Sheet3!$A$4,Sheet3!$C$4,IF(alap!D192=Sheet3!$A$5,Sheet3!$C$5,IF(alap!D192=Sheet3!$A$6,Sheet3!$C$6,IF(alap!D192=Sheet3!$A$7,Sheet3!$C$7,99))))</f>
        <v>4</v>
      </c>
      <c r="E192" s="4">
        <f>IF(alap!E192=Sheet3!$A$4,Sheet3!$C$4,IF(alap!E192=Sheet3!$A$5,Sheet3!$C$5,IF(alap!E192=Sheet3!$A$6,Sheet3!$C$6,IF(alap!E192=Sheet3!$A$7,Sheet3!$C$7,99))))</f>
        <v>1</v>
      </c>
      <c r="F192" s="4">
        <f>IF(alap!F192=Sheet3!$A$4,Sheet3!$C$4,IF(alap!F192=Sheet3!$A$5,Sheet3!$C$5,IF(alap!F192=Sheet3!$A$6,Sheet3!$C$6,IF(alap!F192=Sheet3!$A$7,Sheet3!$C$7,99))))</f>
        <v>1</v>
      </c>
      <c r="G192" s="4">
        <f>IF(alap!G192=Sheet3!$A$4,Sheet3!$C$4,IF(alap!G192=Sheet3!$A$5,Sheet3!$C$5,IF(alap!G192=Sheet3!$A$6,Sheet3!$C$6,IF(alap!G192=Sheet3!$A$7,Sheet3!$C$7,99))))</f>
        <v>1</v>
      </c>
      <c r="H192" s="4">
        <f>IF(alap!H192=Sheet3!$A$4,Sheet3!$C$4,IF(alap!H192=Sheet3!$A$5,Sheet3!$C$5,IF(alap!H192=Sheet3!$A$6,Sheet3!$C$6,IF(alap!H192=Sheet3!$A$7,Sheet3!$C$7,99))))</f>
        <v>3</v>
      </c>
      <c r="I192" s="4">
        <f>IF(alap!I192=Sheet3!$A$4,Sheet3!$C$4,IF(alap!I192=Sheet3!$A$5,Sheet3!$C$5,IF(alap!I192=Sheet3!$A$6,Sheet3!$C$6,IF(alap!I192=Sheet3!$A$7,Sheet3!$C$7,99))))</f>
        <v>3</v>
      </c>
      <c r="J192" s="4">
        <f>IF(alap!J192=Sheet3!$A$4,Sheet3!$C$4,IF(alap!J192=Sheet3!$A$5,Sheet3!$C$5,IF(alap!J192=Sheet3!$A$6,Sheet3!$C$6,IF(alap!J192=Sheet3!$A$7,Sheet3!$C$7,99))))</f>
        <v>1</v>
      </c>
      <c r="K192" s="4">
        <f>IF(alap!K192=Sheet3!$A$4,Sheet3!$C$4,IF(alap!K192=Sheet3!$A$5,Sheet3!$C$5,IF(alap!K192=Sheet3!$A$6,Sheet3!$C$6,IF(alap!K192=Sheet3!$A$7,Sheet3!$C$7,99))))</f>
        <v>1</v>
      </c>
      <c r="L192" s="4">
        <v>2</v>
      </c>
      <c r="M192" s="4" t="s">
        <v>75</v>
      </c>
      <c r="N192" s="4" t="s">
        <v>75</v>
      </c>
      <c r="O192" s="4" t="s">
        <v>75</v>
      </c>
      <c r="P192" s="4" t="s">
        <v>75</v>
      </c>
      <c r="Q192" s="4" t="s">
        <v>78</v>
      </c>
      <c r="R192" s="4" t="s">
        <v>78</v>
      </c>
      <c r="S192" s="4" t="s">
        <v>78</v>
      </c>
      <c r="T192" s="4" t="s">
        <v>76</v>
      </c>
      <c r="U192" s="4" t="s">
        <v>76</v>
      </c>
      <c r="V192" s="4" t="s">
        <v>78</v>
      </c>
      <c r="W192" s="4" t="s">
        <v>80</v>
      </c>
      <c r="X192" s="4" t="s">
        <v>102</v>
      </c>
      <c r="Y192" s="4" t="s">
        <v>102</v>
      </c>
      <c r="Z192" s="4" t="s">
        <v>80</v>
      </c>
      <c r="AA192" s="4" t="s">
        <v>82</v>
      </c>
      <c r="AB192" s="4" t="s">
        <v>102</v>
      </c>
      <c r="AC192" s="4" t="s">
        <v>83</v>
      </c>
      <c r="AD192" s="4" t="s">
        <v>109</v>
      </c>
      <c r="AE192" s="4" t="s">
        <v>85</v>
      </c>
      <c r="AF192" s="4" t="s">
        <v>86</v>
      </c>
      <c r="AG192" s="4" t="s">
        <v>85</v>
      </c>
      <c r="AH192" s="4" t="s">
        <v>86</v>
      </c>
      <c r="AI192" s="4" t="s">
        <v>85</v>
      </c>
      <c r="AJ192" s="4" t="s">
        <v>86</v>
      </c>
      <c r="AK192" s="4" t="s">
        <v>85</v>
      </c>
      <c r="AL192" s="4" t="s">
        <v>87</v>
      </c>
      <c r="AM192" s="4" t="s">
        <v>87</v>
      </c>
      <c r="AN192" s="4" t="s">
        <v>87</v>
      </c>
      <c r="AO192" s="4" t="s">
        <v>87</v>
      </c>
      <c r="AP192" s="4" t="s">
        <v>85</v>
      </c>
      <c r="AQ192" s="4" t="s">
        <v>116</v>
      </c>
      <c r="AR192" s="4" t="s">
        <v>211</v>
      </c>
      <c r="AS192" s="4" t="s">
        <v>112</v>
      </c>
      <c r="AT192" s="4" t="s">
        <v>113</v>
      </c>
      <c r="AU192" s="4" t="s">
        <v>94</v>
      </c>
      <c r="AV192" s="4" t="s">
        <v>96</v>
      </c>
      <c r="AW192" s="4" t="s">
        <v>96</v>
      </c>
      <c r="AX192" s="4" t="s">
        <v>95</v>
      </c>
      <c r="AY192" s="4" t="s">
        <v>96</v>
      </c>
      <c r="AZ192" s="4" t="s">
        <v>96</v>
      </c>
      <c r="BA192" s="4">
        <v>2</v>
      </c>
      <c r="BB192" s="4">
        <v>3</v>
      </c>
      <c r="BC192" s="4" t="s">
        <v>95</v>
      </c>
      <c r="BD192" s="4">
        <v>3</v>
      </c>
      <c r="BE192" s="4" t="s">
        <v>128</v>
      </c>
      <c r="BF192" s="4">
        <v>47</v>
      </c>
      <c r="BG192" s="4" t="s">
        <v>98</v>
      </c>
      <c r="BH192" s="4" t="s">
        <v>148</v>
      </c>
      <c r="BP192" s="4" t="s">
        <v>100</v>
      </c>
    </row>
    <row r="193" spans="1:68" ht="13.2" x14ac:dyDescent="0.25">
      <c r="A193" s="3">
        <v>44663.973946215279</v>
      </c>
      <c r="B193" s="4">
        <f>IF(alap!B193=Sheet3!$A$4,Sheet3!$C$4,IF(alap!B193=Sheet3!$A$5,Sheet3!$C$5,IF(alap!B193=Sheet3!$A$6,Sheet3!$C$6,IF(alap!B193=Sheet3!$A$7,Sheet3!$C$7,99))))</f>
        <v>4</v>
      </c>
      <c r="C193" s="4">
        <f>IF(alap!C193=Sheet3!$A$4,Sheet3!$C$4,IF(alap!C193=Sheet3!$A$5,Sheet3!$C$5,IF(alap!C193=Sheet3!$A$6,Sheet3!$C$6,IF(alap!C193=Sheet3!$A$7,Sheet3!$C$7,99))))</f>
        <v>4</v>
      </c>
      <c r="D193" s="4">
        <f>IF(alap!D193=Sheet3!$A$4,Sheet3!$C$4,IF(alap!D193=Sheet3!$A$5,Sheet3!$C$5,IF(alap!D193=Sheet3!$A$6,Sheet3!$C$6,IF(alap!D193=Sheet3!$A$7,Sheet3!$C$7,99))))</f>
        <v>4</v>
      </c>
      <c r="E193" s="4">
        <f>IF(alap!E193=Sheet3!$A$4,Sheet3!$C$4,IF(alap!E193=Sheet3!$A$5,Sheet3!$C$5,IF(alap!E193=Sheet3!$A$6,Sheet3!$C$6,IF(alap!E193=Sheet3!$A$7,Sheet3!$C$7,99))))</f>
        <v>3</v>
      </c>
      <c r="F193" s="4">
        <f>IF(alap!F193=Sheet3!$A$4,Sheet3!$C$4,IF(alap!F193=Sheet3!$A$5,Sheet3!$C$5,IF(alap!F193=Sheet3!$A$6,Sheet3!$C$6,IF(alap!F193=Sheet3!$A$7,Sheet3!$C$7,99))))</f>
        <v>3</v>
      </c>
      <c r="G193" s="4">
        <f>IF(alap!G193=Sheet3!$A$4,Sheet3!$C$4,IF(alap!G193=Sheet3!$A$5,Sheet3!$C$5,IF(alap!G193=Sheet3!$A$6,Sheet3!$C$6,IF(alap!G193=Sheet3!$A$7,Sheet3!$C$7,99))))</f>
        <v>3</v>
      </c>
      <c r="H193" s="4">
        <f>IF(alap!H193=Sheet3!$A$4,Sheet3!$C$4,IF(alap!H193=Sheet3!$A$5,Sheet3!$C$5,IF(alap!H193=Sheet3!$A$6,Sheet3!$C$6,IF(alap!H193=Sheet3!$A$7,Sheet3!$C$7,99))))</f>
        <v>2</v>
      </c>
      <c r="I193" s="4">
        <f>IF(alap!I193=Sheet3!$A$4,Sheet3!$C$4,IF(alap!I193=Sheet3!$A$5,Sheet3!$C$5,IF(alap!I193=Sheet3!$A$6,Sheet3!$C$6,IF(alap!I193=Sheet3!$A$7,Sheet3!$C$7,99))))</f>
        <v>2</v>
      </c>
      <c r="J193" s="4">
        <f>IF(alap!J193=Sheet3!$A$4,Sheet3!$C$4,IF(alap!J193=Sheet3!$A$5,Sheet3!$C$5,IF(alap!J193=Sheet3!$A$6,Sheet3!$C$6,IF(alap!J193=Sheet3!$A$7,Sheet3!$C$7,99))))</f>
        <v>3</v>
      </c>
      <c r="K193" s="4">
        <f>IF(alap!K193=Sheet3!$A$4,Sheet3!$C$4,IF(alap!K193=Sheet3!$A$5,Sheet3!$C$5,IF(alap!K193=Sheet3!$A$6,Sheet3!$C$6,IF(alap!K193=Sheet3!$A$7,Sheet3!$C$7,99))))</f>
        <v>1</v>
      </c>
      <c r="L193" s="4">
        <v>2</v>
      </c>
      <c r="M193" s="4" t="s">
        <v>74</v>
      </c>
      <c r="N193" s="4" t="s">
        <v>73</v>
      </c>
      <c r="O193" s="4" t="s">
        <v>74</v>
      </c>
      <c r="P193" s="4" t="s">
        <v>73</v>
      </c>
      <c r="Q193" s="4" t="s">
        <v>78</v>
      </c>
      <c r="R193" s="4" t="s">
        <v>76</v>
      </c>
      <c r="S193" s="4" t="s">
        <v>79</v>
      </c>
      <c r="T193" s="4" t="s">
        <v>79</v>
      </c>
      <c r="U193" s="4" t="s">
        <v>76</v>
      </c>
      <c r="V193" s="4" t="s">
        <v>79</v>
      </c>
      <c r="W193" s="4" t="s">
        <v>102</v>
      </c>
      <c r="X193" s="4" t="s">
        <v>102</v>
      </c>
      <c r="Y193" s="4" t="s">
        <v>80</v>
      </c>
      <c r="Z193" s="4" t="s">
        <v>80</v>
      </c>
      <c r="AA193" s="4" t="s">
        <v>102</v>
      </c>
      <c r="AB193" s="4" t="s">
        <v>102</v>
      </c>
      <c r="AC193" s="4" t="s">
        <v>83</v>
      </c>
      <c r="AD193" s="4" t="s">
        <v>86</v>
      </c>
      <c r="AE193" s="4" t="s">
        <v>85</v>
      </c>
      <c r="AF193" s="4" t="s">
        <v>85</v>
      </c>
      <c r="AG193" s="4" t="s">
        <v>85</v>
      </c>
      <c r="AH193" s="4" t="s">
        <v>86</v>
      </c>
      <c r="AI193" s="4" t="s">
        <v>86</v>
      </c>
      <c r="AJ193" s="4" t="s">
        <v>86</v>
      </c>
      <c r="AK193" s="4" t="s">
        <v>87</v>
      </c>
      <c r="AL193" s="4" t="s">
        <v>110</v>
      </c>
      <c r="AM193" s="4" t="s">
        <v>85</v>
      </c>
      <c r="AN193" s="4" t="s">
        <v>87</v>
      </c>
      <c r="AO193" s="4" t="s">
        <v>85</v>
      </c>
      <c r="AP193" s="4" t="s">
        <v>89</v>
      </c>
      <c r="AQ193" s="4" t="s">
        <v>122</v>
      </c>
      <c r="AR193" s="4" t="s">
        <v>129</v>
      </c>
      <c r="AS193" s="4" t="s">
        <v>139</v>
      </c>
      <c r="AT193" s="4" t="s">
        <v>113</v>
      </c>
      <c r="AU193" s="4" t="s">
        <v>121</v>
      </c>
      <c r="AV193" s="4">
        <v>3</v>
      </c>
      <c r="AW193" s="4" t="s">
        <v>95</v>
      </c>
      <c r="AX193" s="4">
        <v>4</v>
      </c>
      <c r="AY193" s="4">
        <v>3</v>
      </c>
      <c r="AZ193" s="4" t="s">
        <v>96</v>
      </c>
      <c r="BA193" s="4" t="s">
        <v>96</v>
      </c>
      <c r="BB193" s="4">
        <v>2</v>
      </c>
      <c r="BC193" s="4">
        <v>3</v>
      </c>
      <c r="BD193" s="4">
        <v>4</v>
      </c>
      <c r="BE193" s="4" t="s">
        <v>128</v>
      </c>
      <c r="BF193" s="4">
        <v>51</v>
      </c>
      <c r="BG193" s="4" t="s">
        <v>98</v>
      </c>
      <c r="BH193" s="4" t="s">
        <v>148</v>
      </c>
      <c r="BM193" s="4" t="s">
        <v>100</v>
      </c>
      <c r="BP193" s="4" t="s">
        <v>106</v>
      </c>
    </row>
    <row r="194" spans="1:68" ht="13.2" x14ac:dyDescent="0.25">
      <c r="A194" s="3">
        <v>44664.39670258102</v>
      </c>
      <c r="B194" s="4">
        <f>IF(alap!B194=Sheet3!$A$4,Sheet3!$C$4,IF(alap!B194=Sheet3!$A$5,Sheet3!$C$5,IF(alap!B194=Sheet3!$A$6,Sheet3!$C$6,IF(alap!B194=Sheet3!$A$7,Sheet3!$C$7,99))))</f>
        <v>3</v>
      </c>
      <c r="C194" s="4">
        <f>IF(alap!C194=Sheet3!$A$4,Sheet3!$C$4,IF(alap!C194=Sheet3!$A$5,Sheet3!$C$5,IF(alap!C194=Sheet3!$A$6,Sheet3!$C$6,IF(alap!C194=Sheet3!$A$7,Sheet3!$C$7,99))))</f>
        <v>1</v>
      </c>
      <c r="D194" s="4">
        <f>IF(alap!D194=Sheet3!$A$4,Sheet3!$C$4,IF(alap!D194=Sheet3!$A$5,Sheet3!$C$5,IF(alap!D194=Sheet3!$A$6,Sheet3!$C$6,IF(alap!D194=Sheet3!$A$7,Sheet3!$C$7,99))))</f>
        <v>4</v>
      </c>
      <c r="E194" s="4">
        <f>IF(alap!E194=Sheet3!$A$4,Sheet3!$C$4,IF(alap!E194=Sheet3!$A$5,Sheet3!$C$5,IF(alap!E194=Sheet3!$A$6,Sheet3!$C$6,IF(alap!E194=Sheet3!$A$7,Sheet3!$C$7,99))))</f>
        <v>1</v>
      </c>
      <c r="F194" s="4">
        <f>IF(alap!F194=Sheet3!$A$4,Sheet3!$C$4,IF(alap!F194=Sheet3!$A$5,Sheet3!$C$5,IF(alap!F194=Sheet3!$A$6,Sheet3!$C$6,IF(alap!F194=Sheet3!$A$7,Sheet3!$C$7,99))))</f>
        <v>3</v>
      </c>
      <c r="G194" s="4">
        <f>IF(alap!G194=Sheet3!$A$4,Sheet3!$C$4,IF(alap!G194=Sheet3!$A$5,Sheet3!$C$5,IF(alap!G194=Sheet3!$A$6,Sheet3!$C$6,IF(alap!G194=Sheet3!$A$7,Sheet3!$C$7,99))))</f>
        <v>1</v>
      </c>
      <c r="H194" s="4">
        <f>IF(alap!H194=Sheet3!$A$4,Sheet3!$C$4,IF(alap!H194=Sheet3!$A$5,Sheet3!$C$5,IF(alap!H194=Sheet3!$A$6,Sheet3!$C$6,IF(alap!H194=Sheet3!$A$7,Sheet3!$C$7,99))))</f>
        <v>3</v>
      </c>
      <c r="I194" s="4">
        <f>IF(alap!I194=Sheet3!$A$4,Sheet3!$C$4,IF(alap!I194=Sheet3!$A$5,Sheet3!$C$5,IF(alap!I194=Sheet3!$A$6,Sheet3!$C$6,IF(alap!I194=Sheet3!$A$7,Sheet3!$C$7,99))))</f>
        <v>2</v>
      </c>
      <c r="J194" s="4">
        <f>IF(alap!J194=Sheet3!$A$4,Sheet3!$C$4,IF(alap!J194=Sheet3!$A$5,Sheet3!$C$5,IF(alap!J194=Sheet3!$A$6,Sheet3!$C$6,IF(alap!J194=Sheet3!$A$7,Sheet3!$C$7,99))))</f>
        <v>2</v>
      </c>
      <c r="K194" s="4">
        <f>IF(alap!K194=Sheet3!$A$4,Sheet3!$C$4,IF(alap!K194=Sheet3!$A$5,Sheet3!$C$5,IF(alap!K194=Sheet3!$A$6,Sheet3!$C$6,IF(alap!K194=Sheet3!$A$7,Sheet3!$C$7,99))))</f>
        <v>2</v>
      </c>
      <c r="L194" s="5" t="s">
        <v>212</v>
      </c>
      <c r="M194" s="4" t="s">
        <v>75</v>
      </c>
      <c r="N194" s="4" t="s">
        <v>75</v>
      </c>
      <c r="O194" s="4" t="s">
        <v>75</v>
      </c>
      <c r="P194" s="4" t="s">
        <v>75</v>
      </c>
      <c r="Q194" s="4" t="s">
        <v>78</v>
      </c>
      <c r="R194" s="4" t="s">
        <v>76</v>
      </c>
      <c r="S194" s="4" t="s">
        <v>77</v>
      </c>
      <c r="T194" s="4" t="s">
        <v>78</v>
      </c>
      <c r="U194" s="4" t="s">
        <v>78</v>
      </c>
      <c r="V194" s="4" t="s">
        <v>79</v>
      </c>
      <c r="W194" s="4" t="s">
        <v>82</v>
      </c>
      <c r="X194" s="4" t="s">
        <v>102</v>
      </c>
      <c r="Y194" s="4" t="s">
        <v>82</v>
      </c>
      <c r="Z194" s="4" t="s">
        <v>82</v>
      </c>
      <c r="AA194" s="4" t="s">
        <v>80</v>
      </c>
      <c r="AB194" s="4" t="s">
        <v>102</v>
      </c>
      <c r="AC194" s="4" t="s">
        <v>83</v>
      </c>
      <c r="AD194" s="4" t="s">
        <v>108</v>
      </c>
      <c r="AE194" s="4" t="s">
        <v>86</v>
      </c>
      <c r="AF194" s="4" t="s">
        <v>119</v>
      </c>
      <c r="AG194" s="4" t="s">
        <v>119</v>
      </c>
      <c r="AH194" s="4" t="s">
        <v>119</v>
      </c>
      <c r="AI194" s="4" t="s">
        <v>119</v>
      </c>
      <c r="AJ194" s="4" t="s">
        <v>119</v>
      </c>
      <c r="AK194" s="4" t="s">
        <v>87</v>
      </c>
      <c r="AL194" s="4" t="s">
        <v>87</v>
      </c>
      <c r="AM194" s="4" t="s">
        <v>110</v>
      </c>
      <c r="AN194" s="4" t="s">
        <v>110</v>
      </c>
      <c r="AO194" s="4" t="s">
        <v>110</v>
      </c>
      <c r="AP194" s="4" t="s">
        <v>110</v>
      </c>
      <c r="AQ194" s="4" t="s">
        <v>120</v>
      </c>
      <c r="AR194" s="4" t="s">
        <v>123</v>
      </c>
      <c r="AS194" s="4" t="s">
        <v>92</v>
      </c>
      <c r="AT194" s="4" t="s">
        <v>93</v>
      </c>
      <c r="AU194" s="4" t="s">
        <v>94</v>
      </c>
      <c r="AV194" s="4">
        <v>3</v>
      </c>
      <c r="AW194" s="4">
        <v>4</v>
      </c>
      <c r="AX194" s="4">
        <v>4</v>
      </c>
      <c r="AY194" s="4">
        <v>2</v>
      </c>
      <c r="AZ194" s="4" t="s">
        <v>96</v>
      </c>
      <c r="BA194" s="4" t="s">
        <v>96</v>
      </c>
      <c r="BB194" s="4">
        <v>3</v>
      </c>
      <c r="BC194" s="4">
        <v>2</v>
      </c>
      <c r="BD194" s="4">
        <v>3</v>
      </c>
      <c r="BE194" s="4" t="s">
        <v>128</v>
      </c>
      <c r="BF194" s="4">
        <v>27</v>
      </c>
      <c r="BG194" s="4" t="s">
        <v>98</v>
      </c>
      <c r="BH194" s="4" t="s">
        <v>150</v>
      </c>
      <c r="BP194" s="4" t="s">
        <v>100</v>
      </c>
    </row>
    <row r="195" spans="1:68" ht="13.2" x14ac:dyDescent="0.25">
      <c r="A195" s="3">
        <v>44664.436404814813</v>
      </c>
      <c r="B195" s="4">
        <f>IF(alap!B195=Sheet3!$A$4,Sheet3!$C$4,IF(alap!B195=Sheet3!$A$5,Sheet3!$C$5,IF(alap!B195=Sheet3!$A$6,Sheet3!$C$6,IF(alap!B195=Sheet3!$A$7,Sheet3!$C$7,99))))</f>
        <v>1</v>
      </c>
      <c r="C195" s="4">
        <f>IF(alap!C195=Sheet3!$A$4,Sheet3!$C$4,IF(alap!C195=Sheet3!$A$5,Sheet3!$C$5,IF(alap!C195=Sheet3!$A$6,Sheet3!$C$6,IF(alap!C195=Sheet3!$A$7,Sheet3!$C$7,99))))</f>
        <v>1</v>
      </c>
      <c r="D195" s="4">
        <f>IF(alap!D195=Sheet3!$A$4,Sheet3!$C$4,IF(alap!D195=Sheet3!$A$5,Sheet3!$C$5,IF(alap!D195=Sheet3!$A$6,Sheet3!$C$6,IF(alap!D195=Sheet3!$A$7,Sheet3!$C$7,99))))</f>
        <v>3</v>
      </c>
      <c r="E195" s="4">
        <f>IF(alap!E195=Sheet3!$A$4,Sheet3!$C$4,IF(alap!E195=Sheet3!$A$5,Sheet3!$C$5,IF(alap!E195=Sheet3!$A$6,Sheet3!$C$6,IF(alap!E195=Sheet3!$A$7,Sheet3!$C$7,99))))</f>
        <v>3</v>
      </c>
      <c r="F195" s="4">
        <f>IF(alap!F195=Sheet3!$A$4,Sheet3!$C$4,IF(alap!F195=Sheet3!$A$5,Sheet3!$C$5,IF(alap!F195=Sheet3!$A$6,Sheet3!$C$6,IF(alap!F195=Sheet3!$A$7,Sheet3!$C$7,99))))</f>
        <v>3</v>
      </c>
      <c r="G195" s="4">
        <f>IF(alap!G195=Sheet3!$A$4,Sheet3!$C$4,IF(alap!G195=Sheet3!$A$5,Sheet3!$C$5,IF(alap!G195=Sheet3!$A$6,Sheet3!$C$6,IF(alap!G195=Sheet3!$A$7,Sheet3!$C$7,99))))</f>
        <v>2</v>
      </c>
      <c r="H195" s="4">
        <f>IF(alap!H195=Sheet3!$A$4,Sheet3!$C$4,IF(alap!H195=Sheet3!$A$5,Sheet3!$C$5,IF(alap!H195=Sheet3!$A$6,Sheet3!$C$6,IF(alap!H195=Sheet3!$A$7,Sheet3!$C$7,99))))</f>
        <v>3</v>
      </c>
      <c r="I195" s="4">
        <f>IF(alap!I195=Sheet3!$A$4,Sheet3!$C$4,IF(alap!I195=Sheet3!$A$5,Sheet3!$C$5,IF(alap!I195=Sheet3!$A$6,Sheet3!$C$6,IF(alap!I195=Sheet3!$A$7,Sheet3!$C$7,99))))</f>
        <v>2</v>
      </c>
      <c r="J195" s="4">
        <f>IF(alap!J195=Sheet3!$A$4,Sheet3!$C$4,IF(alap!J195=Sheet3!$A$5,Sheet3!$C$5,IF(alap!J195=Sheet3!$A$6,Sheet3!$C$6,IF(alap!J195=Sheet3!$A$7,Sheet3!$C$7,99))))</f>
        <v>1</v>
      </c>
      <c r="K195" s="4">
        <f>IF(alap!K195=Sheet3!$A$4,Sheet3!$C$4,IF(alap!K195=Sheet3!$A$5,Sheet3!$C$5,IF(alap!K195=Sheet3!$A$6,Sheet3!$C$6,IF(alap!K195=Sheet3!$A$7,Sheet3!$C$7,99))))</f>
        <v>1</v>
      </c>
      <c r="L195" s="4" t="s">
        <v>213</v>
      </c>
      <c r="M195" s="4" t="s">
        <v>73</v>
      </c>
      <c r="N195" s="4" t="s">
        <v>73</v>
      </c>
      <c r="O195" s="4" t="s">
        <v>73</v>
      </c>
      <c r="P195" s="4" t="s">
        <v>73</v>
      </c>
      <c r="Q195" s="4" t="s">
        <v>79</v>
      </c>
      <c r="R195" s="4" t="s">
        <v>76</v>
      </c>
      <c r="S195" s="4" t="s">
        <v>79</v>
      </c>
      <c r="T195" s="4" t="s">
        <v>79</v>
      </c>
      <c r="U195" s="4" t="s">
        <v>76</v>
      </c>
      <c r="V195" s="4" t="s">
        <v>79</v>
      </c>
      <c r="W195" s="4" t="s">
        <v>80</v>
      </c>
      <c r="X195" s="4" t="s">
        <v>81</v>
      </c>
      <c r="Y195" s="4" t="s">
        <v>80</v>
      </c>
      <c r="Z195" s="4" t="s">
        <v>80</v>
      </c>
      <c r="AA195" s="4" t="s">
        <v>102</v>
      </c>
      <c r="AB195" s="4" t="s">
        <v>80</v>
      </c>
      <c r="AC195" s="4" t="s">
        <v>83</v>
      </c>
      <c r="AD195" s="4" t="s">
        <v>86</v>
      </c>
      <c r="AE195" s="4" t="s">
        <v>109</v>
      </c>
      <c r="AF195" s="4" t="s">
        <v>86</v>
      </c>
      <c r="AG195" s="4" t="s">
        <v>85</v>
      </c>
      <c r="AH195" s="4" t="s">
        <v>85</v>
      </c>
      <c r="AI195" s="4" t="s">
        <v>86</v>
      </c>
      <c r="AJ195" s="4" t="s">
        <v>85</v>
      </c>
      <c r="AK195" s="4" t="s">
        <v>87</v>
      </c>
      <c r="AL195" s="4" t="s">
        <v>87</v>
      </c>
      <c r="AM195" s="4" t="s">
        <v>85</v>
      </c>
      <c r="AN195" s="4" t="s">
        <v>85</v>
      </c>
      <c r="AO195" s="4" t="s">
        <v>104</v>
      </c>
      <c r="AP195" s="4" t="s">
        <v>104</v>
      </c>
      <c r="AQ195" s="4" t="s">
        <v>90</v>
      </c>
      <c r="AR195" s="4" t="s">
        <v>214</v>
      </c>
      <c r="AS195" s="4" t="s">
        <v>139</v>
      </c>
      <c r="AT195" s="4" t="s">
        <v>113</v>
      </c>
      <c r="AU195" s="4" t="s">
        <v>124</v>
      </c>
      <c r="AV195" s="4">
        <v>3</v>
      </c>
      <c r="AW195" s="4">
        <v>4</v>
      </c>
      <c r="AX195" s="4">
        <v>4</v>
      </c>
      <c r="AY195" s="4">
        <v>3</v>
      </c>
      <c r="AZ195" s="4">
        <v>2</v>
      </c>
      <c r="BA195" s="4">
        <v>4</v>
      </c>
      <c r="BB195" s="4">
        <v>3</v>
      </c>
      <c r="BC195" s="4">
        <v>3</v>
      </c>
      <c r="BD195" s="4">
        <v>3</v>
      </c>
      <c r="BE195" s="4" t="s">
        <v>97</v>
      </c>
      <c r="BF195" s="4">
        <v>45</v>
      </c>
      <c r="BG195" s="4" t="s">
        <v>98</v>
      </c>
      <c r="BH195" s="4" t="s">
        <v>150</v>
      </c>
      <c r="BK195" s="4" t="s">
        <v>127</v>
      </c>
    </row>
    <row r="196" spans="1:68" ht="13.2" x14ac:dyDescent="0.25">
      <c r="A196" s="3">
        <v>44664.494832418983</v>
      </c>
      <c r="B196" s="4">
        <f>IF(alap!B196=Sheet3!$A$4,Sheet3!$C$4,IF(alap!B196=Sheet3!$A$5,Sheet3!$C$5,IF(alap!B196=Sheet3!$A$6,Sheet3!$C$6,IF(alap!B196=Sheet3!$A$7,Sheet3!$C$7,99))))</f>
        <v>3</v>
      </c>
      <c r="C196" s="4">
        <f>IF(alap!C196=Sheet3!$A$4,Sheet3!$C$4,IF(alap!C196=Sheet3!$A$5,Sheet3!$C$5,IF(alap!C196=Sheet3!$A$6,Sheet3!$C$6,IF(alap!C196=Sheet3!$A$7,Sheet3!$C$7,99))))</f>
        <v>1</v>
      </c>
      <c r="D196" s="4">
        <f>IF(alap!D196=Sheet3!$A$4,Sheet3!$C$4,IF(alap!D196=Sheet3!$A$5,Sheet3!$C$5,IF(alap!D196=Sheet3!$A$6,Sheet3!$C$6,IF(alap!D196=Sheet3!$A$7,Sheet3!$C$7,99))))</f>
        <v>4</v>
      </c>
      <c r="E196" s="4">
        <f>IF(alap!E196=Sheet3!$A$4,Sheet3!$C$4,IF(alap!E196=Sheet3!$A$5,Sheet3!$C$5,IF(alap!E196=Sheet3!$A$6,Sheet3!$C$6,IF(alap!E196=Sheet3!$A$7,Sheet3!$C$7,99))))</f>
        <v>4</v>
      </c>
      <c r="F196" s="4">
        <f>IF(alap!F196=Sheet3!$A$4,Sheet3!$C$4,IF(alap!F196=Sheet3!$A$5,Sheet3!$C$5,IF(alap!F196=Sheet3!$A$6,Sheet3!$C$6,IF(alap!F196=Sheet3!$A$7,Sheet3!$C$7,99))))</f>
        <v>3</v>
      </c>
      <c r="G196" s="4">
        <f>IF(alap!G196=Sheet3!$A$4,Sheet3!$C$4,IF(alap!G196=Sheet3!$A$5,Sheet3!$C$5,IF(alap!G196=Sheet3!$A$6,Sheet3!$C$6,IF(alap!G196=Sheet3!$A$7,Sheet3!$C$7,99))))</f>
        <v>3</v>
      </c>
      <c r="H196" s="4">
        <f>IF(alap!H196=Sheet3!$A$4,Sheet3!$C$4,IF(alap!H196=Sheet3!$A$5,Sheet3!$C$5,IF(alap!H196=Sheet3!$A$6,Sheet3!$C$6,IF(alap!H196=Sheet3!$A$7,Sheet3!$C$7,99))))</f>
        <v>2</v>
      </c>
      <c r="I196" s="4">
        <f>IF(alap!I196=Sheet3!$A$4,Sheet3!$C$4,IF(alap!I196=Sheet3!$A$5,Sheet3!$C$5,IF(alap!I196=Sheet3!$A$6,Sheet3!$C$6,IF(alap!I196=Sheet3!$A$7,Sheet3!$C$7,99))))</f>
        <v>4</v>
      </c>
      <c r="J196" s="4">
        <f>IF(alap!J196=Sheet3!$A$4,Sheet3!$C$4,IF(alap!J196=Sheet3!$A$5,Sheet3!$C$5,IF(alap!J196=Sheet3!$A$6,Sheet3!$C$6,IF(alap!J196=Sheet3!$A$7,Sheet3!$C$7,99))))</f>
        <v>1</v>
      </c>
      <c r="K196" s="4">
        <f>IF(alap!K196=Sheet3!$A$4,Sheet3!$C$4,IF(alap!K196=Sheet3!$A$5,Sheet3!$C$5,IF(alap!K196=Sheet3!$A$6,Sheet3!$C$6,IF(alap!K196=Sheet3!$A$7,Sheet3!$C$7,99))))</f>
        <v>1</v>
      </c>
      <c r="L196" s="4" t="s">
        <v>213</v>
      </c>
      <c r="M196" s="4" t="s">
        <v>73</v>
      </c>
      <c r="N196" s="4" t="s">
        <v>73</v>
      </c>
      <c r="O196" s="4" t="s">
        <v>73</v>
      </c>
      <c r="P196" s="4" t="s">
        <v>73</v>
      </c>
      <c r="Q196" s="4" t="s">
        <v>79</v>
      </c>
      <c r="R196" s="4" t="s">
        <v>79</v>
      </c>
      <c r="S196" s="4" t="s">
        <v>79</v>
      </c>
      <c r="T196" s="4" t="s">
        <v>79</v>
      </c>
      <c r="U196" s="4" t="s">
        <v>79</v>
      </c>
      <c r="V196" s="4" t="s">
        <v>79</v>
      </c>
      <c r="W196" s="4" t="s">
        <v>80</v>
      </c>
      <c r="X196" s="4" t="s">
        <v>102</v>
      </c>
      <c r="Y196" s="4" t="s">
        <v>82</v>
      </c>
      <c r="Z196" s="4" t="s">
        <v>82</v>
      </c>
      <c r="AA196" s="4" t="s">
        <v>82</v>
      </c>
      <c r="AB196" s="4" t="s">
        <v>82</v>
      </c>
      <c r="AC196" s="4" t="s">
        <v>83</v>
      </c>
      <c r="AD196" s="4" t="s">
        <v>109</v>
      </c>
      <c r="AE196" s="4" t="s">
        <v>86</v>
      </c>
      <c r="AF196" s="4" t="s">
        <v>119</v>
      </c>
      <c r="AG196" s="4" t="s">
        <v>85</v>
      </c>
      <c r="AH196" s="4" t="s">
        <v>86</v>
      </c>
      <c r="AI196" s="4" t="s">
        <v>119</v>
      </c>
      <c r="AJ196" s="4" t="s">
        <v>119</v>
      </c>
      <c r="AK196" s="4" t="s">
        <v>87</v>
      </c>
      <c r="AL196" s="4" t="s">
        <v>110</v>
      </c>
      <c r="AM196" s="4" t="s">
        <v>110</v>
      </c>
      <c r="AN196" s="4" t="s">
        <v>110</v>
      </c>
      <c r="AO196" s="4" t="s">
        <v>110</v>
      </c>
      <c r="AP196" s="4" t="s">
        <v>85</v>
      </c>
      <c r="AQ196" s="4" t="s">
        <v>116</v>
      </c>
      <c r="AR196" s="4" t="s">
        <v>111</v>
      </c>
      <c r="AS196" s="4" t="s">
        <v>112</v>
      </c>
      <c r="AT196" s="4" t="s">
        <v>113</v>
      </c>
      <c r="AU196" s="4" t="s">
        <v>121</v>
      </c>
      <c r="AV196" s="4">
        <v>2</v>
      </c>
      <c r="AW196" s="4">
        <v>3</v>
      </c>
      <c r="AX196" s="4">
        <v>3</v>
      </c>
      <c r="AY196" s="4">
        <v>2</v>
      </c>
      <c r="AZ196" s="4" t="s">
        <v>96</v>
      </c>
      <c r="BA196" s="4">
        <v>2</v>
      </c>
      <c r="BB196" s="4">
        <v>3</v>
      </c>
      <c r="BC196" s="4">
        <v>2</v>
      </c>
      <c r="BD196" s="4" t="s">
        <v>96</v>
      </c>
      <c r="BE196" s="4" t="s">
        <v>97</v>
      </c>
      <c r="BF196" s="4">
        <v>46</v>
      </c>
      <c r="BG196" s="4" t="s">
        <v>98</v>
      </c>
      <c r="BH196" s="4" t="s">
        <v>150</v>
      </c>
      <c r="BP196" s="4" t="s">
        <v>127</v>
      </c>
    </row>
    <row r="197" spans="1:68" ht="13.2" x14ac:dyDescent="0.25">
      <c r="A197" s="3">
        <v>44664.600916793977</v>
      </c>
      <c r="B197" s="4">
        <f>IF(alap!B197=Sheet3!$A$4,Sheet3!$C$4,IF(alap!B197=Sheet3!$A$5,Sheet3!$C$5,IF(alap!B197=Sheet3!$A$6,Sheet3!$C$6,IF(alap!B197=Sheet3!$A$7,Sheet3!$C$7,99))))</f>
        <v>3</v>
      </c>
      <c r="C197" s="4">
        <f>IF(alap!C197=Sheet3!$A$4,Sheet3!$C$4,IF(alap!C197=Sheet3!$A$5,Sheet3!$C$5,IF(alap!C197=Sheet3!$A$6,Sheet3!$C$6,IF(alap!C197=Sheet3!$A$7,Sheet3!$C$7,99))))</f>
        <v>1</v>
      </c>
      <c r="D197" s="4">
        <f>IF(alap!D197=Sheet3!$A$4,Sheet3!$C$4,IF(alap!D197=Sheet3!$A$5,Sheet3!$C$5,IF(alap!D197=Sheet3!$A$6,Sheet3!$C$6,IF(alap!D197=Sheet3!$A$7,Sheet3!$C$7,99))))</f>
        <v>4</v>
      </c>
      <c r="E197" s="4">
        <f>IF(alap!E197=Sheet3!$A$4,Sheet3!$C$4,IF(alap!E197=Sheet3!$A$5,Sheet3!$C$5,IF(alap!E197=Sheet3!$A$6,Sheet3!$C$6,IF(alap!E197=Sheet3!$A$7,Sheet3!$C$7,99))))</f>
        <v>1</v>
      </c>
      <c r="F197" s="4">
        <f>IF(alap!F197=Sheet3!$A$4,Sheet3!$C$4,IF(alap!F197=Sheet3!$A$5,Sheet3!$C$5,IF(alap!F197=Sheet3!$A$6,Sheet3!$C$6,IF(alap!F197=Sheet3!$A$7,Sheet3!$C$7,99))))</f>
        <v>1</v>
      </c>
      <c r="G197" s="4">
        <f>IF(alap!G197=Sheet3!$A$4,Sheet3!$C$4,IF(alap!G197=Sheet3!$A$5,Sheet3!$C$5,IF(alap!G197=Sheet3!$A$6,Sheet3!$C$6,IF(alap!G197=Sheet3!$A$7,Sheet3!$C$7,99))))</f>
        <v>3</v>
      </c>
      <c r="H197" s="4">
        <f>IF(alap!H197=Sheet3!$A$4,Sheet3!$C$4,IF(alap!H197=Sheet3!$A$5,Sheet3!$C$5,IF(alap!H197=Sheet3!$A$6,Sheet3!$C$6,IF(alap!H197=Sheet3!$A$7,Sheet3!$C$7,99))))</f>
        <v>1</v>
      </c>
      <c r="I197" s="4">
        <f>IF(alap!I197=Sheet3!$A$4,Sheet3!$C$4,IF(alap!I197=Sheet3!$A$5,Sheet3!$C$5,IF(alap!I197=Sheet3!$A$6,Sheet3!$C$6,IF(alap!I197=Sheet3!$A$7,Sheet3!$C$7,99))))</f>
        <v>3</v>
      </c>
      <c r="J197" s="4">
        <f>IF(alap!J197=Sheet3!$A$4,Sheet3!$C$4,IF(alap!J197=Sheet3!$A$5,Sheet3!$C$5,IF(alap!J197=Sheet3!$A$6,Sheet3!$C$6,IF(alap!J197=Sheet3!$A$7,Sheet3!$C$7,99))))</f>
        <v>1</v>
      </c>
      <c r="K197" s="4">
        <f>IF(alap!K197=Sheet3!$A$4,Sheet3!$C$4,IF(alap!K197=Sheet3!$A$5,Sheet3!$C$5,IF(alap!K197=Sheet3!$A$6,Sheet3!$C$6,IF(alap!K197=Sheet3!$A$7,Sheet3!$C$7,99))))</f>
        <v>1</v>
      </c>
      <c r="L197" s="4">
        <v>2</v>
      </c>
      <c r="M197" s="4" t="s">
        <v>101</v>
      </c>
      <c r="N197" s="4" t="s">
        <v>101</v>
      </c>
      <c r="O197" s="4" t="s">
        <v>144</v>
      </c>
      <c r="P197" s="4" t="s">
        <v>101</v>
      </c>
      <c r="Q197" s="4" t="s">
        <v>78</v>
      </c>
      <c r="R197" s="4" t="s">
        <v>76</v>
      </c>
      <c r="S197" s="4" t="s">
        <v>76</v>
      </c>
      <c r="T197" s="4" t="s">
        <v>79</v>
      </c>
      <c r="U197" s="4" t="s">
        <v>78</v>
      </c>
      <c r="V197" s="4" t="s">
        <v>79</v>
      </c>
      <c r="W197" s="4" t="s">
        <v>102</v>
      </c>
      <c r="X197" s="4" t="s">
        <v>81</v>
      </c>
      <c r="Y197" s="4" t="s">
        <v>80</v>
      </c>
      <c r="Z197" s="4" t="s">
        <v>80</v>
      </c>
      <c r="AA197" s="4" t="s">
        <v>80</v>
      </c>
      <c r="AB197" s="4" t="s">
        <v>82</v>
      </c>
      <c r="AC197" s="4" t="s">
        <v>83</v>
      </c>
      <c r="AD197" s="4" t="s">
        <v>119</v>
      </c>
      <c r="AE197" s="4" t="s">
        <v>108</v>
      </c>
      <c r="AF197" s="4" t="s">
        <v>108</v>
      </c>
      <c r="AG197" s="4" t="s">
        <v>108</v>
      </c>
      <c r="AH197" s="4" t="s">
        <v>108</v>
      </c>
      <c r="AI197" s="4" t="s">
        <v>109</v>
      </c>
      <c r="AJ197" s="4" t="s">
        <v>108</v>
      </c>
      <c r="AK197" s="4" t="s">
        <v>87</v>
      </c>
      <c r="AL197" s="4" t="s">
        <v>87</v>
      </c>
      <c r="AM197" s="4" t="s">
        <v>89</v>
      </c>
      <c r="AN197" s="4" t="s">
        <v>87</v>
      </c>
      <c r="AO197" s="4" t="s">
        <v>89</v>
      </c>
      <c r="AP197" s="4" t="s">
        <v>89</v>
      </c>
      <c r="AQ197" s="4" t="s">
        <v>130</v>
      </c>
      <c r="AR197" s="4" t="s">
        <v>126</v>
      </c>
      <c r="AS197" s="4" t="s">
        <v>92</v>
      </c>
      <c r="AT197" s="4" t="s">
        <v>93</v>
      </c>
      <c r="AU197" s="4" t="s">
        <v>94</v>
      </c>
      <c r="AV197" s="4" t="s">
        <v>95</v>
      </c>
      <c r="AW197" s="4">
        <v>4</v>
      </c>
      <c r="AX197" s="4" t="s">
        <v>95</v>
      </c>
      <c r="AY197" s="4" t="s">
        <v>96</v>
      </c>
      <c r="AZ197" s="4">
        <v>3</v>
      </c>
      <c r="BA197" s="4" t="s">
        <v>96</v>
      </c>
      <c r="BB197" s="4" t="s">
        <v>96</v>
      </c>
      <c r="BC197" s="4" t="s">
        <v>95</v>
      </c>
      <c r="BD197" s="4" t="s">
        <v>95</v>
      </c>
      <c r="BE197" s="4" t="s">
        <v>128</v>
      </c>
      <c r="BF197" s="4">
        <v>25</v>
      </c>
      <c r="BG197" s="4" t="s">
        <v>141</v>
      </c>
      <c r="BH197" s="4" t="s">
        <v>156</v>
      </c>
      <c r="BL197" s="4" t="s">
        <v>106</v>
      </c>
    </row>
    <row r="198" spans="1:68" ht="13.2" x14ac:dyDescent="0.25">
      <c r="A198" s="3">
        <v>44664.641681122681</v>
      </c>
      <c r="B198" s="4">
        <f>IF(alap!B198=Sheet3!$A$4,Sheet3!$C$4,IF(alap!B198=Sheet3!$A$5,Sheet3!$C$5,IF(alap!B198=Sheet3!$A$6,Sheet3!$C$6,IF(alap!B198=Sheet3!$A$7,Sheet3!$C$7,99))))</f>
        <v>2</v>
      </c>
      <c r="C198" s="4">
        <f>IF(alap!C198=Sheet3!$A$4,Sheet3!$C$4,IF(alap!C198=Sheet3!$A$5,Sheet3!$C$5,IF(alap!C198=Sheet3!$A$6,Sheet3!$C$6,IF(alap!C198=Sheet3!$A$7,Sheet3!$C$7,99))))</f>
        <v>4</v>
      </c>
      <c r="D198" s="4">
        <f>IF(alap!D198=Sheet3!$A$4,Sheet3!$C$4,IF(alap!D198=Sheet3!$A$5,Sheet3!$C$5,IF(alap!D198=Sheet3!$A$6,Sheet3!$C$6,IF(alap!D198=Sheet3!$A$7,Sheet3!$C$7,99))))</f>
        <v>4</v>
      </c>
      <c r="E198" s="4">
        <f>IF(alap!E198=Sheet3!$A$4,Sheet3!$C$4,IF(alap!E198=Sheet3!$A$5,Sheet3!$C$5,IF(alap!E198=Sheet3!$A$6,Sheet3!$C$6,IF(alap!E198=Sheet3!$A$7,Sheet3!$C$7,99))))</f>
        <v>4</v>
      </c>
      <c r="F198" s="4">
        <f>IF(alap!F198=Sheet3!$A$4,Sheet3!$C$4,IF(alap!F198=Sheet3!$A$5,Sheet3!$C$5,IF(alap!F198=Sheet3!$A$6,Sheet3!$C$6,IF(alap!F198=Sheet3!$A$7,Sheet3!$C$7,99))))</f>
        <v>1</v>
      </c>
      <c r="G198" s="4">
        <f>IF(alap!G198=Sheet3!$A$4,Sheet3!$C$4,IF(alap!G198=Sheet3!$A$5,Sheet3!$C$5,IF(alap!G198=Sheet3!$A$6,Sheet3!$C$6,IF(alap!G198=Sheet3!$A$7,Sheet3!$C$7,99))))</f>
        <v>3</v>
      </c>
      <c r="H198" s="4">
        <f>IF(alap!H198=Sheet3!$A$4,Sheet3!$C$4,IF(alap!H198=Sheet3!$A$5,Sheet3!$C$5,IF(alap!H198=Sheet3!$A$6,Sheet3!$C$6,IF(alap!H198=Sheet3!$A$7,Sheet3!$C$7,99))))</f>
        <v>1</v>
      </c>
      <c r="I198" s="4">
        <f>IF(alap!I198=Sheet3!$A$4,Sheet3!$C$4,IF(alap!I198=Sheet3!$A$5,Sheet3!$C$5,IF(alap!I198=Sheet3!$A$6,Sheet3!$C$6,IF(alap!I198=Sheet3!$A$7,Sheet3!$C$7,99))))</f>
        <v>1</v>
      </c>
      <c r="J198" s="4">
        <f>IF(alap!J198=Sheet3!$A$4,Sheet3!$C$4,IF(alap!J198=Sheet3!$A$5,Sheet3!$C$5,IF(alap!J198=Sheet3!$A$6,Sheet3!$C$6,IF(alap!J198=Sheet3!$A$7,Sheet3!$C$7,99))))</f>
        <v>3</v>
      </c>
      <c r="K198" s="4">
        <f>IF(alap!K198=Sheet3!$A$4,Sheet3!$C$4,IF(alap!K198=Sheet3!$A$5,Sheet3!$C$5,IF(alap!K198=Sheet3!$A$6,Sheet3!$C$6,IF(alap!K198=Sheet3!$A$7,Sheet3!$C$7,99))))</f>
        <v>4</v>
      </c>
      <c r="L198" s="4">
        <v>2</v>
      </c>
      <c r="M198" s="4" t="s">
        <v>101</v>
      </c>
      <c r="N198" s="4" t="s">
        <v>73</v>
      </c>
      <c r="O198" s="4" t="s">
        <v>101</v>
      </c>
      <c r="P198" s="4" t="s">
        <v>73</v>
      </c>
      <c r="Q198" s="4" t="s">
        <v>78</v>
      </c>
      <c r="R198" s="4" t="s">
        <v>76</v>
      </c>
      <c r="S198" s="4" t="s">
        <v>125</v>
      </c>
      <c r="T198" s="4" t="s">
        <v>125</v>
      </c>
      <c r="U198" s="4" t="s">
        <v>125</v>
      </c>
      <c r="V198" s="4" t="s">
        <v>125</v>
      </c>
      <c r="W198" s="4" t="s">
        <v>102</v>
      </c>
      <c r="X198" s="4" t="s">
        <v>80</v>
      </c>
      <c r="Y198" s="4" t="s">
        <v>102</v>
      </c>
      <c r="Z198" s="4" t="s">
        <v>80</v>
      </c>
      <c r="AA198" s="4" t="s">
        <v>81</v>
      </c>
      <c r="AB198" s="4" t="s">
        <v>102</v>
      </c>
      <c r="AC198" s="4" t="s">
        <v>107</v>
      </c>
      <c r="AD198" s="4" t="s">
        <v>86</v>
      </c>
      <c r="AE198" s="4" t="s">
        <v>109</v>
      </c>
      <c r="AF198" s="4" t="s">
        <v>86</v>
      </c>
      <c r="AG198" s="4" t="s">
        <v>86</v>
      </c>
      <c r="AH198" s="4" t="s">
        <v>109</v>
      </c>
      <c r="AI198" s="4" t="s">
        <v>85</v>
      </c>
      <c r="AJ198" s="4" t="s">
        <v>85</v>
      </c>
      <c r="AK198" s="4" t="s">
        <v>87</v>
      </c>
      <c r="AL198" s="4" t="s">
        <v>110</v>
      </c>
      <c r="AM198" s="4" t="s">
        <v>85</v>
      </c>
      <c r="AN198" s="4" t="s">
        <v>85</v>
      </c>
      <c r="AO198" s="4" t="s">
        <v>104</v>
      </c>
      <c r="AP198" s="4" t="s">
        <v>89</v>
      </c>
      <c r="AQ198" s="4" t="s">
        <v>90</v>
      </c>
      <c r="AR198" s="4" t="s">
        <v>129</v>
      </c>
      <c r="AS198" s="4" t="s">
        <v>112</v>
      </c>
      <c r="AT198" s="4" t="s">
        <v>93</v>
      </c>
      <c r="AU198" s="4" t="s">
        <v>94</v>
      </c>
      <c r="AV198" s="4">
        <v>2</v>
      </c>
      <c r="AW198" s="4">
        <v>4</v>
      </c>
      <c r="AX198" s="4" t="s">
        <v>95</v>
      </c>
      <c r="AY198" s="4">
        <v>3</v>
      </c>
      <c r="AZ198" s="4">
        <v>2</v>
      </c>
      <c r="BA198" s="4">
        <v>4</v>
      </c>
      <c r="BB198" s="4">
        <v>3</v>
      </c>
      <c r="BC198" s="4" t="s">
        <v>95</v>
      </c>
      <c r="BD198" s="4">
        <v>4</v>
      </c>
      <c r="BE198" s="4" t="s">
        <v>97</v>
      </c>
      <c r="BF198" s="4">
        <v>33</v>
      </c>
      <c r="BG198" s="4" t="s">
        <v>98</v>
      </c>
      <c r="BH198" s="4" t="s">
        <v>148</v>
      </c>
      <c r="BN198" s="4" t="s">
        <v>127</v>
      </c>
    </row>
    <row r="199" spans="1:68" ht="13.2" x14ac:dyDescent="0.25">
      <c r="A199" s="3">
        <v>44664.748562662033</v>
      </c>
      <c r="B199" s="4">
        <f>IF(alap!B199=Sheet3!$A$4,Sheet3!$C$4,IF(alap!B199=Sheet3!$A$5,Sheet3!$C$5,IF(alap!B199=Sheet3!$A$6,Sheet3!$C$6,IF(alap!B199=Sheet3!$A$7,Sheet3!$C$7,99))))</f>
        <v>4</v>
      </c>
      <c r="C199" s="4">
        <f>IF(alap!C199=Sheet3!$A$4,Sheet3!$C$4,IF(alap!C199=Sheet3!$A$5,Sheet3!$C$5,IF(alap!C199=Sheet3!$A$6,Sheet3!$C$6,IF(alap!C199=Sheet3!$A$7,Sheet3!$C$7,99))))</f>
        <v>4</v>
      </c>
      <c r="D199" s="4">
        <f>IF(alap!D199=Sheet3!$A$4,Sheet3!$C$4,IF(alap!D199=Sheet3!$A$5,Sheet3!$C$5,IF(alap!D199=Sheet3!$A$6,Sheet3!$C$6,IF(alap!D199=Sheet3!$A$7,Sheet3!$C$7,99))))</f>
        <v>4</v>
      </c>
      <c r="E199" s="4">
        <f>IF(alap!E199=Sheet3!$A$4,Sheet3!$C$4,IF(alap!E199=Sheet3!$A$5,Sheet3!$C$5,IF(alap!E199=Sheet3!$A$6,Sheet3!$C$6,IF(alap!E199=Sheet3!$A$7,Sheet3!$C$7,99))))</f>
        <v>3</v>
      </c>
      <c r="F199" s="4">
        <f>IF(alap!F199=Sheet3!$A$4,Sheet3!$C$4,IF(alap!F199=Sheet3!$A$5,Sheet3!$C$5,IF(alap!F199=Sheet3!$A$6,Sheet3!$C$6,IF(alap!F199=Sheet3!$A$7,Sheet3!$C$7,99))))</f>
        <v>2</v>
      </c>
      <c r="G199" s="4">
        <f>IF(alap!G199=Sheet3!$A$4,Sheet3!$C$4,IF(alap!G199=Sheet3!$A$5,Sheet3!$C$5,IF(alap!G199=Sheet3!$A$6,Sheet3!$C$6,IF(alap!G199=Sheet3!$A$7,Sheet3!$C$7,99))))</f>
        <v>4</v>
      </c>
      <c r="H199" s="4">
        <f>IF(alap!H199=Sheet3!$A$4,Sheet3!$C$4,IF(alap!H199=Sheet3!$A$5,Sheet3!$C$5,IF(alap!H199=Sheet3!$A$6,Sheet3!$C$6,IF(alap!H199=Sheet3!$A$7,Sheet3!$C$7,99))))</f>
        <v>4</v>
      </c>
      <c r="I199" s="4">
        <f>IF(alap!I199=Sheet3!$A$4,Sheet3!$C$4,IF(alap!I199=Sheet3!$A$5,Sheet3!$C$5,IF(alap!I199=Sheet3!$A$6,Sheet3!$C$6,IF(alap!I199=Sheet3!$A$7,Sheet3!$C$7,99))))</f>
        <v>4</v>
      </c>
      <c r="J199" s="4">
        <f>IF(alap!J199=Sheet3!$A$4,Sheet3!$C$4,IF(alap!J199=Sheet3!$A$5,Sheet3!$C$5,IF(alap!J199=Sheet3!$A$6,Sheet3!$C$6,IF(alap!J199=Sheet3!$A$7,Sheet3!$C$7,99))))</f>
        <v>3</v>
      </c>
      <c r="K199" s="4">
        <f>IF(alap!K199=Sheet3!$A$4,Sheet3!$C$4,IF(alap!K199=Sheet3!$A$5,Sheet3!$C$5,IF(alap!K199=Sheet3!$A$6,Sheet3!$C$6,IF(alap!K199=Sheet3!$A$7,Sheet3!$C$7,99))))</f>
        <v>2</v>
      </c>
      <c r="L199" s="4">
        <v>2</v>
      </c>
      <c r="M199" s="4" t="s">
        <v>74</v>
      </c>
      <c r="N199" s="4" t="s">
        <v>74</v>
      </c>
      <c r="O199" s="4" t="s">
        <v>101</v>
      </c>
      <c r="P199" s="4" t="s">
        <v>101</v>
      </c>
      <c r="Q199" s="4" t="s">
        <v>76</v>
      </c>
      <c r="R199" s="4" t="s">
        <v>78</v>
      </c>
      <c r="S199" s="4" t="s">
        <v>76</v>
      </c>
      <c r="T199" s="4" t="s">
        <v>78</v>
      </c>
      <c r="U199" s="4" t="s">
        <v>78</v>
      </c>
      <c r="V199" s="4" t="s">
        <v>76</v>
      </c>
      <c r="W199" s="4" t="s">
        <v>102</v>
      </c>
      <c r="X199" s="4" t="s">
        <v>81</v>
      </c>
      <c r="Y199" s="4" t="s">
        <v>80</v>
      </c>
      <c r="Z199" s="4" t="s">
        <v>80</v>
      </c>
      <c r="AA199" s="4" t="s">
        <v>81</v>
      </c>
      <c r="AB199" s="4" t="s">
        <v>80</v>
      </c>
      <c r="AC199" s="4" t="s">
        <v>83</v>
      </c>
      <c r="AD199" s="4" t="s">
        <v>85</v>
      </c>
      <c r="AE199" s="4" t="s">
        <v>85</v>
      </c>
      <c r="AF199" s="4" t="s">
        <v>85</v>
      </c>
      <c r="AG199" s="4" t="s">
        <v>85</v>
      </c>
      <c r="AH199" s="4" t="s">
        <v>85</v>
      </c>
      <c r="AI199" s="4" t="s">
        <v>86</v>
      </c>
      <c r="AJ199" s="4" t="s">
        <v>85</v>
      </c>
      <c r="AK199" s="4" t="s">
        <v>85</v>
      </c>
      <c r="AL199" s="4" t="s">
        <v>85</v>
      </c>
      <c r="AM199" s="4" t="s">
        <v>87</v>
      </c>
      <c r="AN199" s="4" t="s">
        <v>87</v>
      </c>
      <c r="AO199" s="4" t="s">
        <v>87</v>
      </c>
      <c r="AP199" s="4" t="s">
        <v>104</v>
      </c>
      <c r="AQ199" s="4" t="s">
        <v>90</v>
      </c>
      <c r="AR199" s="4" t="s">
        <v>129</v>
      </c>
      <c r="AS199" s="4" t="s">
        <v>112</v>
      </c>
      <c r="AT199" s="4" t="s">
        <v>113</v>
      </c>
      <c r="AU199" s="4" t="s">
        <v>124</v>
      </c>
      <c r="AV199" s="4" t="s">
        <v>95</v>
      </c>
      <c r="AW199" s="4" t="s">
        <v>95</v>
      </c>
      <c r="AX199" s="4">
        <v>4</v>
      </c>
      <c r="AY199" s="4" t="s">
        <v>95</v>
      </c>
      <c r="AZ199" s="4" t="s">
        <v>95</v>
      </c>
      <c r="BA199" s="4">
        <v>4</v>
      </c>
      <c r="BB199" s="4">
        <v>3</v>
      </c>
      <c r="BC199" s="4" t="s">
        <v>95</v>
      </c>
      <c r="BD199" s="4" t="s">
        <v>95</v>
      </c>
      <c r="BE199" s="4" t="s">
        <v>97</v>
      </c>
      <c r="BF199" s="4">
        <v>20</v>
      </c>
      <c r="BG199" s="4" t="s">
        <v>98</v>
      </c>
      <c r="BH199" s="4" t="s">
        <v>115</v>
      </c>
      <c r="BL199" s="4" t="s">
        <v>106</v>
      </c>
    </row>
    <row r="200" spans="1:68" ht="13.2" x14ac:dyDescent="0.25">
      <c r="A200" s="3">
        <v>44665.399055659727</v>
      </c>
      <c r="B200" s="4">
        <f>IF(alap!B200=Sheet3!$A$4,Sheet3!$C$4,IF(alap!B200=Sheet3!$A$5,Sheet3!$C$5,IF(alap!B200=Sheet3!$A$6,Sheet3!$C$6,IF(alap!B200=Sheet3!$A$7,Sheet3!$C$7,99))))</f>
        <v>1</v>
      </c>
      <c r="C200" s="4">
        <f>IF(alap!C200=Sheet3!$A$4,Sheet3!$C$4,IF(alap!C200=Sheet3!$A$5,Sheet3!$C$5,IF(alap!C200=Sheet3!$A$6,Sheet3!$C$6,IF(alap!C200=Sheet3!$A$7,Sheet3!$C$7,99))))</f>
        <v>1</v>
      </c>
      <c r="D200" s="4">
        <f>IF(alap!D200=Sheet3!$A$4,Sheet3!$C$4,IF(alap!D200=Sheet3!$A$5,Sheet3!$C$5,IF(alap!D200=Sheet3!$A$6,Sheet3!$C$6,IF(alap!D200=Sheet3!$A$7,Sheet3!$C$7,99))))</f>
        <v>2</v>
      </c>
      <c r="E200" s="4">
        <f>IF(alap!E200=Sheet3!$A$4,Sheet3!$C$4,IF(alap!E200=Sheet3!$A$5,Sheet3!$C$5,IF(alap!E200=Sheet3!$A$6,Sheet3!$C$6,IF(alap!E200=Sheet3!$A$7,Sheet3!$C$7,99))))</f>
        <v>1</v>
      </c>
      <c r="F200" s="4">
        <f>IF(alap!F200=Sheet3!$A$4,Sheet3!$C$4,IF(alap!F200=Sheet3!$A$5,Sheet3!$C$5,IF(alap!F200=Sheet3!$A$6,Sheet3!$C$6,IF(alap!F200=Sheet3!$A$7,Sheet3!$C$7,99))))</f>
        <v>1</v>
      </c>
      <c r="G200" s="4">
        <f>IF(alap!G200=Sheet3!$A$4,Sheet3!$C$4,IF(alap!G200=Sheet3!$A$5,Sheet3!$C$5,IF(alap!G200=Sheet3!$A$6,Sheet3!$C$6,IF(alap!G200=Sheet3!$A$7,Sheet3!$C$7,99))))</f>
        <v>1</v>
      </c>
      <c r="H200" s="4">
        <f>IF(alap!H200=Sheet3!$A$4,Sheet3!$C$4,IF(alap!H200=Sheet3!$A$5,Sheet3!$C$5,IF(alap!H200=Sheet3!$A$6,Sheet3!$C$6,IF(alap!H200=Sheet3!$A$7,Sheet3!$C$7,99))))</f>
        <v>1</v>
      </c>
      <c r="I200" s="4">
        <f>IF(alap!I200=Sheet3!$A$4,Sheet3!$C$4,IF(alap!I200=Sheet3!$A$5,Sheet3!$C$5,IF(alap!I200=Sheet3!$A$6,Sheet3!$C$6,IF(alap!I200=Sheet3!$A$7,Sheet3!$C$7,99))))</f>
        <v>2</v>
      </c>
      <c r="J200" s="4">
        <f>IF(alap!J200=Sheet3!$A$4,Sheet3!$C$4,IF(alap!J200=Sheet3!$A$5,Sheet3!$C$5,IF(alap!J200=Sheet3!$A$6,Sheet3!$C$6,IF(alap!J200=Sheet3!$A$7,Sheet3!$C$7,99))))</f>
        <v>1</v>
      </c>
      <c r="K200" s="4">
        <f>IF(alap!K200=Sheet3!$A$4,Sheet3!$C$4,IF(alap!K200=Sheet3!$A$5,Sheet3!$C$5,IF(alap!K200=Sheet3!$A$6,Sheet3!$C$6,IF(alap!K200=Sheet3!$A$7,Sheet3!$C$7,99))))</f>
        <v>3</v>
      </c>
      <c r="L200" s="4">
        <v>4</v>
      </c>
      <c r="M200" s="4" t="s">
        <v>75</v>
      </c>
      <c r="N200" s="4" t="s">
        <v>75</v>
      </c>
      <c r="O200" s="4" t="s">
        <v>75</v>
      </c>
      <c r="P200" s="4" t="s">
        <v>75</v>
      </c>
      <c r="Q200" s="4" t="s">
        <v>78</v>
      </c>
      <c r="R200" s="4" t="s">
        <v>79</v>
      </c>
      <c r="S200" s="4" t="s">
        <v>76</v>
      </c>
      <c r="T200" s="4" t="s">
        <v>78</v>
      </c>
      <c r="U200" s="4" t="s">
        <v>78</v>
      </c>
      <c r="V200" s="4" t="s">
        <v>78</v>
      </c>
      <c r="W200" s="4" t="s">
        <v>80</v>
      </c>
      <c r="X200" s="4" t="s">
        <v>81</v>
      </c>
      <c r="Y200" s="4" t="s">
        <v>80</v>
      </c>
      <c r="Z200" s="4" t="s">
        <v>102</v>
      </c>
      <c r="AA200" s="4" t="s">
        <v>102</v>
      </c>
      <c r="AB200" s="4" t="s">
        <v>80</v>
      </c>
      <c r="AC200" s="4" t="s">
        <v>83</v>
      </c>
      <c r="AD200" s="4" t="s">
        <v>108</v>
      </c>
      <c r="AE200" s="4" t="s">
        <v>119</v>
      </c>
      <c r="AF200" s="4" t="s">
        <v>119</v>
      </c>
      <c r="AG200" s="4" t="s">
        <v>119</v>
      </c>
      <c r="AH200" s="4" t="s">
        <v>119</v>
      </c>
      <c r="AI200" s="4" t="s">
        <v>119</v>
      </c>
      <c r="AJ200" s="4" t="s">
        <v>119</v>
      </c>
      <c r="AK200" s="4" t="s">
        <v>110</v>
      </c>
      <c r="AL200" s="4" t="s">
        <v>110</v>
      </c>
      <c r="AM200" s="4" t="s">
        <v>87</v>
      </c>
      <c r="AN200" s="4" t="s">
        <v>87</v>
      </c>
      <c r="AO200" s="4" t="s">
        <v>110</v>
      </c>
      <c r="AP200" s="4" t="s">
        <v>87</v>
      </c>
      <c r="AQ200" s="4" t="s">
        <v>122</v>
      </c>
      <c r="AR200" s="4" t="s">
        <v>123</v>
      </c>
      <c r="AS200" s="4" t="s">
        <v>112</v>
      </c>
      <c r="AT200" s="4" t="s">
        <v>93</v>
      </c>
      <c r="AU200" s="4" t="s">
        <v>94</v>
      </c>
      <c r="AV200" s="4">
        <v>4</v>
      </c>
      <c r="AW200" s="4">
        <v>4</v>
      </c>
      <c r="AX200" s="4">
        <v>2</v>
      </c>
      <c r="AY200" s="4" t="s">
        <v>96</v>
      </c>
      <c r="AZ200" s="4" t="s">
        <v>96</v>
      </c>
      <c r="BA200" s="4" t="s">
        <v>96</v>
      </c>
      <c r="BB200" s="4">
        <v>4</v>
      </c>
      <c r="BC200" s="4" t="s">
        <v>95</v>
      </c>
      <c r="BD200" s="4">
        <v>4</v>
      </c>
      <c r="BE200" s="4" t="s">
        <v>128</v>
      </c>
      <c r="BF200" s="4">
        <v>27</v>
      </c>
      <c r="BG200" s="4" t="s">
        <v>98</v>
      </c>
      <c r="BH200" s="4" t="s">
        <v>150</v>
      </c>
      <c r="BP200" s="4" t="s">
        <v>100</v>
      </c>
    </row>
    <row r="201" spans="1:68" ht="13.2" x14ac:dyDescent="0.25">
      <c r="A201" s="3">
        <v>44665.730350937505</v>
      </c>
      <c r="B201" s="4">
        <f>IF(alap!B201=Sheet3!$A$4,Sheet3!$C$4,IF(alap!B201=Sheet3!$A$5,Sheet3!$C$5,IF(alap!B201=Sheet3!$A$6,Sheet3!$C$6,IF(alap!B201=Sheet3!$A$7,Sheet3!$C$7,99))))</f>
        <v>3</v>
      </c>
      <c r="C201" s="4">
        <f>IF(alap!C201=Sheet3!$A$4,Sheet3!$C$4,IF(alap!C201=Sheet3!$A$5,Sheet3!$C$5,IF(alap!C201=Sheet3!$A$6,Sheet3!$C$6,IF(alap!C201=Sheet3!$A$7,Sheet3!$C$7,99))))</f>
        <v>1</v>
      </c>
      <c r="D201" s="4">
        <f>IF(alap!D201=Sheet3!$A$4,Sheet3!$C$4,IF(alap!D201=Sheet3!$A$5,Sheet3!$C$5,IF(alap!D201=Sheet3!$A$6,Sheet3!$C$6,IF(alap!D201=Sheet3!$A$7,Sheet3!$C$7,99))))</f>
        <v>2</v>
      </c>
      <c r="E201" s="4">
        <f>IF(alap!E201=Sheet3!$A$4,Sheet3!$C$4,IF(alap!E201=Sheet3!$A$5,Sheet3!$C$5,IF(alap!E201=Sheet3!$A$6,Sheet3!$C$6,IF(alap!E201=Sheet3!$A$7,Sheet3!$C$7,99))))</f>
        <v>4</v>
      </c>
      <c r="F201" s="4">
        <f>IF(alap!F201=Sheet3!$A$4,Sheet3!$C$4,IF(alap!F201=Sheet3!$A$5,Sheet3!$C$5,IF(alap!F201=Sheet3!$A$6,Sheet3!$C$6,IF(alap!F201=Sheet3!$A$7,Sheet3!$C$7,99))))</f>
        <v>1</v>
      </c>
      <c r="G201" s="4">
        <f>IF(alap!G201=Sheet3!$A$4,Sheet3!$C$4,IF(alap!G201=Sheet3!$A$5,Sheet3!$C$5,IF(alap!G201=Sheet3!$A$6,Sheet3!$C$6,IF(alap!G201=Sheet3!$A$7,Sheet3!$C$7,99))))</f>
        <v>3</v>
      </c>
      <c r="H201" s="4">
        <f>IF(alap!H201=Sheet3!$A$4,Sheet3!$C$4,IF(alap!H201=Sheet3!$A$5,Sheet3!$C$5,IF(alap!H201=Sheet3!$A$6,Sheet3!$C$6,IF(alap!H201=Sheet3!$A$7,Sheet3!$C$7,99))))</f>
        <v>3</v>
      </c>
      <c r="I201" s="4">
        <f>IF(alap!I201=Sheet3!$A$4,Sheet3!$C$4,IF(alap!I201=Sheet3!$A$5,Sheet3!$C$5,IF(alap!I201=Sheet3!$A$6,Sheet3!$C$6,IF(alap!I201=Sheet3!$A$7,Sheet3!$C$7,99))))</f>
        <v>2</v>
      </c>
      <c r="J201" s="4">
        <f>IF(alap!J201=Sheet3!$A$4,Sheet3!$C$4,IF(alap!J201=Sheet3!$A$5,Sheet3!$C$5,IF(alap!J201=Sheet3!$A$6,Sheet3!$C$6,IF(alap!J201=Sheet3!$A$7,Sheet3!$C$7,99))))</f>
        <v>1</v>
      </c>
      <c r="K201" s="4">
        <f>IF(alap!K201=Sheet3!$A$4,Sheet3!$C$4,IF(alap!K201=Sheet3!$A$5,Sheet3!$C$5,IF(alap!K201=Sheet3!$A$6,Sheet3!$C$6,IF(alap!K201=Sheet3!$A$7,Sheet3!$C$7,99))))</f>
        <v>3</v>
      </c>
      <c r="L201" s="4">
        <v>1</v>
      </c>
      <c r="M201" s="4" t="s">
        <v>75</v>
      </c>
      <c r="N201" s="4" t="s">
        <v>73</v>
      </c>
      <c r="O201" s="4" t="s">
        <v>74</v>
      </c>
      <c r="P201" s="4" t="s">
        <v>74</v>
      </c>
      <c r="Q201" s="4" t="s">
        <v>76</v>
      </c>
      <c r="R201" s="4" t="s">
        <v>78</v>
      </c>
      <c r="S201" s="4" t="s">
        <v>78</v>
      </c>
      <c r="T201" s="4" t="s">
        <v>76</v>
      </c>
      <c r="U201" s="4" t="s">
        <v>76</v>
      </c>
      <c r="V201" s="4" t="s">
        <v>77</v>
      </c>
      <c r="W201" s="4" t="s">
        <v>102</v>
      </c>
      <c r="X201" s="4" t="s">
        <v>82</v>
      </c>
      <c r="Y201" s="4" t="s">
        <v>102</v>
      </c>
      <c r="Z201" s="4" t="s">
        <v>81</v>
      </c>
      <c r="AA201" s="4" t="s">
        <v>81</v>
      </c>
      <c r="AB201" s="4" t="s">
        <v>102</v>
      </c>
      <c r="AC201" s="4" t="s">
        <v>107</v>
      </c>
      <c r="AD201" s="4" t="s">
        <v>109</v>
      </c>
      <c r="AE201" s="4" t="s">
        <v>85</v>
      </c>
      <c r="AF201" s="4" t="s">
        <v>85</v>
      </c>
      <c r="AG201" s="4" t="s">
        <v>86</v>
      </c>
      <c r="AH201" s="4" t="s">
        <v>85</v>
      </c>
      <c r="AI201" s="4" t="s">
        <v>119</v>
      </c>
      <c r="AJ201" s="4" t="s">
        <v>85</v>
      </c>
      <c r="AK201" s="4" t="s">
        <v>85</v>
      </c>
      <c r="AL201" s="4" t="s">
        <v>110</v>
      </c>
      <c r="AM201" s="4" t="s">
        <v>110</v>
      </c>
      <c r="AN201" s="4" t="s">
        <v>85</v>
      </c>
      <c r="AO201" s="4" t="s">
        <v>104</v>
      </c>
      <c r="AP201" s="4" t="s">
        <v>89</v>
      </c>
      <c r="AQ201" s="4" t="s">
        <v>122</v>
      </c>
      <c r="AR201" s="4" t="s">
        <v>215</v>
      </c>
      <c r="AS201" s="4" t="s">
        <v>112</v>
      </c>
      <c r="AT201" s="4" t="s">
        <v>113</v>
      </c>
      <c r="AU201" s="4" t="s">
        <v>124</v>
      </c>
      <c r="AV201" s="4" t="s">
        <v>96</v>
      </c>
      <c r="AW201" s="4">
        <v>2</v>
      </c>
      <c r="AX201" s="4">
        <v>4</v>
      </c>
      <c r="AY201" s="4">
        <v>3</v>
      </c>
      <c r="AZ201" s="4" t="s">
        <v>96</v>
      </c>
      <c r="BA201" s="4" t="s">
        <v>95</v>
      </c>
      <c r="BB201" s="4" t="s">
        <v>96</v>
      </c>
      <c r="BC201" s="4">
        <v>3</v>
      </c>
      <c r="BD201" s="4" t="s">
        <v>96</v>
      </c>
      <c r="BE201" s="4" t="s">
        <v>97</v>
      </c>
      <c r="BF201" s="4">
        <v>20</v>
      </c>
      <c r="BG201" s="4" t="s">
        <v>114</v>
      </c>
      <c r="BH201" s="4" t="s">
        <v>115</v>
      </c>
      <c r="BK201" s="4" t="s">
        <v>106</v>
      </c>
    </row>
    <row r="202" spans="1:68" ht="13.2" x14ac:dyDescent="0.25">
      <c r="A202" s="3">
        <v>44665.78589378472</v>
      </c>
      <c r="B202" s="4">
        <f>IF(alap!B202=Sheet3!$A$4,Sheet3!$C$4,IF(alap!B202=Sheet3!$A$5,Sheet3!$C$5,IF(alap!B202=Sheet3!$A$6,Sheet3!$C$6,IF(alap!B202=Sheet3!$A$7,Sheet3!$C$7,99))))</f>
        <v>2</v>
      </c>
      <c r="C202" s="4">
        <f>IF(alap!C202=Sheet3!$A$4,Sheet3!$C$4,IF(alap!C202=Sheet3!$A$5,Sheet3!$C$5,IF(alap!C202=Sheet3!$A$6,Sheet3!$C$6,IF(alap!C202=Sheet3!$A$7,Sheet3!$C$7,99))))</f>
        <v>3</v>
      </c>
      <c r="D202" s="4">
        <f>IF(alap!D202=Sheet3!$A$4,Sheet3!$C$4,IF(alap!D202=Sheet3!$A$5,Sheet3!$C$5,IF(alap!D202=Sheet3!$A$6,Sheet3!$C$6,IF(alap!D202=Sheet3!$A$7,Sheet3!$C$7,99))))</f>
        <v>4</v>
      </c>
      <c r="E202" s="4">
        <f>IF(alap!E202=Sheet3!$A$4,Sheet3!$C$4,IF(alap!E202=Sheet3!$A$5,Sheet3!$C$5,IF(alap!E202=Sheet3!$A$6,Sheet3!$C$6,IF(alap!E202=Sheet3!$A$7,Sheet3!$C$7,99))))</f>
        <v>3</v>
      </c>
      <c r="F202" s="4">
        <f>IF(alap!F202=Sheet3!$A$4,Sheet3!$C$4,IF(alap!F202=Sheet3!$A$5,Sheet3!$C$5,IF(alap!F202=Sheet3!$A$6,Sheet3!$C$6,IF(alap!F202=Sheet3!$A$7,Sheet3!$C$7,99))))</f>
        <v>4</v>
      </c>
      <c r="G202" s="4">
        <f>IF(alap!G202=Sheet3!$A$4,Sheet3!$C$4,IF(alap!G202=Sheet3!$A$5,Sheet3!$C$5,IF(alap!G202=Sheet3!$A$6,Sheet3!$C$6,IF(alap!G202=Sheet3!$A$7,Sheet3!$C$7,99))))</f>
        <v>4</v>
      </c>
      <c r="H202" s="4">
        <f>IF(alap!H202=Sheet3!$A$4,Sheet3!$C$4,IF(alap!H202=Sheet3!$A$5,Sheet3!$C$5,IF(alap!H202=Sheet3!$A$6,Sheet3!$C$6,IF(alap!H202=Sheet3!$A$7,Sheet3!$C$7,99))))</f>
        <v>4</v>
      </c>
      <c r="I202" s="4">
        <f>IF(alap!I202=Sheet3!$A$4,Sheet3!$C$4,IF(alap!I202=Sheet3!$A$5,Sheet3!$C$5,IF(alap!I202=Sheet3!$A$6,Sheet3!$C$6,IF(alap!I202=Sheet3!$A$7,Sheet3!$C$7,99))))</f>
        <v>4</v>
      </c>
      <c r="J202" s="4">
        <f>IF(alap!J202=Sheet3!$A$4,Sheet3!$C$4,IF(alap!J202=Sheet3!$A$5,Sheet3!$C$5,IF(alap!J202=Sheet3!$A$6,Sheet3!$C$6,IF(alap!J202=Sheet3!$A$7,Sheet3!$C$7,99))))</f>
        <v>4</v>
      </c>
      <c r="K202" s="4">
        <f>IF(alap!K202=Sheet3!$A$4,Sheet3!$C$4,IF(alap!K202=Sheet3!$A$5,Sheet3!$C$5,IF(alap!K202=Sheet3!$A$6,Sheet3!$C$6,IF(alap!K202=Sheet3!$A$7,Sheet3!$C$7,99))))</f>
        <v>1</v>
      </c>
      <c r="L202" s="4">
        <v>2</v>
      </c>
      <c r="M202" s="4" t="s">
        <v>101</v>
      </c>
      <c r="N202" s="4" t="s">
        <v>74</v>
      </c>
      <c r="O202" s="4" t="s">
        <v>74</v>
      </c>
      <c r="P202" s="4" t="s">
        <v>74</v>
      </c>
      <c r="Q202" s="4" t="s">
        <v>77</v>
      </c>
      <c r="R202" s="4" t="s">
        <v>77</v>
      </c>
      <c r="S202" s="4" t="s">
        <v>77</v>
      </c>
      <c r="T202" s="4" t="s">
        <v>77</v>
      </c>
      <c r="U202" s="4" t="s">
        <v>77</v>
      </c>
      <c r="V202" s="4" t="s">
        <v>77</v>
      </c>
      <c r="W202" s="4" t="s">
        <v>81</v>
      </c>
      <c r="X202" s="4" t="s">
        <v>82</v>
      </c>
      <c r="Y202" s="4" t="s">
        <v>102</v>
      </c>
      <c r="Z202" s="4" t="s">
        <v>102</v>
      </c>
      <c r="AA202" s="4" t="s">
        <v>81</v>
      </c>
      <c r="AB202" s="4" t="s">
        <v>81</v>
      </c>
      <c r="AC202" s="4" t="s">
        <v>107</v>
      </c>
      <c r="AD202" s="4" t="s">
        <v>109</v>
      </c>
      <c r="AE202" s="4" t="s">
        <v>86</v>
      </c>
      <c r="AF202" s="4" t="s">
        <v>86</v>
      </c>
      <c r="AG202" s="4" t="s">
        <v>86</v>
      </c>
      <c r="AH202" s="4" t="s">
        <v>85</v>
      </c>
      <c r="AI202" s="4" t="s">
        <v>86</v>
      </c>
      <c r="AJ202" s="4" t="s">
        <v>85</v>
      </c>
      <c r="AK202" s="4" t="s">
        <v>104</v>
      </c>
      <c r="AL202" s="4" t="s">
        <v>85</v>
      </c>
      <c r="AM202" s="4" t="s">
        <v>110</v>
      </c>
      <c r="AN202" s="4" t="s">
        <v>110</v>
      </c>
      <c r="AO202" s="4" t="s">
        <v>87</v>
      </c>
      <c r="AP202" s="4" t="s">
        <v>89</v>
      </c>
      <c r="AQ202" s="4" t="s">
        <v>116</v>
      </c>
      <c r="AR202" s="4" t="s">
        <v>123</v>
      </c>
      <c r="AS202" s="4" t="s">
        <v>112</v>
      </c>
      <c r="AT202" s="4" t="s">
        <v>113</v>
      </c>
      <c r="AU202" s="4" t="s">
        <v>124</v>
      </c>
      <c r="AV202" s="4">
        <v>2</v>
      </c>
      <c r="AW202" s="4" t="s">
        <v>95</v>
      </c>
      <c r="AX202" s="4" t="s">
        <v>96</v>
      </c>
      <c r="AY202" s="4" t="s">
        <v>96</v>
      </c>
      <c r="AZ202" s="4">
        <v>3</v>
      </c>
      <c r="BA202" s="4" t="s">
        <v>95</v>
      </c>
      <c r="BB202" s="4">
        <v>3</v>
      </c>
      <c r="BC202" s="4">
        <v>2</v>
      </c>
      <c r="BD202" s="4">
        <v>4</v>
      </c>
      <c r="BE202" s="4" t="s">
        <v>97</v>
      </c>
      <c r="BF202" s="4">
        <v>14</v>
      </c>
      <c r="BG202" s="4" t="s">
        <v>98</v>
      </c>
      <c r="BH202" s="4" t="s">
        <v>216</v>
      </c>
      <c r="BI202" s="4" t="s">
        <v>106</v>
      </c>
    </row>
    <row r="203" spans="1:68" ht="13.2" x14ac:dyDescent="0.25">
      <c r="A203" s="3">
        <v>44668.776639131946</v>
      </c>
      <c r="B203" s="4">
        <f>IF(alap!B203=Sheet3!$A$4,Sheet3!$C$4,IF(alap!B203=Sheet3!$A$5,Sheet3!$C$5,IF(alap!B203=Sheet3!$A$6,Sheet3!$C$6,IF(alap!B203=Sheet3!$A$7,Sheet3!$C$7,99))))</f>
        <v>2</v>
      </c>
      <c r="C203" s="4">
        <f>IF(alap!C203=Sheet3!$A$4,Sheet3!$C$4,IF(alap!C203=Sheet3!$A$5,Sheet3!$C$5,IF(alap!C203=Sheet3!$A$6,Sheet3!$C$6,IF(alap!C203=Sheet3!$A$7,Sheet3!$C$7,99))))</f>
        <v>3</v>
      </c>
      <c r="D203" s="4">
        <f>IF(alap!D203=Sheet3!$A$4,Sheet3!$C$4,IF(alap!D203=Sheet3!$A$5,Sheet3!$C$5,IF(alap!D203=Sheet3!$A$6,Sheet3!$C$6,IF(alap!D203=Sheet3!$A$7,Sheet3!$C$7,99))))</f>
        <v>3</v>
      </c>
      <c r="E203" s="4">
        <f>IF(alap!E203=Sheet3!$A$4,Sheet3!$C$4,IF(alap!E203=Sheet3!$A$5,Sheet3!$C$5,IF(alap!E203=Sheet3!$A$6,Sheet3!$C$6,IF(alap!E203=Sheet3!$A$7,Sheet3!$C$7,99))))</f>
        <v>4</v>
      </c>
      <c r="F203" s="4">
        <f>IF(alap!F203=Sheet3!$A$4,Sheet3!$C$4,IF(alap!F203=Sheet3!$A$5,Sheet3!$C$5,IF(alap!F203=Sheet3!$A$6,Sheet3!$C$6,IF(alap!F203=Sheet3!$A$7,Sheet3!$C$7,99))))</f>
        <v>1</v>
      </c>
      <c r="G203" s="4">
        <f>IF(alap!G203=Sheet3!$A$4,Sheet3!$C$4,IF(alap!G203=Sheet3!$A$5,Sheet3!$C$5,IF(alap!G203=Sheet3!$A$6,Sheet3!$C$6,IF(alap!G203=Sheet3!$A$7,Sheet3!$C$7,99))))</f>
        <v>2</v>
      </c>
      <c r="H203" s="4">
        <f>IF(alap!H203=Sheet3!$A$4,Sheet3!$C$4,IF(alap!H203=Sheet3!$A$5,Sheet3!$C$5,IF(alap!H203=Sheet3!$A$6,Sheet3!$C$6,IF(alap!H203=Sheet3!$A$7,Sheet3!$C$7,99))))</f>
        <v>2</v>
      </c>
      <c r="I203" s="4">
        <f>IF(alap!I203=Sheet3!$A$4,Sheet3!$C$4,IF(alap!I203=Sheet3!$A$5,Sheet3!$C$5,IF(alap!I203=Sheet3!$A$6,Sheet3!$C$6,IF(alap!I203=Sheet3!$A$7,Sheet3!$C$7,99))))</f>
        <v>2</v>
      </c>
      <c r="J203" s="4">
        <f>IF(alap!J203=Sheet3!$A$4,Sheet3!$C$4,IF(alap!J203=Sheet3!$A$5,Sheet3!$C$5,IF(alap!J203=Sheet3!$A$6,Sheet3!$C$6,IF(alap!J203=Sheet3!$A$7,Sheet3!$C$7,99))))</f>
        <v>1</v>
      </c>
      <c r="K203" s="4">
        <f>IF(alap!K203=Sheet3!$A$4,Sheet3!$C$4,IF(alap!K203=Sheet3!$A$5,Sheet3!$C$5,IF(alap!K203=Sheet3!$A$6,Sheet3!$C$6,IF(alap!K203=Sheet3!$A$7,Sheet3!$C$7,99))))</f>
        <v>1</v>
      </c>
      <c r="L203" s="4">
        <v>3</v>
      </c>
      <c r="M203" s="4" t="s">
        <v>73</v>
      </c>
      <c r="N203" s="4" t="s">
        <v>101</v>
      </c>
      <c r="O203" s="4" t="s">
        <v>74</v>
      </c>
      <c r="P203" s="4" t="s">
        <v>75</v>
      </c>
      <c r="Q203" s="4" t="s">
        <v>78</v>
      </c>
      <c r="R203" s="4" t="s">
        <v>76</v>
      </c>
      <c r="S203" s="4" t="s">
        <v>125</v>
      </c>
      <c r="T203" s="4" t="s">
        <v>78</v>
      </c>
      <c r="U203" s="4" t="s">
        <v>78</v>
      </c>
      <c r="V203" s="4" t="s">
        <v>76</v>
      </c>
      <c r="W203" s="4" t="s">
        <v>80</v>
      </c>
      <c r="X203" s="4" t="s">
        <v>102</v>
      </c>
      <c r="Y203" s="4" t="s">
        <v>80</v>
      </c>
      <c r="Z203" s="4" t="s">
        <v>80</v>
      </c>
      <c r="AA203" s="4" t="s">
        <v>102</v>
      </c>
      <c r="AB203" s="4" t="s">
        <v>80</v>
      </c>
      <c r="AC203" s="4" t="s">
        <v>107</v>
      </c>
      <c r="AD203" s="4" t="s">
        <v>85</v>
      </c>
      <c r="AE203" s="4" t="s">
        <v>85</v>
      </c>
      <c r="AF203" s="4" t="s">
        <v>85</v>
      </c>
      <c r="AG203" s="4" t="s">
        <v>85</v>
      </c>
      <c r="AH203" s="4" t="s">
        <v>85</v>
      </c>
      <c r="AI203" s="4" t="s">
        <v>85</v>
      </c>
      <c r="AJ203" s="4" t="s">
        <v>85</v>
      </c>
      <c r="AK203" s="4" t="s">
        <v>85</v>
      </c>
      <c r="AL203" s="4" t="s">
        <v>85</v>
      </c>
      <c r="AM203" s="4" t="s">
        <v>85</v>
      </c>
      <c r="AN203" s="4" t="s">
        <v>85</v>
      </c>
      <c r="AO203" s="4" t="s">
        <v>85</v>
      </c>
      <c r="AP203" s="4" t="s">
        <v>85</v>
      </c>
      <c r="AQ203" s="4" t="s">
        <v>116</v>
      </c>
      <c r="AR203" s="4" t="s">
        <v>146</v>
      </c>
      <c r="AS203" s="4" t="s">
        <v>92</v>
      </c>
      <c r="AT203" s="4" t="s">
        <v>113</v>
      </c>
      <c r="AU203" s="4" t="s">
        <v>94</v>
      </c>
      <c r="AV203" s="4">
        <v>3</v>
      </c>
      <c r="AW203" s="4">
        <v>4</v>
      </c>
      <c r="AX203" s="4">
        <v>3</v>
      </c>
      <c r="AY203" s="4">
        <v>2</v>
      </c>
      <c r="AZ203" s="4">
        <v>4</v>
      </c>
      <c r="BA203" s="4">
        <v>3</v>
      </c>
      <c r="BB203" s="4">
        <v>2</v>
      </c>
      <c r="BC203" s="4">
        <v>3</v>
      </c>
      <c r="BD203" s="4">
        <v>3</v>
      </c>
      <c r="BE203" s="4" t="s">
        <v>97</v>
      </c>
      <c r="BF203" s="4">
        <v>27</v>
      </c>
      <c r="BG203" s="4" t="s">
        <v>98</v>
      </c>
      <c r="BH203" s="4" t="s">
        <v>150</v>
      </c>
      <c r="BP203" s="4" t="s">
        <v>100</v>
      </c>
    </row>
    <row r="204" spans="1:68" ht="13.2" x14ac:dyDescent="0.25">
      <c r="A204" s="3">
        <v>44669.484784513887</v>
      </c>
      <c r="B204" s="4">
        <f>IF(alap!B204=Sheet3!$A$4,Sheet3!$C$4,IF(alap!B204=Sheet3!$A$5,Sheet3!$C$5,IF(alap!B204=Sheet3!$A$6,Sheet3!$C$6,IF(alap!B204=Sheet3!$A$7,Sheet3!$C$7,99))))</f>
        <v>3</v>
      </c>
      <c r="C204" s="4">
        <f>IF(alap!C204=Sheet3!$A$4,Sheet3!$C$4,IF(alap!C204=Sheet3!$A$5,Sheet3!$C$5,IF(alap!C204=Sheet3!$A$6,Sheet3!$C$6,IF(alap!C204=Sheet3!$A$7,Sheet3!$C$7,99))))</f>
        <v>1</v>
      </c>
      <c r="D204" s="4">
        <f>IF(alap!D204=Sheet3!$A$4,Sheet3!$C$4,IF(alap!D204=Sheet3!$A$5,Sheet3!$C$5,IF(alap!D204=Sheet3!$A$6,Sheet3!$C$6,IF(alap!D204=Sheet3!$A$7,Sheet3!$C$7,99))))</f>
        <v>2</v>
      </c>
      <c r="E204" s="4">
        <f>IF(alap!E204=Sheet3!$A$4,Sheet3!$C$4,IF(alap!E204=Sheet3!$A$5,Sheet3!$C$5,IF(alap!E204=Sheet3!$A$6,Sheet3!$C$6,IF(alap!E204=Sheet3!$A$7,Sheet3!$C$7,99))))</f>
        <v>2</v>
      </c>
      <c r="F204" s="4">
        <f>IF(alap!F204=Sheet3!$A$4,Sheet3!$C$4,IF(alap!F204=Sheet3!$A$5,Sheet3!$C$5,IF(alap!F204=Sheet3!$A$6,Sheet3!$C$6,IF(alap!F204=Sheet3!$A$7,Sheet3!$C$7,99))))</f>
        <v>3</v>
      </c>
      <c r="G204" s="4">
        <f>IF(alap!G204=Sheet3!$A$4,Sheet3!$C$4,IF(alap!G204=Sheet3!$A$5,Sheet3!$C$5,IF(alap!G204=Sheet3!$A$6,Sheet3!$C$6,IF(alap!G204=Sheet3!$A$7,Sheet3!$C$7,99))))</f>
        <v>3</v>
      </c>
      <c r="H204" s="4">
        <f>IF(alap!H204=Sheet3!$A$4,Sheet3!$C$4,IF(alap!H204=Sheet3!$A$5,Sheet3!$C$5,IF(alap!H204=Sheet3!$A$6,Sheet3!$C$6,IF(alap!H204=Sheet3!$A$7,Sheet3!$C$7,99))))</f>
        <v>1</v>
      </c>
      <c r="I204" s="4">
        <f>IF(alap!I204=Sheet3!$A$4,Sheet3!$C$4,IF(alap!I204=Sheet3!$A$5,Sheet3!$C$5,IF(alap!I204=Sheet3!$A$6,Sheet3!$C$6,IF(alap!I204=Sheet3!$A$7,Sheet3!$C$7,99))))</f>
        <v>2</v>
      </c>
      <c r="J204" s="4">
        <f>IF(alap!J204=Sheet3!$A$4,Sheet3!$C$4,IF(alap!J204=Sheet3!$A$5,Sheet3!$C$5,IF(alap!J204=Sheet3!$A$6,Sheet3!$C$6,IF(alap!J204=Sheet3!$A$7,Sheet3!$C$7,99))))</f>
        <v>3</v>
      </c>
      <c r="K204" s="4">
        <f>IF(alap!K204=Sheet3!$A$4,Sheet3!$C$4,IF(alap!K204=Sheet3!$A$5,Sheet3!$C$5,IF(alap!K204=Sheet3!$A$6,Sheet3!$C$6,IF(alap!K204=Sheet3!$A$7,Sheet3!$C$7,99))))</f>
        <v>1</v>
      </c>
      <c r="L204" s="4">
        <v>4</v>
      </c>
      <c r="M204" s="4" t="s">
        <v>74</v>
      </c>
      <c r="N204" s="4" t="s">
        <v>74</v>
      </c>
      <c r="O204" s="4" t="s">
        <v>74</v>
      </c>
      <c r="P204" s="4" t="s">
        <v>74</v>
      </c>
      <c r="Q204" s="4" t="s">
        <v>78</v>
      </c>
      <c r="R204" s="4" t="s">
        <v>76</v>
      </c>
      <c r="S204" s="4" t="s">
        <v>79</v>
      </c>
      <c r="T204" s="4" t="s">
        <v>76</v>
      </c>
      <c r="U204" s="4" t="s">
        <v>78</v>
      </c>
      <c r="V204" s="4" t="s">
        <v>125</v>
      </c>
      <c r="W204" s="4" t="s">
        <v>80</v>
      </c>
      <c r="X204" s="4" t="s">
        <v>102</v>
      </c>
      <c r="Y204" s="4" t="s">
        <v>80</v>
      </c>
      <c r="Z204" s="4" t="s">
        <v>80</v>
      </c>
      <c r="AA204" s="4" t="s">
        <v>80</v>
      </c>
      <c r="AB204" s="4" t="s">
        <v>80</v>
      </c>
      <c r="AC204" s="4" t="s">
        <v>83</v>
      </c>
      <c r="AD204" s="4" t="s">
        <v>109</v>
      </c>
      <c r="AE204" s="4" t="s">
        <v>86</v>
      </c>
      <c r="AF204" s="4" t="s">
        <v>86</v>
      </c>
      <c r="AG204" s="4" t="s">
        <v>86</v>
      </c>
      <c r="AH204" s="4" t="s">
        <v>86</v>
      </c>
      <c r="AI204" s="4" t="s">
        <v>86</v>
      </c>
      <c r="AJ204" s="4" t="s">
        <v>86</v>
      </c>
      <c r="AK204" s="4" t="s">
        <v>85</v>
      </c>
      <c r="AL204" s="4" t="s">
        <v>110</v>
      </c>
      <c r="AM204" s="4" t="s">
        <v>87</v>
      </c>
      <c r="AN204" s="4" t="s">
        <v>87</v>
      </c>
      <c r="AO204" s="4" t="s">
        <v>104</v>
      </c>
      <c r="AP204" s="4" t="s">
        <v>104</v>
      </c>
      <c r="AQ204" s="4" t="s">
        <v>122</v>
      </c>
      <c r="AR204" s="4" t="s">
        <v>123</v>
      </c>
      <c r="AS204" s="4" t="s">
        <v>92</v>
      </c>
      <c r="AT204" s="4" t="s">
        <v>93</v>
      </c>
      <c r="AU204" s="4" t="s">
        <v>94</v>
      </c>
      <c r="AV204" s="4" t="s">
        <v>95</v>
      </c>
      <c r="AW204" s="4">
        <v>3</v>
      </c>
      <c r="AX204" s="4">
        <v>3</v>
      </c>
      <c r="AY204" s="4">
        <v>2</v>
      </c>
      <c r="AZ204" s="4" t="s">
        <v>96</v>
      </c>
      <c r="BA204" s="4">
        <v>2</v>
      </c>
      <c r="BB204" s="4">
        <v>4</v>
      </c>
      <c r="BC204" s="4">
        <v>3</v>
      </c>
      <c r="BD204" s="4">
        <v>4</v>
      </c>
      <c r="BE204" s="4" t="s">
        <v>128</v>
      </c>
      <c r="BF204" s="4">
        <v>27</v>
      </c>
      <c r="BG204" s="4" t="s">
        <v>98</v>
      </c>
      <c r="BH204" s="4" t="s">
        <v>150</v>
      </c>
      <c r="BL204" s="4" t="s">
        <v>127</v>
      </c>
    </row>
    <row r="205" spans="1:68" ht="13.2" x14ac:dyDescent="0.25">
      <c r="A205" s="3">
        <v>44669.791678391208</v>
      </c>
      <c r="B205" s="4">
        <f>IF(alap!B205=Sheet3!$A$4,Sheet3!$C$4,IF(alap!B205=Sheet3!$A$5,Sheet3!$C$5,IF(alap!B205=Sheet3!$A$6,Sheet3!$C$6,IF(alap!B205=Sheet3!$A$7,Sheet3!$C$7,99))))</f>
        <v>1</v>
      </c>
      <c r="C205" s="4">
        <f>IF(alap!C205=Sheet3!$A$4,Sheet3!$C$4,IF(alap!C205=Sheet3!$A$5,Sheet3!$C$5,IF(alap!C205=Sheet3!$A$6,Sheet3!$C$6,IF(alap!C205=Sheet3!$A$7,Sheet3!$C$7,99))))</f>
        <v>1</v>
      </c>
      <c r="D205" s="4">
        <f>IF(alap!D205=Sheet3!$A$4,Sheet3!$C$4,IF(alap!D205=Sheet3!$A$5,Sheet3!$C$5,IF(alap!D205=Sheet3!$A$6,Sheet3!$C$6,IF(alap!D205=Sheet3!$A$7,Sheet3!$C$7,99))))</f>
        <v>4</v>
      </c>
      <c r="E205" s="4">
        <f>IF(alap!E205=Sheet3!$A$4,Sheet3!$C$4,IF(alap!E205=Sheet3!$A$5,Sheet3!$C$5,IF(alap!E205=Sheet3!$A$6,Sheet3!$C$6,IF(alap!E205=Sheet3!$A$7,Sheet3!$C$7,99))))</f>
        <v>4</v>
      </c>
      <c r="F205" s="4">
        <f>IF(alap!F205=Sheet3!$A$4,Sheet3!$C$4,IF(alap!F205=Sheet3!$A$5,Sheet3!$C$5,IF(alap!F205=Sheet3!$A$6,Sheet3!$C$6,IF(alap!F205=Sheet3!$A$7,Sheet3!$C$7,99))))</f>
        <v>2</v>
      </c>
      <c r="G205" s="4">
        <f>IF(alap!G205=Sheet3!$A$4,Sheet3!$C$4,IF(alap!G205=Sheet3!$A$5,Sheet3!$C$5,IF(alap!G205=Sheet3!$A$6,Sheet3!$C$6,IF(alap!G205=Sheet3!$A$7,Sheet3!$C$7,99))))</f>
        <v>4</v>
      </c>
      <c r="H205" s="4">
        <f>IF(alap!H205=Sheet3!$A$4,Sheet3!$C$4,IF(alap!H205=Sheet3!$A$5,Sheet3!$C$5,IF(alap!H205=Sheet3!$A$6,Sheet3!$C$6,IF(alap!H205=Sheet3!$A$7,Sheet3!$C$7,99))))</f>
        <v>3</v>
      </c>
      <c r="I205" s="4">
        <f>IF(alap!I205=Sheet3!$A$4,Sheet3!$C$4,IF(alap!I205=Sheet3!$A$5,Sheet3!$C$5,IF(alap!I205=Sheet3!$A$6,Sheet3!$C$6,IF(alap!I205=Sheet3!$A$7,Sheet3!$C$7,99))))</f>
        <v>1</v>
      </c>
      <c r="J205" s="4">
        <f>IF(alap!J205=Sheet3!$A$4,Sheet3!$C$4,IF(alap!J205=Sheet3!$A$5,Sheet3!$C$5,IF(alap!J205=Sheet3!$A$6,Sheet3!$C$6,IF(alap!J205=Sheet3!$A$7,Sheet3!$C$7,99))))</f>
        <v>1</v>
      </c>
      <c r="K205" s="4">
        <f>IF(alap!K205=Sheet3!$A$4,Sheet3!$C$4,IF(alap!K205=Sheet3!$A$5,Sheet3!$C$5,IF(alap!K205=Sheet3!$A$6,Sheet3!$C$6,IF(alap!K205=Sheet3!$A$7,Sheet3!$C$7,99))))</f>
        <v>1</v>
      </c>
      <c r="L205" s="4" t="s">
        <v>217</v>
      </c>
      <c r="M205" s="4" t="s">
        <v>74</v>
      </c>
      <c r="N205" s="4" t="s">
        <v>101</v>
      </c>
      <c r="O205" s="4" t="s">
        <v>101</v>
      </c>
      <c r="P205" s="4" t="s">
        <v>74</v>
      </c>
      <c r="Q205" s="4" t="s">
        <v>78</v>
      </c>
      <c r="R205" s="4" t="s">
        <v>78</v>
      </c>
      <c r="S205" s="4" t="s">
        <v>79</v>
      </c>
      <c r="T205" s="4" t="s">
        <v>79</v>
      </c>
      <c r="U205" s="4" t="s">
        <v>76</v>
      </c>
      <c r="V205" s="4" t="s">
        <v>79</v>
      </c>
      <c r="W205" s="4" t="s">
        <v>82</v>
      </c>
      <c r="X205" s="4" t="s">
        <v>81</v>
      </c>
      <c r="Y205" s="4" t="s">
        <v>82</v>
      </c>
      <c r="Z205" s="4" t="s">
        <v>102</v>
      </c>
      <c r="AA205" s="4" t="s">
        <v>81</v>
      </c>
      <c r="AB205" s="4" t="s">
        <v>80</v>
      </c>
      <c r="AC205" s="4" t="s">
        <v>83</v>
      </c>
      <c r="AD205" s="4" t="s">
        <v>119</v>
      </c>
      <c r="AE205" s="4" t="s">
        <v>108</v>
      </c>
      <c r="AF205" s="4" t="s">
        <v>108</v>
      </c>
      <c r="AG205" s="4" t="s">
        <v>108</v>
      </c>
      <c r="AH205" s="4" t="s">
        <v>108</v>
      </c>
      <c r="AI205" s="4" t="s">
        <v>109</v>
      </c>
      <c r="AJ205" s="4" t="s">
        <v>108</v>
      </c>
      <c r="AK205" s="4" t="s">
        <v>85</v>
      </c>
      <c r="AL205" s="4" t="s">
        <v>85</v>
      </c>
      <c r="AM205" s="4" t="s">
        <v>85</v>
      </c>
      <c r="AN205" s="4" t="s">
        <v>85</v>
      </c>
      <c r="AO205" s="4" t="s">
        <v>85</v>
      </c>
      <c r="AP205" s="4" t="s">
        <v>85</v>
      </c>
      <c r="AQ205" s="4" t="s">
        <v>130</v>
      </c>
      <c r="AR205" s="4" t="s">
        <v>117</v>
      </c>
      <c r="AS205" s="4" t="s">
        <v>112</v>
      </c>
      <c r="AT205" s="4" t="s">
        <v>113</v>
      </c>
      <c r="AU205" s="4" t="s">
        <v>121</v>
      </c>
      <c r="AV205" s="4" t="s">
        <v>95</v>
      </c>
      <c r="AW205" s="4" t="s">
        <v>95</v>
      </c>
      <c r="AX205" s="4" t="s">
        <v>95</v>
      </c>
      <c r="AY205" s="4">
        <v>4</v>
      </c>
      <c r="AZ205" s="4" t="s">
        <v>95</v>
      </c>
      <c r="BA205" s="4" t="s">
        <v>95</v>
      </c>
      <c r="BB205" s="4" t="s">
        <v>95</v>
      </c>
      <c r="BC205" s="4" t="s">
        <v>95</v>
      </c>
      <c r="BD205" s="4" t="s">
        <v>95</v>
      </c>
      <c r="BE205" s="4" t="s">
        <v>97</v>
      </c>
      <c r="BF205" s="4">
        <v>50</v>
      </c>
      <c r="BG205" s="4" t="s">
        <v>158</v>
      </c>
      <c r="BH205" s="4" t="s">
        <v>156</v>
      </c>
      <c r="BK205" s="4" t="s">
        <v>127</v>
      </c>
    </row>
    <row r="206" spans="1:68" ht="13.2" x14ac:dyDescent="0.25">
      <c r="A206" s="3">
        <v>44670.502834259256</v>
      </c>
      <c r="B206" s="4">
        <f>IF(alap!B206=Sheet3!$A$4,Sheet3!$C$4,IF(alap!B206=Sheet3!$A$5,Sheet3!$C$5,IF(alap!B206=Sheet3!$A$6,Sheet3!$C$6,IF(alap!B206=Sheet3!$A$7,Sheet3!$C$7,99))))</f>
        <v>1</v>
      </c>
      <c r="C206" s="4">
        <f>IF(alap!C206=Sheet3!$A$4,Sheet3!$C$4,IF(alap!C206=Sheet3!$A$5,Sheet3!$C$5,IF(alap!C206=Sheet3!$A$6,Sheet3!$C$6,IF(alap!C206=Sheet3!$A$7,Sheet3!$C$7,99))))</f>
        <v>1</v>
      </c>
      <c r="D206" s="4">
        <f>IF(alap!D206=Sheet3!$A$4,Sheet3!$C$4,IF(alap!D206=Sheet3!$A$5,Sheet3!$C$5,IF(alap!D206=Sheet3!$A$6,Sheet3!$C$6,IF(alap!D206=Sheet3!$A$7,Sheet3!$C$7,99))))</f>
        <v>3</v>
      </c>
      <c r="E206" s="4">
        <f>IF(alap!E206=Sheet3!$A$4,Sheet3!$C$4,IF(alap!E206=Sheet3!$A$5,Sheet3!$C$5,IF(alap!E206=Sheet3!$A$6,Sheet3!$C$6,IF(alap!E206=Sheet3!$A$7,Sheet3!$C$7,99))))</f>
        <v>3</v>
      </c>
      <c r="F206" s="4">
        <f>IF(alap!F206=Sheet3!$A$4,Sheet3!$C$4,IF(alap!F206=Sheet3!$A$5,Sheet3!$C$5,IF(alap!F206=Sheet3!$A$6,Sheet3!$C$6,IF(alap!F206=Sheet3!$A$7,Sheet3!$C$7,99))))</f>
        <v>1</v>
      </c>
      <c r="G206" s="4">
        <f>IF(alap!G206=Sheet3!$A$4,Sheet3!$C$4,IF(alap!G206=Sheet3!$A$5,Sheet3!$C$5,IF(alap!G206=Sheet3!$A$6,Sheet3!$C$6,IF(alap!G206=Sheet3!$A$7,Sheet3!$C$7,99))))</f>
        <v>1</v>
      </c>
      <c r="H206" s="4">
        <f>IF(alap!H206=Sheet3!$A$4,Sheet3!$C$4,IF(alap!H206=Sheet3!$A$5,Sheet3!$C$5,IF(alap!H206=Sheet3!$A$6,Sheet3!$C$6,IF(alap!H206=Sheet3!$A$7,Sheet3!$C$7,99))))</f>
        <v>1</v>
      </c>
      <c r="I206" s="4">
        <f>IF(alap!I206=Sheet3!$A$4,Sheet3!$C$4,IF(alap!I206=Sheet3!$A$5,Sheet3!$C$5,IF(alap!I206=Sheet3!$A$6,Sheet3!$C$6,IF(alap!I206=Sheet3!$A$7,Sheet3!$C$7,99))))</f>
        <v>2</v>
      </c>
      <c r="J206" s="4">
        <f>IF(alap!J206=Sheet3!$A$4,Sheet3!$C$4,IF(alap!J206=Sheet3!$A$5,Sheet3!$C$5,IF(alap!J206=Sheet3!$A$6,Sheet3!$C$6,IF(alap!J206=Sheet3!$A$7,Sheet3!$C$7,99))))</f>
        <v>1</v>
      </c>
      <c r="K206" s="4">
        <f>IF(alap!K206=Sheet3!$A$4,Sheet3!$C$4,IF(alap!K206=Sheet3!$A$5,Sheet3!$C$5,IF(alap!K206=Sheet3!$A$6,Sheet3!$C$6,IF(alap!K206=Sheet3!$A$7,Sheet3!$C$7,99))))</f>
        <v>3</v>
      </c>
      <c r="L206" s="4">
        <v>5</v>
      </c>
      <c r="M206" s="4" t="s">
        <v>74</v>
      </c>
      <c r="N206" s="4" t="s">
        <v>74</v>
      </c>
      <c r="O206" s="4" t="s">
        <v>74</v>
      </c>
      <c r="P206" s="4" t="s">
        <v>75</v>
      </c>
      <c r="Q206" s="4" t="s">
        <v>78</v>
      </c>
      <c r="R206" s="4" t="s">
        <v>77</v>
      </c>
      <c r="S206" s="4" t="s">
        <v>79</v>
      </c>
      <c r="T206" s="4" t="s">
        <v>79</v>
      </c>
      <c r="U206" s="4" t="s">
        <v>78</v>
      </c>
      <c r="V206" s="4" t="s">
        <v>79</v>
      </c>
      <c r="W206" s="4" t="s">
        <v>80</v>
      </c>
      <c r="X206" s="4" t="s">
        <v>81</v>
      </c>
      <c r="Y206" s="4" t="s">
        <v>80</v>
      </c>
      <c r="Z206" s="4" t="s">
        <v>102</v>
      </c>
      <c r="AA206" s="4" t="s">
        <v>81</v>
      </c>
      <c r="AB206" s="4" t="s">
        <v>81</v>
      </c>
      <c r="AC206" s="4" t="s">
        <v>83</v>
      </c>
      <c r="AD206" s="4" t="s">
        <v>109</v>
      </c>
      <c r="AE206" s="4" t="s">
        <v>85</v>
      </c>
      <c r="AF206" s="4" t="s">
        <v>85</v>
      </c>
      <c r="AG206" s="4" t="s">
        <v>85</v>
      </c>
      <c r="AH206" s="4" t="s">
        <v>85</v>
      </c>
      <c r="AI206" s="4" t="s">
        <v>86</v>
      </c>
      <c r="AJ206" s="4" t="s">
        <v>85</v>
      </c>
      <c r="AK206" s="4" t="s">
        <v>85</v>
      </c>
      <c r="AL206" s="4" t="s">
        <v>110</v>
      </c>
      <c r="AM206" s="4" t="s">
        <v>110</v>
      </c>
      <c r="AN206" s="4" t="s">
        <v>87</v>
      </c>
      <c r="AO206" s="4" t="s">
        <v>104</v>
      </c>
      <c r="AP206" s="4" t="s">
        <v>89</v>
      </c>
      <c r="AQ206" s="4" t="s">
        <v>122</v>
      </c>
      <c r="AR206" s="4" t="s">
        <v>123</v>
      </c>
      <c r="AS206" s="4" t="s">
        <v>92</v>
      </c>
      <c r="AT206" s="4" t="s">
        <v>113</v>
      </c>
      <c r="AU206" s="4" t="s">
        <v>94</v>
      </c>
      <c r="AV206" s="4">
        <v>4</v>
      </c>
      <c r="AW206" s="4" t="s">
        <v>95</v>
      </c>
      <c r="AX206" s="4" t="s">
        <v>95</v>
      </c>
      <c r="AY206" s="4" t="s">
        <v>96</v>
      </c>
      <c r="AZ206" s="4">
        <v>2</v>
      </c>
      <c r="BA206" s="4" t="s">
        <v>96</v>
      </c>
      <c r="BB206" s="4">
        <v>3</v>
      </c>
      <c r="BC206" s="4" t="s">
        <v>95</v>
      </c>
      <c r="BD206" s="4">
        <v>3</v>
      </c>
      <c r="BE206" s="4" t="s">
        <v>97</v>
      </c>
      <c r="BF206" s="4">
        <v>47</v>
      </c>
      <c r="BG206" s="4" t="s">
        <v>98</v>
      </c>
      <c r="BH206" s="4" t="s">
        <v>148</v>
      </c>
      <c r="BP206" s="4" t="s">
        <v>100</v>
      </c>
    </row>
    <row r="207" spans="1:68" ht="13.2" x14ac:dyDescent="0.25">
      <c r="A207" s="3">
        <v>44670.566068715278</v>
      </c>
      <c r="B207" s="4">
        <f>IF(alap!B207=Sheet3!$A$4,Sheet3!$C$4,IF(alap!B207=Sheet3!$A$5,Sheet3!$C$5,IF(alap!B207=Sheet3!$A$6,Sheet3!$C$6,IF(alap!B207=Sheet3!$A$7,Sheet3!$C$7,99))))</f>
        <v>1</v>
      </c>
      <c r="C207" s="4">
        <f>IF(alap!C207=Sheet3!$A$4,Sheet3!$C$4,IF(alap!C207=Sheet3!$A$5,Sheet3!$C$5,IF(alap!C207=Sheet3!$A$6,Sheet3!$C$6,IF(alap!C207=Sheet3!$A$7,Sheet3!$C$7,99))))</f>
        <v>1</v>
      </c>
      <c r="D207" s="4">
        <f>IF(alap!D207=Sheet3!$A$4,Sheet3!$C$4,IF(alap!D207=Sheet3!$A$5,Sheet3!$C$5,IF(alap!D207=Sheet3!$A$6,Sheet3!$C$6,IF(alap!D207=Sheet3!$A$7,Sheet3!$C$7,99))))</f>
        <v>3</v>
      </c>
      <c r="E207" s="4">
        <f>IF(alap!E207=Sheet3!$A$4,Sheet3!$C$4,IF(alap!E207=Sheet3!$A$5,Sheet3!$C$5,IF(alap!E207=Sheet3!$A$6,Sheet3!$C$6,IF(alap!E207=Sheet3!$A$7,Sheet3!$C$7,99))))</f>
        <v>3</v>
      </c>
      <c r="F207" s="4">
        <f>IF(alap!F207=Sheet3!$A$4,Sheet3!$C$4,IF(alap!F207=Sheet3!$A$5,Sheet3!$C$5,IF(alap!F207=Sheet3!$A$6,Sheet3!$C$6,IF(alap!F207=Sheet3!$A$7,Sheet3!$C$7,99))))</f>
        <v>1</v>
      </c>
      <c r="G207" s="4">
        <f>IF(alap!G207=Sheet3!$A$4,Sheet3!$C$4,IF(alap!G207=Sheet3!$A$5,Sheet3!$C$5,IF(alap!G207=Sheet3!$A$6,Sheet3!$C$6,IF(alap!G207=Sheet3!$A$7,Sheet3!$C$7,99))))</f>
        <v>3</v>
      </c>
      <c r="H207" s="4">
        <f>IF(alap!H207=Sheet3!$A$4,Sheet3!$C$4,IF(alap!H207=Sheet3!$A$5,Sheet3!$C$5,IF(alap!H207=Sheet3!$A$6,Sheet3!$C$6,IF(alap!H207=Sheet3!$A$7,Sheet3!$C$7,99))))</f>
        <v>3</v>
      </c>
      <c r="I207" s="4">
        <f>IF(alap!I207=Sheet3!$A$4,Sheet3!$C$4,IF(alap!I207=Sheet3!$A$5,Sheet3!$C$5,IF(alap!I207=Sheet3!$A$6,Sheet3!$C$6,IF(alap!I207=Sheet3!$A$7,Sheet3!$C$7,99))))</f>
        <v>2</v>
      </c>
      <c r="J207" s="4">
        <f>IF(alap!J207=Sheet3!$A$4,Sheet3!$C$4,IF(alap!J207=Sheet3!$A$5,Sheet3!$C$5,IF(alap!J207=Sheet3!$A$6,Sheet3!$C$6,IF(alap!J207=Sheet3!$A$7,Sheet3!$C$7,99))))</f>
        <v>1</v>
      </c>
      <c r="K207" s="4">
        <f>IF(alap!K207=Sheet3!$A$4,Sheet3!$C$4,IF(alap!K207=Sheet3!$A$5,Sheet3!$C$5,IF(alap!K207=Sheet3!$A$6,Sheet3!$C$6,IF(alap!K207=Sheet3!$A$7,Sheet3!$C$7,99))))</f>
        <v>3</v>
      </c>
      <c r="L207" s="4">
        <v>1</v>
      </c>
      <c r="M207" s="4" t="s">
        <v>74</v>
      </c>
      <c r="N207" s="4" t="s">
        <v>74</v>
      </c>
      <c r="O207" s="4" t="s">
        <v>74</v>
      </c>
      <c r="P207" s="4" t="s">
        <v>74</v>
      </c>
      <c r="Q207" s="4" t="s">
        <v>79</v>
      </c>
      <c r="R207" s="4" t="s">
        <v>76</v>
      </c>
      <c r="S207" s="4" t="s">
        <v>78</v>
      </c>
      <c r="T207" s="4" t="s">
        <v>76</v>
      </c>
      <c r="U207" s="4" t="s">
        <v>76</v>
      </c>
      <c r="V207" s="4" t="s">
        <v>78</v>
      </c>
      <c r="W207" s="4" t="s">
        <v>81</v>
      </c>
      <c r="X207" s="4" t="s">
        <v>82</v>
      </c>
      <c r="Y207" s="4" t="s">
        <v>81</v>
      </c>
      <c r="Z207" s="4" t="s">
        <v>102</v>
      </c>
      <c r="AA207" s="4" t="s">
        <v>81</v>
      </c>
      <c r="AB207" s="4" t="s">
        <v>81</v>
      </c>
      <c r="AC207" s="4" t="s">
        <v>83</v>
      </c>
      <c r="AD207" s="4" t="s">
        <v>109</v>
      </c>
      <c r="AE207" s="4" t="s">
        <v>108</v>
      </c>
      <c r="AF207" s="4" t="s">
        <v>85</v>
      </c>
      <c r="AG207" s="4" t="s">
        <v>85</v>
      </c>
      <c r="AH207" s="4" t="s">
        <v>119</v>
      </c>
      <c r="AI207" s="4" t="s">
        <v>109</v>
      </c>
      <c r="AJ207" s="4" t="s">
        <v>85</v>
      </c>
      <c r="AK207" s="4" t="s">
        <v>87</v>
      </c>
      <c r="AL207" s="4" t="s">
        <v>110</v>
      </c>
      <c r="AM207" s="4" t="s">
        <v>110</v>
      </c>
      <c r="AN207" s="4" t="s">
        <v>110</v>
      </c>
      <c r="AO207" s="4" t="s">
        <v>85</v>
      </c>
      <c r="AP207" s="4" t="s">
        <v>104</v>
      </c>
      <c r="AQ207" s="4" t="s">
        <v>122</v>
      </c>
      <c r="AR207" s="4" t="s">
        <v>123</v>
      </c>
      <c r="AS207" s="4" t="s">
        <v>112</v>
      </c>
      <c r="AT207" s="4" t="s">
        <v>113</v>
      </c>
      <c r="AU207" s="4" t="s">
        <v>124</v>
      </c>
      <c r="AV207" s="4">
        <v>4</v>
      </c>
      <c r="AW207" s="4">
        <v>4</v>
      </c>
      <c r="AX207" s="4">
        <v>3</v>
      </c>
      <c r="AY207" s="4">
        <v>2</v>
      </c>
      <c r="AZ207" s="4" t="s">
        <v>96</v>
      </c>
      <c r="BA207" s="4">
        <v>2</v>
      </c>
      <c r="BB207" s="4">
        <v>4</v>
      </c>
      <c r="BC207" s="4" t="s">
        <v>95</v>
      </c>
      <c r="BD207" s="4" t="s">
        <v>96</v>
      </c>
      <c r="BE207" s="4" t="s">
        <v>128</v>
      </c>
      <c r="BF207" s="4">
        <v>49</v>
      </c>
      <c r="BG207" s="4" t="s">
        <v>98</v>
      </c>
      <c r="BH207" s="4" t="s">
        <v>148</v>
      </c>
      <c r="BP207" s="4" t="s">
        <v>106</v>
      </c>
    </row>
  </sheetData>
  <autoFilter ref="B1:BQ1" xr:uid="{00000000-0001-0000-0000-000000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11F61-3CA6-8C48-B79F-0641036717D8}">
  <dimension ref="A1:BQ207"/>
  <sheetViews>
    <sheetView workbookViewId="0"/>
  </sheetViews>
  <sheetFormatPr defaultColWidth="12.6640625" defaultRowHeight="13.2" x14ac:dyDescent="0.25"/>
  <cols>
    <col min="1" max="75" width="18.77734375" customWidth="1"/>
  </cols>
  <sheetData>
    <row r="1" spans="1:69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4" t="s">
        <v>68</v>
      </c>
    </row>
    <row r="2" spans="1:69" ht="15.75" customHeight="1" x14ac:dyDescent="0.25">
      <c r="A2" s="3">
        <v>44660.868868032412</v>
      </c>
      <c r="B2" s="4">
        <f>IF(masodik!B2=harmadik!B2,0,1)</f>
        <v>0</v>
      </c>
      <c r="C2" s="4">
        <f>IF(masodik!C2=harmadik!C2,0,1)</f>
        <v>0</v>
      </c>
      <c r="D2" s="4">
        <f>IF(masodik!D2=harmadik!D2,0,1)</f>
        <v>0</v>
      </c>
      <c r="E2" s="4">
        <f>IF(masodik!E2=harmadik!E2,0,1)</f>
        <v>0</v>
      </c>
      <c r="F2" s="4">
        <f>IF(masodik!F2=harmadik!F2,0,1)</f>
        <v>0</v>
      </c>
      <c r="G2" s="4">
        <f>IF(masodik!G2=harmadik!G2,0,1)</f>
        <v>0</v>
      </c>
      <c r="H2" s="4">
        <f>IF(masodik!H2=harmadik!H2,0,1)</f>
        <v>0</v>
      </c>
      <c r="I2" s="4">
        <f>IF(masodik!I2=harmadik!I2,0,1)</f>
        <v>0</v>
      </c>
      <c r="J2" s="4">
        <f>IF(masodik!J2=harmadik!J2,0,1)</f>
        <v>0</v>
      </c>
      <c r="K2" s="4">
        <f>IF(masodik!K2=harmadik!K2,0,1)</f>
        <v>0</v>
      </c>
      <c r="L2" s="4">
        <v>4</v>
      </c>
      <c r="M2" s="4" t="s">
        <v>73</v>
      </c>
      <c r="N2" s="4" t="s">
        <v>74</v>
      </c>
      <c r="O2" s="4" t="s">
        <v>74</v>
      </c>
      <c r="P2" s="4" t="s">
        <v>75</v>
      </c>
      <c r="Q2" s="4" t="s">
        <v>76</v>
      </c>
      <c r="R2" s="4" t="s">
        <v>77</v>
      </c>
      <c r="S2" s="4" t="s">
        <v>77</v>
      </c>
      <c r="T2" s="4" t="s">
        <v>78</v>
      </c>
      <c r="U2" s="4" t="s">
        <v>78</v>
      </c>
      <c r="V2" s="4" t="s">
        <v>79</v>
      </c>
      <c r="W2" s="4" t="s">
        <v>80</v>
      </c>
      <c r="X2" s="4" t="s">
        <v>81</v>
      </c>
      <c r="Y2" s="4" t="s">
        <v>82</v>
      </c>
      <c r="Z2" s="4" t="s">
        <v>80</v>
      </c>
      <c r="AA2" s="4" t="s">
        <v>82</v>
      </c>
      <c r="AB2" s="4" t="s">
        <v>82</v>
      </c>
      <c r="AC2" s="4" t="s">
        <v>83</v>
      </c>
      <c r="AD2" s="4" t="s">
        <v>84</v>
      </c>
      <c r="AE2" s="4" t="s">
        <v>85</v>
      </c>
      <c r="AF2" s="4" t="s">
        <v>85</v>
      </c>
      <c r="AG2" s="4" t="s">
        <v>86</v>
      </c>
      <c r="AH2" s="4" t="s">
        <v>85</v>
      </c>
      <c r="AI2" s="4" t="s">
        <v>86</v>
      </c>
      <c r="AJ2" s="4" t="s">
        <v>85</v>
      </c>
      <c r="AK2" s="4" t="s">
        <v>87</v>
      </c>
      <c r="AL2" s="4" t="s">
        <v>88</v>
      </c>
      <c r="AM2" s="4" t="s">
        <v>85</v>
      </c>
      <c r="AN2" s="4" t="s">
        <v>87</v>
      </c>
      <c r="AO2" s="4" t="s">
        <v>89</v>
      </c>
      <c r="AP2" s="4" t="s">
        <v>85</v>
      </c>
      <c r="AQ2" s="4" t="s">
        <v>90</v>
      </c>
      <c r="AR2" s="4" t="s">
        <v>91</v>
      </c>
      <c r="AS2" s="4" t="s">
        <v>92</v>
      </c>
      <c r="AT2" s="4" t="s">
        <v>93</v>
      </c>
      <c r="AU2" s="4" t="s">
        <v>94</v>
      </c>
      <c r="AV2" s="4">
        <v>2</v>
      </c>
      <c r="AW2" s="4" t="s">
        <v>95</v>
      </c>
      <c r="AX2" s="4" t="s">
        <v>95</v>
      </c>
      <c r="AY2" s="4">
        <v>2</v>
      </c>
      <c r="AZ2" s="4">
        <v>2</v>
      </c>
      <c r="BA2" s="4">
        <v>3</v>
      </c>
      <c r="BB2" s="4" t="s">
        <v>95</v>
      </c>
      <c r="BC2" s="4" t="s">
        <v>96</v>
      </c>
      <c r="BD2" s="4">
        <v>2</v>
      </c>
      <c r="BE2" s="4" t="s">
        <v>97</v>
      </c>
      <c r="BF2" s="4">
        <v>43</v>
      </c>
      <c r="BG2" s="4" t="s">
        <v>98</v>
      </c>
      <c r="BH2" s="4" t="s">
        <v>99</v>
      </c>
      <c r="BP2" s="4" t="s">
        <v>100</v>
      </c>
      <c r="BQ2" s="4"/>
    </row>
    <row r="3" spans="1:69" ht="15.75" customHeight="1" x14ac:dyDescent="0.25">
      <c r="A3" s="3">
        <v>44660.876409826393</v>
      </c>
      <c r="B3" s="4">
        <f>IF(masodik!B3=harmadik!B3,0,1)</f>
        <v>0</v>
      </c>
      <c r="C3" s="4">
        <f>IF(masodik!C3=harmadik!C3,0,1)</f>
        <v>0</v>
      </c>
      <c r="D3" s="4">
        <f>IF(masodik!D3=harmadik!D3,0,1)</f>
        <v>0</v>
      </c>
      <c r="E3" s="4">
        <f>IF(masodik!E3=harmadik!E3,0,1)</f>
        <v>0</v>
      </c>
      <c r="F3" s="4">
        <f>IF(masodik!F3=harmadik!F3,0,1)</f>
        <v>0</v>
      </c>
      <c r="G3" s="4">
        <f>IF(masodik!G3=harmadik!G3,0,1)</f>
        <v>0</v>
      </c>
      <c r="H3" s="4">
        <f>IF(masodik!H3=harmadik!H3,0,1)</f>
        <v>0</v>
      </c>
      <c r="I3" s="4">
        <f>IF(masodik!I3=harmadik!I3,0,1)</f>
        <v>0</v>
      </c>
      <c r="J3" s="4">
        <f>IF(masodik!J3=harmadik!J3,0,1)</f>
        <v>0</v>
      </c>
      <c r="K3" s="4">
        <f>IF(masodik!K3=harmadik!K3,0,1)</f>
        <v>0</v>
      </c>
      <c r="L3" s="4">
        <v>2</v>
      </c>
      <c r="M3" s="4" t="s">
        <v>101</v>
      </c>
      <c r="N3" s="4" t="s">
        <v>73</v>
      </c>
      <c r="O3" s="4" t="s">
        <v>75</v>
      </c>
      <c r="P3" s="4" t="s">
        <v>74</v>
      </c>
      <c r="Q3" s="4" t="s">
        <v>77</v>
      </c>
      <c r="R3" s="4" t="s">
        <v>76</v>
      </c>
      <c r="S3" s="4" t="s">
        <v>77</v>
      </c>
      <c r="T3" s="4" t="s">
        <v>78</v>
      </c>
      <c r="U3" s="4" t="s">
        <v>76</v>
      </c>
      <c r="V3" s="4" t="s">
        <v>79</v>
      </c>
      <c r="W3" s="4" t="s">
        <v>81</v>
      </c>
      <c r="X3" s="4" t="s">
        <v>102</v>
      </c>
      <c r="Y3" s="4" t="s">
        <v>80</v>
      </c>
      <c r="Z3" s="4" t="s">
        <v>82</v>
      </c>
      <c r="AA3" s="4" t="s">
        <v>81</v>
      </c>
      <c r="AB3" s="4" t="s">
        <v>102</v>
      </c>
      <c r="AC3" s="4" t="s">
        <v>103</v>
      </c>
      <c r="AD3" s="4" t="s">
        <v>85</v>
      </c>
      <c r="AE3" s="4" t="s">
        <v>84</v>
      </c>
      <c r="AF3" s="4" t="s">
        <v>85</v>
      </c>
      <c r="AG3" s="4" t="s">
        <v>85</v>
      </c>
      <c r="AH3" s="4" t="s">
        <v>84</v>
      </c>
      <c r="AI3" s="4" t="s">
        <v>84</v>
      </c>
      <c r="AJ3" s="4" t="s">
        <v>85</v>
      </c>
      <c r="AK3" s="4" t="s">
        <v>87</v>
      </c>
      <c r="AL3" s="4" t="s">
        <v>87</v>
      </c>
      <c r="AM3" s="4" t="s">
        <v>87</v>
      </c>
      <c r="AN3" s="4" t="s">
        <v>87</v>
      </c>
      <c r="AO3" s="4" t="s">
        <v>89</v>
      </c>
      <c r="AP3" s="4" t="s">
        <v>104</v>
      </c>
      <c r="AQ3" s="4" t="s">
        <v>90</v>
      </c>
      <c r="AR3" s="4" t="s">
        <v>91</v>
      </c>
      <c r="AS3" s="4" t="s">
        <v>92</v>
      </c>
      <c r="AT3" s="4" t="s">
        <v>93</v>
      </c>
      <c r="AU3" s="4" t="s">
        <v>94</v>
      </c>
      <c r="AV3" s="4">
        <v>2</v>
      </c>
      <c r="AW3" s="4">
        <v>4</v>
      </c>
      <c r="AX3" s="4" t="s">
        <v>95</v>
      </c>
      <c r="AY3" s="4">
        <v>3</v>
      </c>
      <c r="AZ3" s="4">
        <v>3</v>
      </c>
      <c r="BA3" s="4">
        <v>4</v>
      </c>
      <c r="BB3" s="4" t="s">
        <v>95</v>
      </c>
      <c r="BC3" s="4" t="s">
        <v>96</v>
      </c>
      <c r="BD3" s="4" t="s">
        <v>96</v>
      </c>
      <c r="BE3" s="4" t="s">
        <v>97</v>
      </c>
      <c r="BF3" s="4">
        <v>15</v>
      </c>
      <c r="BG3" s="4" t="s">
        <v>98</v>
      </c>
      <c r="BH3" s="4" t="s">
        <v>105</v>
      </c>
      <c r="BI3" s="4" t="s">
        <v>106</v>
      </c>
    </row>
    <row r="4" spans="1:69" ht="15.75" customHeight="1" x14ac:dyDescent="0.25">
      <c r="A4" s="3">
        <v>44660.886472210652</v>
      </c>
      <c r="B4" s="4">
        <f>IF(masodik!B4=harmadik!B4,0,1)</f>
        <v>0</v>
      </c>
      <c r="C4" s="4">
        <f>IF(masodik!C4=harmadik!C4,0,1)</f>
        <v>0</v>
      </c>
      <c r="D4" s="4">
        <f>IF(masodik!D4=harmadik!D4,0,1)</f>
        <v>0</v>
      </c>
      <c r="E4" s="4">
        <f>IF(masodik!E4=harmadik!E4,0,1)</f>
        <v>0</v>
      </c>
      <c r="F4" s="4">
        <f>IF(masodik!F4=harmadik!F4,0,1)</f>
        <v>0</v>
      </c>
      <c r="G4" s="4">
        <f>IF(masodik!G4=harmadik!G4,0,1)</f>
        <v>0</v>
      </c>
      <c r="H4" s="4">
        <f>IF(masodik!H4=harmadik!H4,0,1)</f>
        <v>0</v>
      </c>
      <c r="I4" s="4">
        <f>IF(masodik!I4=harmadik!I4,0,1)</f>
        <v>0</v>
      </c>
      <c r="J4" s="4">
        <f>IF(masodik!J4=harmadik!J4,0,1)</f>
        <v>0</v>
      </c>
      <c r="K4" s="4">
        <f>IF(masodik!K4=harmadik!K4,0,1)</f>
        <v>0</v>
      </c>
      <c r="L4" s="4">
        <v>2</v>
      </c>
      <c r="M4" s="4" t="s">
        <v>75</v>
      </c>
      <c r="N4" s="4" t="s">
        <v>75</v>
      </c>
      <c r="O4" s="4" t="s">
        <v>75</v>
      </c>
      <c r="P4" s="4" t="s">
        <v>73</v>
      </c>
      <c r="Q4" s="4" t="s">
        <v>78</v>
      </c>
      <c r="R4" s="4" t="s">
        <v>78</v>
      </c>
      <c r="S4" s="4" t="s">
        <v>78</v>
      </c>
      <c r="T4" s="4" t="s">
        <v>79</v>
      </c>
      <c r="U4" s="4" t="s">
        <v>79</v>
      </c>
      <c r="V4" s="4" t="s">
        <v>78</v>
      </c>
      <c r="W4" s="4" t="s">
        <v>102</v>
      </c>
      <c r="X4" s="4" t="s">
        <v>102</v>
      </c>
      <c r="Y4" s="4" t="s">
        <v>82</v>
      </c>
      <c r="Z4" s="4" t="s">
        <v>81</v>
      </c>
      <c r="AA4" s="4" t="s">
        <v>81</v>
      </c>
      <c r="AB4" s="4" t="s">
        <v>81</v>
      </c>
      <c r="AC4" s="4" t="s">
        <v>107</v>
      </c>
      <c r="AD4" s="4" t="s">
        <v>85</v>
      </c>
      <c r="AE4" s="4" t="s">
        <v>108</v>
      </c>
      <c r="AF4" s="4" t="s">
        <v>108</v>
      </c>
      <c r="AG4" s="4" t="s">
        <v>109</v>
      </c>
      <c r="AH4" s="4" t="s">
        <v>85</v>
      </c>
      <c r="AI4" s="4" t="s">
        <v>86</v>
      </c>
      <c r="AJ4" s="4" t="s">
        <v>85</v>
      </c>
      <c r="AK4" s="4" t="s">
        <v>85</v>
      </c>
      <c r="AL4" s="4" t="s">
        <v>110</v>
      </c>
      <c r="AM4" s="4" t="s">
        <v>104</v>
      </c>
      <c r="AN4" s="4" t="s">
        <v>104</v>
      </c>
      <c r="AO4" s="4" t="s">
        <v>89</v>
      </c>
      <c r="AP4" s="4" t="s">
        <v>89</v>
      </c>
      <c r="AQ4" s="4" t="s">
        <v>90</v>
      </c>
      <c r="AR4" s="4" t="s">
        <v>111</v>
      </c>
      <c r="AS4" s="4" t="s">
        <v>112</v>
      </c>
      <c r="AT4" s="4" t="s">
        <v>113</v>
      </c>
      <c r="AU4" s="4" t="s">
        <v>94</v>
      </c>
      <c r="AV4" s="4" t="s">
        <v>95</v>
      </c>
      <c r="AW4" s="4">
        <v>4</v>
      </c>
      <c r="AX4" s="4">
        <v>3</v>
      </c>
      <c r="AY4" s="4" t="s">
        <v>96</v>
      </c>
      <c r="AZ4" s="4" t="s">
        <v>96</v>
      </c>
      <c r="BA4" s="4" t="s">
        <v>95</v>
      </c>
      <c r="BB4" s="4" t="s">
        <v>96</v>
      </c>
      <c r="BC4" s="4">
        <v>2</v>
      </c>
      <c r="BD4" s="4" t="s">
        <v>95</v>
      </c>
      <c r="BE4" s="4" t="s">
        <v>97</v>
      </c>
      <c r="BF4" s="4">
        <v>16</v>
      </c>
      <c r="BG4" s="4" t="s">
        <v>114</v>
      </c>
      <c r="BH4" s="4" t="s">
        <v>115</v>
      </c>
      <c r="BI4" s="4" t="s">
        <v>106</v>
      </c>
    </row>
    <row r="5" spans="1:69" ht="15.75" customHeight="1" x14ac:dyDescent="0.25">
      <c r="A5" s="3">
        <v>44660.890498715278</v>
      </c>
      <c r="B5" s="4">
        <f>IF(masodik!B5=harmadik!B5,0,1)</f>
        <v>0</v>
      </c>
      <c r="C5" s="4">
        <f>IF(masodik!C5=harmadik!C5,0,1)</f>
        <v>0</v>
      </c>
      <c r="D5" s="4">
        <f>IF(masodik!D5=harmadik!D5,0,1)</f>
        <v>0</v>
      </c>
      <c r="E5" s="4">
        <f>IF(masodik!E5=harmadik!E5,0,1)</f>
        <v>0</v>
      </c>
      <c r="F5" s="4">
        <f>IF(masodik!F5=harmadik!F5,0,1)</f>
        <v>0</v>
      </c>
      <c r="G5" s="4">
        <f>IF(masodik!G5=harmadik!G5,0,1)</f>
        <v>0</v>
      </c>
      <c r="H5" s="4">
        <f>IF(masodik!H5=harmadik!H5,0,1)</f>
        <v>0</v>
      </c>
      <c r="I5" s="4">
        <f>IF(masodik!I5=harmadik!I5,0,1)</f>
        <v>0</v>
      </c>
      <c r="J5" s="4">
        <f>IF(masodik!J5=harmadik!J5,0,1)</f>
        <v>0</v>
      </c>
      <c r="K5" s="4">
        <f>IF(masodik!K5=harmadik!K5,0,1)</f>
        <v>0</v>
      </c>
      <c r="L5" s="4">
        <v>2</v>
      </c>
      <c r="M5" s="4" t="s">
        <v>75</v>
      </c>
      <c r="N5" s="4" t="s">
        <v>75</v>
      </c>
      <c r="O5" s="4" t="s">
        <v>75</v>
      </c>
      <c r="P5" s="4" t="s">
        <v>75</v>
      </c>
      <c r="Q5" s="4" t="s">
        <v>79</v>
      </c>
      <c r="R5" s="4" t="s">
        <v>79</v>
      </c>
      <c r="S5" s="4" t="s">
        <v>79</v>
      </c>
      <c r="T5" s="4" t="s">
        <v>79</v>
      </c>
      <c r="U5" s="4" t="s">
        <v>79</v>
      </c>
      <c r="V5" s="4" t="s">
        <v>79</v>
      </c>
      <c r="W5" s="4" t="s">
        <v>82</v>
      </c>
      <c r="X5" s="4" t="s">
        <v>81</v>
      </c>
      <c r="Y5" s="4" t="s">
        <v>82</v>
      </c>
      <c r="Z5" s="4" t="s">
        <v>81</v>
      </c>
      <c r="AA5" s="4" t="s">
        <v>82</v>
      </c>
      <c r="AB5" s="4" t="s">
        <v>81</v>
      </c>
      <c r="AC5" s="4" t="s">
        <v>107</v>
      </c>
      <c r="AD5" s="4" t="s">
        <v>108</v>
      </c>
      <c r="AE5" s="4" t="s">
        <v>86</v>
      </c>
      <c r="AF5" s="4" t="s">
        <v>86</v>
      </c>
      <c r="AG5" s="4" t="s">
        <v>86</v>
      </c>
      <c r="AH5" s="4" t="s">
        <v>86</v>
      </c>
      <c r="AI5" s="4" t="s">
        <v>86</v>
      </c>
      <c r="AJ5" s="4" t="s">
        <v>86</v>
      </c>
      <c r="AK5" s="4" t="s">
        <v>110</v>
      </c>
      <c r="AL5" s="4" t="s">
        <v>110</v>
      </c>
      <c r="AM5" s="4" t="s">
        <v>110</v>
      </c>
      <c r="AN5" s="4" t="s">
        <v>110</v>
      </c>
      <c r="AO5" s="4" t="s">
        <v>110</v>
      </c>
      <c r="AP5" s="4" t="s">
        <v>87</v>
      </c>
      <c r="AQ5" s="4" t="s">
        <v>116</v>
      </c>
      <c r="AR5" s="4" t="s">
        <v>117</v>
      </c>
      <c r="AS5" s="4" t="s">
        <v>92</v>
      </c>
      <c r="AT5" s="4" t="s">
        <v>93</v>
      </c>
      <c r="AU5" s="4" t="s">
        <v>94</v>
      </c>
      <c r="AV5" s="4">
        <v>2</v>
      </c>
      <c r="AW5" s="4" t="s">
        <v>95</v>
      </c>
      <c r="AX5" s="4" t="s">
        <v>95</v>
      </c>
      <c r="AY5" s="4" t="s">
        <v>96</v>
      </c>
      <c r="AZ5" s="4">
        <v>2</v>
      </c>
      <c r="BA5" s="4" t="s">
        <v>95</v>
      </c>
      <c r="BB5" s="4">
        <v>2</v>
      </c>
      <c r="BC5" s="4">
        <v>3</v>
      </c>
      <c r="BD5" s="4">
        <v>2</v>
      </c>
      <c r="BE5" s="4" t="s">
        <v>97</v>
      </c>
      <c r="BF5" s="4">
        <v>18</v>
      </c>
      <c r="BG5" s="4" t="s">
        <v>98</v>
      </c>
      <c r="BH5" s="4" t="s">
        <v>105</v>
      </c>
      <c r="BI5" s="4" t="s">
        <v>106</v>
      </c>
    </row>
    <row r="6" spans="1:69" ht="15.75" customHeight="1" x14ac:dyDescent="0.25">
      <c r="A6" s="3">
        <v>44660.890634814816</v>
      </c>
      <c r="B6" s="4">
        <f>IF(masodik!B6=harmadik!B6,0,1)</f>
        <v>0</v>
      </c>
      <c r="C6" s="4">
        <f>IF(masodik!C6=harmadik!C6,0,1)</f>
        <v>0</v>
      </c>
      <c r="D6" s="4">
        <f>IF(masodik!D6=harmadik!D6,0,1)</f>
        <v>0</v>
      </c>
      <c r="E6" s="4">
        <f>IF(masodik!E6=harmadik!E6,0,1)</f>
        <v>0</v>
      </c>
      <c r="F6" s="4">
        <f>IF(masodik!F6=harmadik!F6,0,1)</f>
        <v>0</v>
      </c>
      <c r="G6" s="4">
        <f>IF(masodik!G6=harmadik!G6,0,1)</f>
        <v>0</v>
      </c>
      <c r="H6" s="4">
        <f>IF(masodik!H6=harmadik!H6,0,1)</f>
        <v>0</v>
      </c>
      <c r="I6" s="4">
        <f>IF(masodik!I6=harmadik!I6,0,1)</f>
        <v>0</v>
      </c>
      <c r="J6" s="4">
        <f>IF(masodik!J6=harmadik!J6,0,1)</f>
        <v>0</v>
      </c>
      <c r="K6" s="4">
        <f>IF(masodik!K6=harmadik!K6,0,1)</f>
        <v>0</v>
      </c>
      <c r="L6" s="5" t="s">
        <v>118</v>
      </c>
      <c r="M6" s="4" t="s">
        <v>101</v>
      </c>
      <c r="N6" s="4" t="s">
        <v>74</v>
      </c>
      <c r="O6" s="4" t="s">
        <v>74</v>
      </c>
      <c r="P6" s="4" t="s">
        <v>74</v>
      </c>
      <c r="Q6" s="4" t="s">
        <v>78</v>
      </c>
      <c r="R6" s="4" t="s">
        <v>79</v>
      </c>
      <c r="S6" s="4" t="s">
        <v>77</v>
      </c>
      <c r="T6" s="4" t="s">
        <v>78</v>
      </c>
      <c r="U6" s="4" t="s">
        <v>78</v>
      </c>
      <c r="V6" s="4" t="s">
        <v>79</v>
      </c>
      <c r="W6" s="4" t="s">
        <v>81</v>
      </c>
      <c r="X6" s="4" t="s">
        <v>80</v>
      </c>
      <c r="Y6" s="4" t="s">
        <v>102</v>
      </c>
      <c r="Z6" s="4" t="s">
        <v>80</v>
      </c>
      <c r="AA6" s="4" t="s">
        <v>81</v>
      </c>
      <c r="AB6" s="4" t="s">
        <v>81</v>
      </c>
      <c r="AC6" s="4" t="s">
        <v>103</v>
      </c>
      <c r="AD6" s="4" t="s">
        <v>108</v>
      </c>
      <c r="AE6" s="4" t="s">
        <v>119</v>
      </c>
      <c r="AF6" s="4" t="s">
        <v>86</v>
      </c>
      <c r="AG6" s="4" t="s">
        <v>86</v>
      </c>
      <c r="AH6" s="4" t="s">
        <v>86</v>
      </c>
      <c r="AI6" s="4" t="s">
        <v>119</v>
      </c>
      <c r="AJ6" s="4" t="s">
        <v>119</v>
      </c>
      <c r="AK6" s="4" t="s">
        <v>87</v>
      </c>
      <c r="AL6" s="4" t="s">
        <v>85</v>
      </c>
      <c r="AM6" s="4" t="s">
        <v>85</v>
      </c>
      <c r="AN6" s="4" t="s">
        <v>110</v>
      </c>
      <c r="AO6" s="4" t="s">
        <v>104</v>
      </c>
      <c r="AP6" s="4" t="s">
        <v>89</v>
      </c>
      <c r="AQ6" s="4" t="s">
        <v>116</v>
      </c>
      <c r="AR6" s="4" t="s">
        <v>111</v>
      </c>
      <c r="AS6" s="4" t="s">
        <v>112</v>
      </c>
      <c r="AT6" s="4" t="s">
        <v>113</v>
      </c>
      <c r="AU6" s="4" t="s">
        <v>94</v>
      </c>
      <c r="AV6" s="4">
        <v>4</v>
      </c>
      <c r="AW6" s="4" t="s">
        <v>95</v>
      </c>
      <c r="AX6" s="4" t="s">
        <v>95</v>
      </c>
      <c r="AY6" s="4">
        <v>4</v>
      </c>
      <c r="AZ6" s="4" t="s">
        <v>96</v>
      </c>
      <c r="BA6" s="4">
        <v>4</v>
      </c>
      <c r="BB6" s="4" t="s">
        <v>95</v>
      </c>
      <c r="BC6" s="4">
        <v>3</v>
      </c>
      <c r="BD6" s="4" t="s">
        <v>95</v>
      </c>
      <c r="BE6" s="4" t="s">
        <v>97</v>
      </c>
      <c r="BF6" s="4">
        <v>16</v>
      </c>
      <c r="BG6" s="4" t="s">
        <v>98</v>
      </c>
      <c r="BH6" s="4" t="s">
        <v>105</v>
      </c>
      <c r="BI6" s="4" t="s">
        <v>106</v>
      </c>
    </row>
    <row r="7" spans="1:69" ht="15.75" customHeight="1" x14ac:dyDescent="0.25">
      <c r="A7" s="3">
        <v>44660.891086388889</v>
      </c>
      <c r="B7" s="4">
        <f>IF(masodik!B7=harmadik!B7,0,1)</f>
        <v>0</v>
      </c>
      <c r="C7" s="4">
        <f>IF(masodik!C7=harmadik!C7,0,1)</f>
        <v>0</v>
      </c>
      <c r="D7" s="4">
        <f>IF(masodik!D7=harmadik!D7,0,1)</f>
        <v>0</v>
      </c>
      <c r="E7" s="4">
        <f>IF(masodik!E7=harmadik!E7,0,1)</f>
        <v>0</v>
      </c>
      <c r="F7" s="4">
        <f>IF(masodik!F7=harmadik!F7,0,1)</f>
        <v>0</v>
      </c>
      <c r="G7" s="4">
        <f>IF(masodik!G7=harmadik!G7,0,1)</f>
        <v>0</v>
      </c>
      <c r="H7" s="4">
        <f>IF(masodik!H7=harmadik!H7,0,1)</f>
        <v>0</v>
      </c>
      <c r="I7" s="4">
        <f>IF(masodik!I7=harmadik!I7,0,1)</f>
        <v>0</v>
      </c>
      <c r="J7" s="4">
        <f>IF(masodik!J7=harmadik!J7,0,1)</f>
        <v>0</v>
      </c>
      <c r="K7" s="4">
        <f>IF(masodik!K7=harmadik!K7,0,1)</f>
        <v>0</v>
      </c>
      <c r="L7" s="4">
        <v>2</v>
      </c>
      <c r="M7" s="4" t="s">
        <v>74</v>
      </c>
      <c r="N7" s="4" t="s">
        <v>73</v>
      </c>
      <c r="O7" s="4" t="s">
        <v>74</v>
      </c>
      <c r="P7" s="4" t="s">
        <v>74</v>
      </c>
      <c r="Q7" s="4" t="s">
        <v>79</v>
      </c>
      <c r="R7" s="4" t="s">
        <v>79</v>
      </c>
      <c r="S7" s="4" t="s">
        <v>77</v>
      </c>
      <c r="T7" s="4" t="s">
        <v>78</v>
      </c>
      <c r="U7" s="4" t="s">
        <v>78</v>
      </c>
      <c r="V7" s="4" t="s">
        <v>78</v>
      </c>
      <c r="W7" s="4" t="s">
        <v>81</v>
      </c>
      <c r="X7" s="4" t="s">
        <v>80</v>
      </c>
      <c r="Y7" s="4" t="s">
        <v>80</v>
      </c>
      <c r="Z7" s="4" t="s">
        <v>82</v>
      </c>
      <c r="AA7" s="4" t="s">
        <v>81</v>
      </c>
      <c r="AB7" s="4" t="s">
        <v>80</v>
      </c>
      <c r="AC7" s="4" t="s">
        <v>107</v>
      </c>
      <c r="AD7" s="4" t="s">
        <v>108</v>
      </c>
      <c r="AE7" s="4" t="s">
        <v>108</v>
      </c>
      <c r="AF7" s="4" t="s">
        <v>86</v>
      </c>
      <c r="AG7" s="4" t="s">
        <v>85</v>
      </c>
      <c r="AH7" s="4" t="s">
        <v>86</v>
      </c>
      <c r="AI7" s="4" t="s">
        <v>119</v>
      </c>
      <c r="AJ7" s="4" t="s">
        <v>86</v>
      </c>
      <c r="AK7" s="4" t="s">
        <v>104</v>
      </c>
      <c r="AL7" s="4" t="s">
        <v>87</v>
      </c>
      <c r="AM7" s="4" t="s">
        <v>87</v>
      </c>
      <c r="AN7" s="4" t="s">
        <v>110</v>
      </c>
      <c r="AO7" s="4" t="s">
        <v>87</v>
      </c>
      <c r="AP7" s="4" t="s">
        <v>89</v>
      </c>
      <c r="AQ7" s="4" t="s">
        <v>120</v>
      </c>
      <c r="AR7" s="4" t="s">
        <v>117</v>
      </c>
      <c r="AS7" s="4" t="s">
        <v>112</v>
      </c>
      <c r="AT7" s="4" t="s">
        <v>113</v>
      </c>
      <c r="AU7" s="4" t="s">
        <v>121</v>
      </c>
      <c r="AV7" s="4" t="s">
        <v>95</v>
      </c>
      <c r="AW7" s="4" t="s">
        <v>95</v>
      </c>
      <c r="AX7" s="4" t="s">
        <v>95</v>
      </c>
      <c r="AY7" s="4">
        <v>3</v>
      </c>
      <c r="AZ7" s="4" t="s">
        <v>95</v>
      </c>
      <c r="BA7" s="4" t="s">
        <v>95</v>
      </c>
      <c r="BB7" s="4">
        <v>4</v>
      </c>
      <c r="BC7" s="4">
        <v>4</v>
      </c>
      <c r="BD7" s="4">
        <v>4</v>
      </c>
      <c r="BE7" s="4" t="s">
        <v>97</v>
      </c>
      <c r="BF7" s="4">
        <v>18</v>
      </c>
      <c r="BG7" s="4" t="s">
        <v>98</v>
      </c>
      <c r="BH7" s="4" t="s">
        <v>115</v>
      </c>
      <c r="BI7" s="4" t="s">
        <v>106</v>
      </c>
    </row>
    <row r="8" spans="1:69" ht="15.75" customHeight="1" x14ac:dyDescent="0.25">
      <c r="A8" s="3">
        <v>44660.892563472225</v>
      </c>
      <c r="B8" s="4">
        <f>IF(masodik!B8=harmadik!B8,0,1)</f>
        <v>0</v>
      </c>
      <c r="C8" s="4">
        <f>IF(masodik!C8=harmadik!C8,0,1)</f>
        <v>0</v>
      </c>
      <c r="D8" s="4">
        <f>IF(masodik!D8=harmadik!D8,0,1)</f>
        <v>0</v>
      </c>
      <c r="E8" s="4">
        <f>IF(masodik!E8=harmadik!E8,0,1)</f>
        <v>0</v>
      </c>
      <c r="F8" s="4">
        <f>IF(masodik!F8=harmadik!F8,0,1)</f>
        <v>0</v>
      </c>
      <c r="G8" s="4">
        <f>IF(masodik!G8=harmadik!G8,0,1)</f>
        <v>0</v>
      </c>
      <c r="H8" s="4">
        <f>IF(masodik!H8=harmadik!H8,0,1)</f>
        <v>0</v>
      </c>
      <c r="I8" s="4">
        <f>IF(masodik!I8=harmadik!I8,0,1)</f>
        <v>0</v>
      </c>
      <c r="J8" s="4">
        <f>IF(masodik!J8=harmadik!J8,0,1)</f>
        <v>0</v>
      </c>
      <c r="K8" s="4">
        <f>IF(masodik!K8=harmadik!K8,0,1)</f>
        <v>0</v>
      </c>
      <c r="L8" s="4">
        <v>2</v>
      </c>
      <c r="M8" s="4" t="s">
        <v>73</v>
      </c>
      <c r="N8" s="4" t="s">
        <v>74</v>
      </c>
      <c r="O8" s="4" t="s">
        <v>75</v>
      </c>
      <c r="P8" s="4" t="s">
        <v>74</v>
      </c>
      <c r="Q8" s="4" t="s">
        <v>78</v>
      </c>
      <c r="R8" s="4" t="s">
        <v>76</v>
      </c>
      <c r="S8" s="4" t="s">
        <v>76</v>
      </c>
      <c r="T8" s="4" t="s">
        <v>78</v>
      </c>
      <c r="U8" s="4" t="s">
        <v>76</v>
      </c>
      <c r="V8" s="4" t="s">
        <v>76</v>
      </c>
      <c r="W8" s="4" t="s">
        <v>102</v>
      </c>
      <c r="X8" s="4" t="s">
        <v>102</v>
      </c>
      <c r="Y8" s="4" t="s">
        <v>80</v>
      </c>
      <c r="Z8" s="4" t="s">
        <v>102</v>
      </c>
      <c r="AA8" s="4" t="s">
        <v>102</v>
      </c>
      <c r="AB8" s="4" t="s">
        <v>81</v>
      </c>
      <c r="AC8" s="4" t="s">
        <v>107</v>
      </c>
      <c r="AD8" s="4" t="s">
        <v>109</v>
      </c>
      <c r="AE8" s="4" t="s">
        <v>85</v>
      </c>
      <c r="AF8" s="4" t="s">
        <v>86</v>
      </c>
      <c r="AG8" s="4" t="s">
        <v>85</v>
      </c>
      <c r="AH8" s="4" t="s">
        <v>86</v>
      </c>
      <c r="AI8" s="4" t="s">
        <v>86</v>
      </c>
      <c r="AJ8" s="4" t="s">
        <v>85</v>
      </c>
      <c r="AK8" s="4" t="s">
        <v>85</v>
      </c>
      <c r="AL8" s="4" t="s">
        <v>87</v>
      </c>
      <c r="AM8" s="4" t="s">
        <v>87</v>
      </c>
      <c r="AN8" s="4" t="s">
        <v>87</v>
      </c>
      <c r="AO8" s="4" t="s">
        <v>85</v>
      </c>
      <c r="AP8" s="4" t="s">
        <v>85</v>
      </c>
      <c r="AQ8" s="4" t="s">
        <v>122</v>
      </c>
      <c r="AR8" s="4" t="s">
        <v>123</v>
      </c>
      <c r="AS8" s="4" t="s">
        <v>112</v>
      </c>
      <c r="AT8" s="4" t="s">
        <v>113</v>
      </c>
      <c r="AU8" s="4" t="s">
        <v>124</v>
      </c>
      <c r="AV8" s="4">
        <v>2</v>
      </c>
      <c r="AW8" s="4">
        <v>2</v>
      </c>
      <c r="AX8" s="4">
        <v>3</v>
      </c>
      <c r="AY8" s="4">
        <v>3</v>
      </c>
      <c r="AZ8" s="4">
        <v>3</v>
      </c>
      <c r="BA8" s="4">
        <v>4</v>
      </c>
      <c r="BB8" s="4">
        <v>2</v>
      </c>
      <c r="BC8" s="4">
        <v>3</v>
      </c>
      <c r="BD8" s="4">
        <v>4</v>
      </c>
      <c r="BE8" s="4" t="s">
        <v>97</v>
      </c>
      <c r="BF8" s="4">
        <v>16</v>
      </c>
      <c r="BG8" s="4" t="s">
        <v>98</v>
      </c>
      <c r="BH8" s="4" t="s">
        <v>105</v>
      </c>
      <c r="BI8" s="4" t="s">
        <v>106</v>
      </c>
    </row>
    <row r="9" spans="1:69" ht="15.75" customHeight="1" x14ac:dyDescent="0.25">
      <c r="A9" s="3">
        <v>44660.892780173614</v>
      </c>
      <c r="B9" s="4">
        <f>IF(masodik!B9=harmadik!B9,0,1)</f>
        <v>0</v>
      </c>
      <c r="C9" s="4">
        <f>IF(masodik!C9=harmadik!C9,0,1)</f>
        <v>0</v>
      </c>
      <c r="D9" s="4">
        <f>IF(masodik!D9=harmadik!D9,0,1)</f>
        <v>0</v>
      </c>
      <c r="E9" s="4">
        <f>IF(masodik!E9=harmadik!E9,0,1)</f>
        <v>0</v>
      </c>
      <c r="F9" s="4">
        <f>IF(masodik!F9=harmadik!F9,0,1)</f>
        <v>0</v>
      </c>
      <c r="G9" s="4">
        <f>IF(masodik!G9=harmadik!G9,0,1)</f>
        <v>0</v>
      </c>
      <c r="H9" s="4">
        <f>IF(masodik!H9=harmadik!H9,0,1)</f>
        <v>0</v>
      </c>
      <c r="I9" s="4">
        <f>IF(masodik!I9=harmadik!I9,0,1)</f>
        <v>0</v>
      </c>
      <c r="J9" s="4">
        <f>IF(masodik!J9=harmadik!J9,0,1)</f>
        <v>0</v>
      </c>
      <c r="K9" s="4">
        <f>IF(masodik!K9=harmadik!K9,0,1)</f>
        <v>0</v>
      </c>
      <c r="L9" s="4">
        <v>2</v>
      </c>
      <c r="M9" s="4" t="s">
        <v>101</v>
      </c>
      <c r="N9" s="4" t="s">
        <v>74</v>
      </c>
      <c r="O9" s="4" t="s">
        <v>74</v>
      </c>
      <c r="P9" s="4" t="s">
        <v>73</v>
      </c>
      <c r="Q9" s="4" t="s">
        <v>78</v>
      </c>
      <c r="R9" s="4" t="s">
        <v>76</v>
      </c>
      <c r="S9" s="4" t="s">
        <v>77</v>
      </c>
      <c r="T9" s="4" t="s">
        <v>76</v>
      </c>
      <c r="U9" s="4" t="s">
        <v>76</v>
      </c>
      <c r="V9" s="4" t="s">
        <v>125</v>
      </c>
      <c r="W9" s="4" t="s">
        <v>102</v>
      </c>
      <c r="X9" s="4" t="s">
        <v>80</v>
      </c>
      <c r="Y9" s="4" t="s">
        <v>102</v>
      </c>
      <c r="Z9" s="4" t="s">
        <v>102</v>
      </c>
      <c r="AA9" s="4" t="s">
        <v>81</v>
      </c>
      <c r="AB9" s="4" t="s">
        <v>102</v>
      </c>
      <c r="AC9" s="4" t="s">
        <v>83</v>
      </c>
      <c r="AD9" s="4" t="s">
        <v>119</v>
      </c>
      <c r="AE9" s="4" t="s">
        <v>108</v>
      </c>
      <c r="AF9" s="4" t="s">
        <v>109</v>
      </c>
      <c r="AG9" s="4" t="s">
        <v>109</v>
      </c>
      <c r="AH9" s="4" t="s">
        <v>109</v>
      </c>
      <c r="AI9" s="4" t="s">
        <v>85</v>
      </c>
      <c r="AJ9" s="4" t="s">
        <v>109</v>
      </c>
      <c r="AK9" s="4" t="s">
        <v>87</v>
      </c>
      <c r="AL9" s="4" t="s">
        <v>110</v>
      </c>
      <c r="AM9" s="4" t="s">
        <v>104</v>
      </c>
      <c r="AN9" s="4" t="s">
        <v>89</v>
      </c>
      <c r="AO9" s="4" t="s">
        <v>89</v>
      </c>
      <c r="AP9" s="4" t="s">
        <v>89</v>
      </c>
      <c r="AQ9" s="4" t="s">
        <v>90</v>
      </c>
      <c r="AR9" s="4" t="s">
        <v>126</v>
      </c>
      <c r="AS9" s="4" t="s">
        <v>112</v>
      </c>
      <c r="AT9" s="4" t="s">
        <v>113</v>
      </c>
      <c r="AU9" s="4" t="s">
        <v>124</v>
      </c>
      <c r="AV9" s="4">
        <v>3</v>
      </c>
      <c r="AW9" s="4" t="s">
        <v>95</v>
      </c>
      <c r="AX9" s="4">
        <v>4</v>
      </c>
      <c r="AY9" s="4">
        <v>4</v>
      </c>
      <c r="AZ9" s="4">
        <v>2</v>
      </c>
      <c r="BA9" s="4">
        <v>2</v>
      </c>
      <c r="BB9" s="4" t="s">
        <v>95</v>
      </c>
      <c r="BC9" s="4">
        <v>4</v>
      </c>
      <c r="BD9" s="4">
        <v>2</v>
      </c>
      <c r="BE9" s="4" t="s">
        <v>97</v>
      </c>
      <c r="BF9" s="4">
        <v>21</v>
      </c>
      <c r="BG9" s="4" t="s">
        <v>98</v>
      </c>
      <c r="BH9" s="4" t="s">
        <v>115</v>
      </c>
      <c r="BL9" s="4" t="s">
        <v>127</v>
      </c>
    </row>
    <row r="10" spans="1:69" ht="15.75" customHeight="1" x14ac:dyDescent="0.25">
      <c r="A10" s="3">
        <v>44660.892868923613</v>
      </c>
      <c r="B10" s="4">
        <f>IF(masodik!B10=harmadik!B10,0,1)</f>
        <v>0</v>
      </c>
      <c r="C10" s="4">
        <f>IF(masodik!C10=harmadik!C10,0,1)</f>
        <v>0</v>
      </c>
      <c r="D10" s="4">
        <f>IF(masodik!D10=harmadik!D10,0,1)</f>
        <v>0</v>
      </c>
      <c r="E10" s="4">
        <f>IF(masodik!E10=harmadik!E10,0,1)</f>
        <v>0</v>
      </c>
      <c r="F10" s="4">
        <f>IF(masodik!F10=harmadik!F10,0,1)</f>
        <v>0</v>
      </c>
      <c r="G10" s="4">
        <f>IF(masodik!G10=harmadik!G10,0,1)</f>
        <v>0</v>
      </c>
      <c r="H10" s="4">
        <f>IF(masodik!H10=harmadik!H10,0,1)</f>
        <v>0</v>
      </c>
      <c r="I10" s="4">
        <f>IF(masodik!I10=harmadik!I10,0,1)</f>
        <v>0</v>
      </c>
      <c r="J10" s="4">
        <f>IF(masodik!J10=harmadik!J10,0,1)</f>
        <v>0</v>
      </c>
      <c r="K10" s="4">
        <f>IF(masodik!K10=harmadik!K10,0,1)</f>
        <v>0</v>
      </c>
      <c r="L10" s="4">
        <v>2</v>
      </c>
      <c r="M10" s="4" t="s">
        <v>75</v>
      </c>
      <c r="N10" s="4" t="s">
        <v>75</v>
      </c>
      <c r="O10" s="4" t="s">
        <v>75</v>
      </c>
      <c r="P10" s="4" t="s">
        <v>75</v>
      </c>
      <c r="Q10" s="4" t="s">
        <v>78</v>
      </c>
      <c r="R10" s="4" t="s">
        <v>78</v>
      </c>
      <c r="S10" s="4" t="s">
        <v>77</v>
      </c>
      <c r="T10" s="4" t="s">
        <v>78</v>
      </c>
      <c r="U10" s="4" t="s">
        <v>78</v>
      </c>
      <c r="V10" s="4" t="s">
        <v>78</v>
      </c>
      <c r="W10" s="4" t="s">
        <v>80</v>
      </c>
      <c r="X10" s="4" t="s">
        <v>102</v>
      </c>
      <c r="Y10" s="4" t="s">
        <v>80</v>
      </c>
      <c r="Z10" s="4" t="s">
        <v>80</v>
      </c>
      <c r="AA10" s="4" t="s">
        <v>102</v>
      </c>
      <c r="AB10" s="4" t="s">
        <v>80</v>
      </c>
      <c r="AC10" s="4" t="s">
        <v>107</v>
      </c>
      <c r="AD10" s="4" t="s">
        <v>86</v>
      </c>
      <c r="AE10" s="4" t="s">
        <v>108</v>
      </c>
      <c r="AF10" s="4" t="s">
        <v>86</v>
      </c>
      <c r="AG10" s="4" t="s">
        <v>85</v>
      </c>
      <c r="AH10" s="4" t="s">
        <v>109</v>
      </c>
      <c r="AI10" s="4" t="s">
        <v>85</v>
      </c>
      <c r="AJ10" s="4" t="s">
        <v>109</v>
      </c>
      <c r="AK10" s="4" t="s">
        <v>87</v>
      </c>
      <c r="AL10" s="4" t="s">
        <v>110</v>
      </c>
      <c r="AM10" s="4" t="s">
        <v>87</v>
      </c>
      <c r="AN10" s="4" t="s">
        <v>104</v>
      </c>
      <c r="AO10" s="4" t="s">
        <v>104</v>
      </c>
      <c r="AP10" s="4" t="s">
        <v>89</v>
      </c>
      <c r="AQ10" s="4" t="s">
        <v>90</v>
      </c>
      <c r="AR10" s="4" t="s">
        <v>123</v>
      </c>
      <c r="AS10" s="4" t="s">
        <v>112</v>
      </c>
      <c r="AT10" s="4" t="s">
        <v>113</v>
      </c>
      <c r="AU10" s="4" t="s">
        <v>124</v>
      </c>
      <c r="AV10" s="4">
        <v>4</v>
      </c>
      <c r="AW10" s="4">
        <v>4</v>
      </c>
      <c r="AX10" s="4">
        <v>4</v>
      </c>
      <c r="AY10" s="4">
        <v>2</v>
      </c>
      <c r="AZ10" s="4" t="s">
        <v>96</v>
      </c>
      <c r="BA10" s="4">
        <v>4</v>
      </c>
      <c r="BB10" s="4">
        <v>4</v>
      </c>
      <c r="BC10" s="4">
        <v>4</v>
      </c>
      <c r="BD10" s="4">
        <v>3</v>
      </c>
      <c r="BE10" s="4" t="s">
        <v>128</v>
      </c>
      <c r="BF10" s="4">
        <v>16</v>
      </c>
      <c r="BG10" s="4" t="s">
        <v>98</v>
      </c>
      <c r="BH10" s="4" t="s">
        <v>105</v>
      </c>
      <c r="BI10" s="4" t="s">
        <v>106</v>
      </c>
    </row>
    <row r="11" spans="1:69" ht="15.75" customHeight="1" x14ac:dyDescent="0.25">
      <c r="A11" s="3">
        <v>44660.893181828702</v>
      </c>
      <c r="B11" s="4">
        <f>IF(masodik!B11=harmadik!B11,0,1)</f>
        <v>0</v>
      </c>
      <c r="C11" s="4">
        <f>IF(masodik!C11=harmadik!C11,0,1)</f>
        <v>0</v>
      </c>
      <c r="D11" s="4">
        <f>IF(masodik!D11=harmadik!D11,0,1)</f>
        <v>0</v>
      </c>
      <c r="E11" s="4">
        <f>IF(masodik!E11=harmadik!E11,0,1)</f>
        <v>0</v>
      </c>
      <c r="F11" s="4">
        <f>IF(masodik!F11=harmadik!F11,0,1)</f>
        <v>0</v>
      </c>
      <c r="G11" s="4">
        <f>IF(masodik!G11=harmadik!G11,0,1)</f>
        <v>0</v>
      </c>
      <c r="H11" s="4">
        <f>IF(masodik!H11=harmadik!H11,0,1)</f>
        <v>0</v>
      </c>
      <c r="I11" s="4">
        <f>IF(masodik!I11=harmadik!I11,0,1)</f>
        <v>0</v>
      </c>
      <c r="J11" s="4">
        <f>IF(masodik!J11=harmadik!J11,0,1)</f>
        <v>0</v>
      </c>
      <c r="K11" s="4">
        <f>IF(masodik!K11=harmadik!K11,0,1)</f>
        <v>0</v>
      </c>
      <c r="L11" s="4">
        <v>2</v>
      </c>
      <c r="M11" s="4" t="s">
        <v>74</v>
      </c>
      <c r="N11" s="4" t="s">
        <v>73</v>
      </c>
      <c r="O11" s="4" t="s">
        <v>74</v>
      </c>
      <c r="P11" s="4" t="s">
        <v>74</v>
      </c>
      <c r="Q11" s="4" t="s">
        <v>125</v>
      </c>
      <c r="R11" s="4" t="s">
        <v>125</v>
      </c>
      <c r="S11" s="4" t="s">
        <v>77</v>
      </c>
      <c r="T11" s="4" t="s">
        <v>76</v>
      </c>
      <c r="U11" s="4" t="s">
        <v>78</v>
      </c>
      <c r="V11" s="4" t="s">
        <v>76</v>
      </c>
      <c r="W11" s="4" t="s">
        <v>102</v>
      </c>
      <c r="X11" s="4" t="s">
        <v>81</v>
      </c>
      <c r="Y11" s="4" t="s">
        <v>80</v>
      </c>
      <c r="Z11" s="4" t="s">
        <v>82</v>
      </c>
      <c r="AA11" s="4" t="s">
        <v>81</v>
      </c>
      <c r="AB11" s="4" t="s">
        <v>82</v>
      </c>
      <c r="AC11" s="4" t="s">
        <v>107</v>
      </c>
      <c r="AD11" s="4" t="s">
        <v>86</v>
      </c>
      <c r="AE11" s="4" t="s">
        <v>85</v>
      </c>
      <c r="AF11" s="4" t="s">
        <v>86</v>
      </c>
      <c r="AG11" s="4" t="s">
        <v>85</v>
      </c>
      <c r="AH11" s="4" t="s">
        <v>109</v>
      </c>
      <c r="AI11" s="4" t="s">
        <v>119</v>
      </c>
      <c r="AJ11" s="4" t="s">
        <v>85</v>
      </c>
      <c r="AK11" s="4" t="s">
        <v>85</v>
      </c>
      <c r="AL11" s="4" t="s">
        <v>87</v>
      </c>
      <c r="AM11" s="4" t="s">
        <v>104</v>
      </c>
      <c r="AN11" s="4" t="s">
        <v>85</v>
      </c>
      <c r="AO11" s="4" t="s">
        <v>104</v>
      </c>
      <c r="AP11" s="4" t="s">
        <v>89</v>
      </c>
      <c r="AQ11" s="4" t="s">
        <v>116</v>
      </c>
      <c r="AR11" s="4" t="s">
        <v>129</v>
      </c>
      <c r="AS11" s="4" t="s">
        <v>112</v>
      </c>
      <c r="AT11" s="4" t="s">
        <v>113</v>
      </c>
      <c r="AU11" s="4" t="s">
        <v>124</v>
      </c>
      <c r="AV11" s="4">
        <v>2</v>
      </c>
      <c r="AW11" s="4" t="s">
        <v>95</v>
      </c>
      <c r="AX11" s="4">
        <v>3</v>
      </c>
      <c r="AY11" s="4">
        <v>3</v>
      </c>
      <c r="AZ11" s="4">
        <v>3</v>
      </c>
      <c r="BA11" s="4" t="s">
        <v>95</v>
      </c>
      <c r="BB11" s="4">
        <v>4</v>
      </c>
      <c r="BC11" s="4">
        <v>4</v>
      </c>
      <c r="BD11" s="4">
        <v>2</v>
      </c>
      <c r="BE11" s="4" t="s">
        <v>97</v>
      </c>
      <c r="BF11" s="4">
        <v>17</v>
      </c>
      <c r="BG11" s="4" t="s">
        <v>114</v>
      </c>
      <c r="BH11" s="4" t="s">
        <v>115</v>
      </c>
      <c r="BI11" s="4" t="s">
        <v>106</v>
      </c>
    </row>
    <row r="12" spans="1:69" ht="15.75" customHeight="1" x14ac:dyDescent="0.25">
      <c r="A12" s="3">
        <v>44660.893682650465</v>
      </c>
      <c r="B12" s="4">
        <f>IF(masodik!B12=harmadik!B12,0,1)</f>
        <v>0</v>
      </c>
      <c r="C12" s="4">
        <f>IF(masodik!C12=harmadik!C12,0,1)</f>
        <v>0</v>
      </c>
      <c r="D12" s="4">
        <f>IF(masodik!D12=harmadik!D12,0,1)</f>
        <v>0</v>
      </c>
      <c r="E12" s="4">
        <f>IF(masodik!E12=harmadik!E12,0,1)</f>
        <v>0</v>
      </c>
      <c r="F12" s="4">
        <f>IF(masodik!F12=harmadik!F12,0,1)</f>
        <v>0</v>
      </c>
      <c r="G12" s="4">
        <f>IF(masodik!G12=harmadik!G12,0,1)</f>
        <v>0</v>
      </c>
      <c r="H12" s="4">
        <f>IF(masodik!H12=harmadik!H12,0,1)</f>
        <v>0</v>
      </c>
      <c r="I12" s="4">
        <f>IF(masodik!I12=harmadik!I12,0,1)</f>
        <v>0</v>
      </c>
      <c r="J12" s="4">
        <f>IF(masodik!J12=harmadik!J12,0,1)</f>
        <v>0</v>
      </c>
      <c r="K12" s="4">
        <f>IF(masodik!K12=harmadik!K12,0,1)</f>
        <v>0</v>
      </c>
      <c r="L12" s="4">
        <v>2</v>
      </c>
      <c r="M12" s="4" t="s">
        <v>74</v>
      </c>
      <c r="N12" s="4" t="s">
        <v>73</v>
      </c>
      <c r="O12" s="4" t="s">
        <v>73</v>
      </c>
      <c r="P12" s="4" t="s">
        <v>73</v>
      </c>
      <c r="Q12" s="4" t="s">
        <v>76</v>
      </c>
      <c r="R12" s="4" t="s">
        <v>76</v>
      </c>
      <c r="S12" s="4" t="s">
        <v>125</v>
      </c>
      <c r="T12" s="4" t="s">
        <v>79</v>
      </c>
      <c r="U12" s="4" t="s">
        <v>79</v>
      </c>
      <c r="V12" s="4" t="s">
        <v>78</v>
      </c>
      <c r="W12" s="4" t="s">
        <v>80</v>
      </c>
      <c r="X12" s="4" t="s">
        <v>102</v>
      </c>
      <c r="Y12" s="4" t="s">
        <v>80</v>
      </c>
      <c r="Z12" s="4" t="s">
        <v>80</v>
      </c>
      <c r="AA12" s="4" t="s">
        <v>81</v>
      </c>
      <c r="AB12" s="4" t="s">
        <v>102</v>
      </c>
      <c r="AC12" s="4" t="s">
        <v>103</v>
      </c>
      <c r="AD12" s="4" t="s">
        <v>86</v>
      </c>
      <c r="AE12" s="4" t="s">
        <v>108</v>
      </c>
      <c r="AF12" s="4" t="s">
        <v>85</v>
      </c>
      <c r="AG12" s="4" t="s">
        <v>85</v>
      </c>
      <c r="AH12" s="4" t="s">
        <v>109</v>
      </c>
      <c r="AI12" s="4" t="s">
        <v>85</v>
      </c>
      <c r="AJ12" s="4" t="s">
        <v>85</v>
      </c>
      <c r="AK12" s="4" t="s">
        <v>85</v>
      </c>
      <c r="AL12" s="4" t="s">
        <v>85</v>
      </c>
      <c r="AM12" s="4" t="s">
        <v>85</v>
      </c>
      <c r="AN12" s="4" t="s">
        <v>85</v>
      </c>
      <c r="AO12" s="4" t="s">
        <v>85</v>
      </c>
      <c r="AP12" s="4" t="s">
        <v>85</v>
      </c>
      <c r="AQ12" s="4" t="s">
        <v>130</v>
      </c>
      <c r="AR12" s="4" t="s">
        <v>131</v>
      </c>
      <c r="AS12" s="4" t="s">
        <v>112</v>
      </c>
      <c r="AT12" s="4" t="s">
        <v>113</v>
      </c>
      <c r="AU12" s="4" t="s">
        <v>94</v>
      </c>
      <c r="AV12" s="4">
        <v>2</v>
      </c>
      <c r="AW12" s="4">
        <v>3</v>
      </c>
      <c r="AX12" s="4">
        <v>3</v>
      </c>
      <c r="AY12" s="4">
        <v>2</v>
      </c>
      <c r="AZ12" s="4" t="s">
        <v>96</v>
      </c>
      <c r="BA12" s="4">
        <v>3</v>
      </c>
      <c r="BB12" s="4" t="s">
        <v>96</v>
      </c>
      <c r="BC12" s="4" t="s">
        <v>96</v>
      </c>
      <c r="BD12" s="4" t="s">
        <v>96</v>
      </c>
      <c r="BE12" s="4" t="s">
        <v>128</v>
      </c>
      <c r="BF12" s="4">
        <v>18</v>
      </c>
      <c r="BG12" s="4" t="s">
        <v>98</v>
      </c>
      <c r="BH12" s="4" t="s">
        <v>115</v>
      </c>
      <c r="BI12" s="4" t="s">
        <v>106</v>
      </c>
    </row>
    <row r="13" spans="1:69" ht="15.75" customHeight="1" x14ac:dyDescent="0.25">
      <c r="A13" s="3">
        <v>44660.894102638893</v>
      </c>
      <c r="B13" s="4">
        <f>IF(masodik!B13=harmadik!B13,0,1)</f>
        <v>0</v>
      </c>
      <c r="C13" s="4">
        <f>IF(masodik!C13=harmadik!C13,0,1)</f>
        <v>0</v>
      </c>
      <c r="D13" s="4">
        <f>IF(masodik!D13=harmadik!D13,0,1)</f>
        <v>0</v>
      </c>
      <c r="E13" s="4">
        <f>IF(masodik!E13=harmadik!E13,0,1)</f>
        <v>0</v>
      </c>
      <c r="F13" s="4">
        <f>IF(masodik!F13=harmadik!F13,0,1)</f>
        <v>0</v>
      </c>
      <c r="G13" s="4">
        <f>IF(masodik!G13=harmadik!G13,0,1)</f>
        <v>0</v>
      </c>
      <c r="H13" s="4">
        <f>IF(masodik!H13=harmadik!H13,0,1)</f>
        <v>0</v>
      </c>
      <c r="I13" s="4">
        <f>IF(masodik!I13=harmadik!I13,0,1)</f>
        <v>0</v>
      </c>
      <c r="J13" s="4">
        <f>IF(masodik!J13=harmadik!J13,0,1)</f>
        <v>0</v>
      </c>
      <c r="K13" s="4">
        <f>IF(masodik!K13=harmadik!K13,0,1)</f>
        <v>0</v>
      </c>
      <c r="L13" s="4">
        <v>1</v>
      </c>
      <c r="M13" s="4" t="s">
        <v>73</v>
      </c>
      <c r="N13" s="4" t="s">
        <v>73</v>
      </c>
      <c r="O13" s="4" t="s">
        <v>73</v>
      </c>
      <c r="P13" s="4" t="s">
        <v>73</v>
      </c>
      <c r="Q13" s="4" t="s">
        <v>76</v>
      </c>
      <c r="R13" s="4" t="s">
        <v>78</v>
      </c>
      <c r="S13" s="4" t="s">
        <v>79</v>
      </c>
      <c r="T13" s="4" t="s">
        <v>76</v>
      </c>
      <c r="U13" s="4" t="s">
        <v>76</v>
      </c>
      <c r="V13" s="4" t="s">
        <v>78</v>
      </c>
      <c r="W13" s="4" t="s">
        <v>102</v>
      </c>
      <c r="X13" s="4" t="s">
        <v>81</v>
      </c>
      <c r="Y13" s="4" t="s">
        <v>80</v>
      </c>
      <c r="Z13" s="4" t="s">
        <v>82</v>
      </c>
      <c r="AA13" s="4" t="s">
        <v>80</v>
      </c>
      <c r="AB13" s="4" t="s">
        <v>102</v>
      </c>
      <c r="AC13" s="4" t="s">
        <v>107</v>
      </c>
      <c r="AD13" s="4" t="s">
        <v>86</v>
      </c>
      <c r="AE13" s="4" t="s">
        <v>86</v>
      </c>
      <c r="AF13" s="4" t="s">
        <v>85</v>
      </c>
      <c r="AG13" s="4" t="s">
        <v>109</v>
      </c>
      <c r="AH13" s="4" t="s">
        <v>85</v>
      </c>
      <c r="AI13" s="4" t="s">
        <v>119</v>
      </c>
      <c r="AJ13" s="4" t="s">
        <v>86</v>
      </c>
      <c r="AK13" s="4" t="s">
        <v>85</v>
      </c>
      <c r="AL13" s="4" t="s">
        <v>87</v>
      </c>
      <c r="AM13" s="4" t="s">
        <v>87</v>
      </c>
      <c r="AN13" s="4" t="s">
        <v>87</v>
      </c>
      <c r="AO13" s="4" t="s">
        <v>85</v>
      </c>
      <c r="AP13" s="4" t="s">
        <v>104</v>
      </c>
      <c r="AQ13" s="4" t="s">
        <v>116</v>
      </c>
      <c r="AR13" s="4" t="s">
        <v>132</v>
      </c>
      <c r="AS13" s="4" t="s">
        <v>112</v>
      </c>
      <c r="AT13" s="4" t="s">
        <v>113</v>
      </c>
      <c r="AU13" s="4" t="s">
        <v>124</v>
      </c>
      <c r="AV13" s="4" t="s">
        <v>96</v>
      </c>
      <c r="AW13" s="4">
        <v>3</v>
      </c>
      <c r="AX13" s="4">
        <v>4</v>
      </c>
      <c r="AY13" s="4">
        <v>2</v>
      </c>
      <c r="AZ13" s="4">
        <v>3</v>
      </c>
      <c r="BA13" s="4">
        <v>3</v>
      </c>
      <c r="BB13" s="4">
        <v>4</v>
      </c>
      <c r="BC13" s="4">
        <v>3</v>
      </c>
      <c r="BD13" s="4">
        <v>2</v>
      </c>
      <c r="BE13" s="4" t="s">
        <v>97</v>
      </c>
      <c r="BF13" s="4">
        <v>16</v>
      </c>
      <c r="BG13" s="4" t="s">
        <v>114</v>
      </c>
      <c r="BH13" s="4" t="s">
        <v>105</v>
      </c>
      <c r="BI13" s="4" t="s">
        <v>106</v>
      </c>
    </row>
    <row r="14" spans="1:69" ht="15.75" customHeight="1" x14ac:dyDescent="0.25">
      <c r="A14" s="3">
        <v>44660.894514039348</v>
      </c>
      <c r="B14" s="4">
        <f>IF(masodik!B14=harmadik!B14,0,1)</f>
        <v>0</v>
      </c>
      <c r="C14" s="4">
        <f>IF(masodik!C14=harmadik!C14,0,1)</f>
        <v>0</v>
      </c>
      <c r="D14" s="4">
        <f>IF(masodik!D14=harmadik!D14,0,1)</f>
        <v>0</v>
      </c>
      <c r="E14" s="4">
        <f>IF(masodik!E14=harmadik!E14,0,1)</f>
        <v>0</v>
      </c>
      <c r="F14" s="4">
        <f>IF(masodik!F14=harmadik!F14,0,1)</f>
        <v>0</v>
      </c>
      <c r="G14" s="4">
        <f>IF(masodik!G14=harmadik!G14,0,1)</f>
        <v>0</v>
      </c>
      <c r="H14" s="4">
        <f>IF(masodik!H14=harmadik!H14,0,1)</f>
        <v>0</v>
      </c>
      <c r="I14" s="4">
        <f>IF(masodik!I14=harmadik!I14,0,1)</f>
        <v>0</v>
      </c>
      <c r="J14" s="4">
        <f>IF(masodik!J14=harmadik!J14,0,1)</f>
        <v>0</v>
      </c>
      <c r="K14" s="4">
        <f>IF(masodik!K14=harmadik!K14,0,1)</f>
        <v>0</v>
      </c>
      <c r="L14" s="4" t="s">
        <v>133</v>
      </c>
      <c r="M14" s="4" t="s">
        <v>73</v>
      </c>
      <c r="N14" s="4" t="s">
        <v>73</v>
      </c>
      <c r="O14" s="4" t="s">
        <v>75</v>
      </c>
      <c r="P14" s="4" t="s">
        <v>74</v>
      </c>
      <c r="Q14" s="4" t="s">
        <v>76</v>
      </c>
      <c r="R14" s="4" t="s">
        <v>125</v>
      </c>
      <c r="S14" s="4" t="s">
        <v>76</v>
      </c>
      <c r="T14" s="4" t="s">
        <v>78</v>
      </c>
      <c r="U14" s="4" t="s">
        <v>76</v>
      </c>
      <c r="V14" s="4" t="s">
        <v>77</v>
      </c>
      <c r="W14" s="4" t="s">
        <v>102</v>
      </c>
      <c r="X14" s="4" t="s">
        <v>80</v>
      </c>
      <c r="Y14" s="4" t="s">
        <v>82</v>
      </c>
      <c r="Z14" s="4" t="s">
        <v>81</v>
      </c>
      <c r="AA14" s="4" t="s">
        <v>81</v>
      </c>
      <c r="AB14" s="4" t="s">
        <v>81</v>
      </c>
      <c r="AC14" s="4" t="s">
        <v>107</v>
      </c>
      <c r="AD14" s="4" t="s">
        <v>108</v>
      </c>
      <c r="AE14" s="4" t="s">
        <v>119</v>
      </c>
      <c r="AF14" s="4" t="s">
        <v>119</v>
      </c>
      <c r="AG14" s="4" t="s">
        <v>119</v>
      </c>
      <c r="AH14" s="4" t="s">
        <v>119</v>
      </c>
      <c r="AI14" s="4" t="s">
        <v>119</v>
      </c>
      <c r="AJ14" s="4" t="s">
        <v>119</v>
      </c>
      <c r="AK14" s="4" t="s">
        <v>104</v>
      </c>
      <c r="AL14" s="4" t="s">
        <v>85</v>
      </c>
      <c r="AM14" s="4" t="s">
        <v>110</v>
      </c>
      <c r="AN14" s="4" t="s">
        <v>85</v>
      </c>
      <c r="AO14" s="4" t="s">
        <v>87</v>
      </c>
      <c r="AP14" s="4" t="s">
        <v>89</v>
      </c>
      <c r="AQ14" s="4" t="s">
        <v>122</v>
      </c>
      <c r="AR14" s="4" t="s">
        <v>117</v>
      </c>
      <c r="AS14" s="4" t="s">
        <v>112</v>
      </c>
      <c r="AT14" s="4" t="s">
        <v>113</v>
      </c>
      <c r="AU14" s="4" t="s">
        <v>124</v>
      </c>
      <c r="AV14" s="4">
        <v>2</v>
      </c>
      <c r="AW14" s="4">
        <v>3</v>
      </c>
      <c r="AX14" s="4">
        <v>3</v>
      </c>
      <c r="AY14" s="4" t="s">
        <v>96</v>
      </c>
      <c r="AZ14" s="4" t="s">
        <v>96</v>
      </c>
      <c r="BA14" s="4">
        <v>3</v>
      </c>
      <c r="BB14" s="4">
        <v>4</v>
      </c>
      <c r="BC14" s="4" t="s">
        <v>95</v>
      </c>
      <c r="BD14" s="4">
        <v>3</v>
      </c>
      <c r="BE14" s="4" t="s">
        <v>97</v>
      </c>
      <c r="BF14" s="4">
        <v>17</v>
      </c>
      <c r="BG14" s="4" t="s">
        <v>134</v>
      </c>
      <c r="BH14" s="4" t="s">
        <v>105</v>
      </c>
      <c r="BI14" s="4" t="s">
        <v>106</v>
      </c>
    </row>
    <row r="15" spans="1:69" ht="15.75" customHeight="1" x14ac:dyDescent="0.25">
      <c r="A15" s="3">
        <v>44660.895354837965</v>
      </c>
      <c r="B15" s="4">
        <f>IF(masodik!B15=harmadik!B15,0,1)</f>
        <v>0</v>
      </c>
      <c r="C15" s="4">
        <f>IF(masodik!C15=harmadik!C15,0,1)</f>
        <v>0</v>
      </c>
      <c r="D15" s="4">
        <f>IF(masodik!D15=harmadik!D15,0,1)</f>
        <v>0</v>
      </c>
      <c r="E15" s="4">
        <f>IF(masodik!E15=harmadik!E15,0,1)</f>
        <v>0</v>
      </c>
      <c r="F15" s="4">
        <f>IF(masodik!F15=harmadik!F15,0,1)</f>
        <v>0</v>
      </c>
      <c r="G15" s="4">
        <f>IF(masodik!G15=harmadik!G15,0,1)</f>
        <v>0</v>
      </c>
      <c r="H15" s="4">
        <f>IF(masodik!H15=harmadik!H15,0,1)</f>
        <v>0</v>
      </c>
      <c r="I15" s="4">
        <f>IF(masodik!I15=harmadik!I15,0,1)</f>
        <v>0</v>
      </c>
      <c r="J15" s="4">
        <f>IF(masodik!J15=harmadik!J15,0,1)</f>
        <v>0</v>
      </c>
      <c r="K15" s="4">
        <f>IF(masodik!K15=harmadik!K15,0,1)</f>
        <v>0</v>
      </c>
      <c r="L15" s="4">
        <v>3</v>
      </c>
      <c r="M15" s="4" t="s">
        <v>75</v>
      </c>
      <c r="N15" s="4" t="s">
        <v>73</v>
      </c>
      <c r="O15" s="4" t="s">
        <v>75</v>
      </c>
      <c r="P15" s="4" t="s">
        <v>75</v>
      </c>
      <c r="Q15" s="4" t="s">
        <v>77</v>
      </c>
      <c r="R15" s="4" t="s">
        <v>77</v>
      </c>
      <c r="S15" s="4" t="s">
        <v>79</v>
      </c>
      <c r="T15" s="4" t="s">
        <v>78</v>
      </c>
      <c r="U15" s="4" t="s">
        <v>78</v>
      </c>
      <c r="V15" s="4" t="s">
        <v>125</v>
      </c>
      <c r="W15" s="4" t="s">
        <v>102</v>
      </c>
      <c r="X15" s="4" t="s">
        <v>102</v>
      </c>
      <c r="Y15" s="4" t="s">
        <v>102</v>
      </c>
      <c r="Z15" s="4" t="s">
        <v>102</v>
      </c>
      <c r="AA15" s="4" t="s">
        <v>81</v>
      </c>
      <c r="AB15" s="4" t="s">
        <v>102</v>
      </c>
      <c r="AC15" s="4" t="s">
        <v>107</v>
      </c>
      <c r="AD15" s="4" t="s">
        <v>109</v>
      </c>
      <c r="AE15" s="4" t="s">
        <v>86</v>
      </c>
      <c r="AF15" s="4" t="s">
        <v>119</v>
      </c>
      <c r="AG15" s="4" t="s">
        <v>119</v>
      </c>
      <c r="AH15" s="4" t="s">
        <v>86</v>
      </c>
      <c r="AI15" s="4" t="s">
        <v>86</v>
      </c>
      <c r="AJ15" s="4" t="s">
        <v>119</v>
      </c>
      <c r="AK15" s="4" t="s">
        <v>87</v>
      </c>
      <c r="AL15" s="4" t="s">
        <v>87</v>
      </c>
      <c r="AM15" s="4" t="s">
        <v>87</v>
      </c>
      <c r="AN15" s="4" t="s">
        <v>87</v>
      </c>
      <c r="AO15" s="4" t="s">
        <v>87</v>
      </c>
      <c r="AP15" s="4" t="s">
        <v>87</v>
      </c>
      <c r="AQ15" s="4" t="s">
        <v>120</v>
      </c>
      <c r="AR15" s="4" t="s">
        <v>123</v>
      </c>
      <c r="AS15" s="4" t="s">
        <v>112</v>
      </c>
      <c r="AT15" s="4" t="s">
        <v>113</v>
      </c>
      <c r="AU15" s="4" t="s">
        <v>124</v>
      </c>
      <c r="AV15" s="4">
        <v>3</v>
      </c>
      <c r="AW15" s="4">
        <v>2</v>
      </c>
      <c r="AX15" s="4">
        <v>2</v>
      </c>
      <c r="AY15" s="4" t="s">
        <v>96</v>
      </c>
      <c r="AZ15" s="4" t="s">
        <v>96</v>
      </c>
      <c r="BA15" s="4" t="s">
        <v>96</v>
      </c>
      <c r="BB15" s="4">
        <v>2</v>
      </c>
      <c r="BC15" s="4" t="s">
        <v>96</v>
      </c>
      <c r="BD15" s="4" t="s">
        <v>96</v>
      </c>
      <c r="BE15" s="4" t="s">
        <v>135</v>
      </c>
      <c r="BF15" s="4">
        <v>18</v>
      </c>
      <c r="BG15" s="4" t="s">
        <v>98</v>
      </c>
      <c r="BH15" s="4" t="s">
        <v>115</v>
      </c>
      <c r="BI15" s="4" t="s">
        <v>106</v>
      </c>
    </row>
    <row r="16" spans="1:69" ht="15.75" customHeight="1" x14ac:dyDescent="0.25">
      <c r="A16" s="3">
        <v>44660.896214884255</v>
      </c>
      <c r="B16" s="4">
        <f>IF(masodik!B16=harmadik!B16,0,1)</f>
        <v>0</v>
      </c>
      <c r="C16" s="4">
        <f>IF(masodik!C16=harmadik!C16,0,1)</f>
        <v>0</v>
      </c>
      <c r="D16" s="4">
        <f>IF(masodik!D16=harmadik!D16,0,1)</f>
        <v>0</v>
      </c>
      <c r="E16" s="4">
        <f>IF(masodik!E16=harmadik!E16,0,1)</f>
        <v>0</v>
      </c>
      <c r="F16" s="4">
        <f>IF(masodik!F16=harmadik!F16,0,1)</f>
        <v>0</v>
      </c>
      <c r="G16" s="4">
        <f>IF(masodik!G16=harmadik!G16,0,1)</f>
        <v>0</v>
      </c>
      <c r="H16" s="4">
        <f>IF(masodik!H16=harmadik!H16,0,1)</f>
        <v>0</v>
      </c>
      <c r="I16" s="4">
        <f>IF(masodik!I16=harmadik!I16,0,1)</f>
        <v>0</v>
      </c>
      <c r="J16" s="4">
        <f>IF(masodik!J16=harmadik!J16,0,1)</f>
        <v>0</v>
      </c>
      <c r="K16" s="4">
        <f>IF(masodik!K16=harmadik!K16,0,1)</f>
        <v>0</v>
      </c>
      <c r="L16" s="4">
        <v>1</v>
      </c>
      <c r="M16" s="4" t="s">
        <v>73</v>
      </c>
      <c r="N16" s="4" t="s">
        <v>74</v>
      </c>
      <c r="O16" s="4" t="s">
        <v>73</v>
      </c>
      <c r="P16" s="4" t="s">
        <v>74</v>
      </c>
      <c r="Q16" s="4" t="s">
        <v>76</v>
      </c>
      <c r="R16" s="4" t="s">
        <v>78</v>
      </c>
      <c r="S16" s="4" t="s">
        <v>78</v>
      </c>
      <c r="T16" s="4" t="s">
        <v>76</v>
      </c>
      <c r="U16" s="4" t="s">
        <v>78</v>
      </c>
      <c r="V16" s="4" t="s">
        <v>76</v>
      </c>
      <c r="W16" s="4" t="s">
        <v>82</v>
      </c>
      <c r="X16" s="4" t="s">
        <v>80</v>
      </c>
      <c r="Y16" s="4" t="s">
        <v>82</v>
      </c>
      <c r="Z16" s="4" t="s">
        <v>81</v>
      </c>
      <c r="AA16" s="4" t="s">
        <v>102</v>
      </c>
      <c r="AB16" s="4" t="s">
        <v>81</v>
      </c>
      <c r="AC16" s="4" t="s">
        <v>107</v>
      </c>
      <c r="AD16" s="4" t="s">
        <v>85</v>
      </c>
      <c r="AE16" s="4" t="s">
        <v>109</v>
      </c>
      <c r="AF16" s="4" t="s">
        <v>109</v>
      </c>
      <c r="AG16" s="4" t="s">
        <v>86</v>
      </c>
      <c r="AH16" s="4" t="s">
        <v>86</v>
      </c>
      <c r="AI16" s="4" t="s">
        <v>86</v>
      </c>
      <c r="AJ16" s="4" t="s">
        <v>86</v>
      </c>
      <c r="AK16" s="4" t="s">
        <v>85</v>
      </c>
      <c r="AL16" s="4" t="s">
        <v>85</v>
      </c>
      <c r="AM16" s="4" t="s">
        <v>87</v>
      </c>
      <c r="AN16" s="4" t="s">
        <v>87</v>
      </c>
      <c r="AO16" s="4" t="s">
        <v>104</v>
      </c>
      <c r="AP16" s="4" t="s">
        <v>89</v>
      </c>
      <c r="AQ16" s="4" t="s">
        <v>116</v>
      </c>
      <c r="AR16" s="4" t="s">
        <v>136</v>
      </c>
      <c r="AS16" s="4" t="s">
        <v>92</v>
      </c>
      <c r="AT16" s="4" t="s">
        <v>113</v>
      </c>
      <c r="AU16" s="4" t="s">
        <v>124</v>
      </c>
      <c r="AV16" s="4">
        <v>3</v>
      </c>
      <c r="AW16" s="4">
        <v>4</v>
      </c>
      <c r="AX16" s="4">
        <v>3</v>
      </c>
      <c r="AY16" s="4">
        <v>2</v>
      </c>
      <c r="AZ16" s="4">
        <v>2</v>
      </c>
      <c r="BA16" s="4">
        <v>2</v>
      </c>
      <c r="BB16" s="4" t="s">
        <v>96</v>
      </c>
      <c r="BC16" s="4" t="s">
        <v>96</v>
      </c>
      <c r="BD16" s="4">
        <v>2</v>
      </c>
      <c r="BE16" s="4" t="s">
        <v>135</v>
      </c>
      <c r="BF16" s="4">
        <v>16</v>
      </c>
      <c r="BG16" s="4" t="s">
        <v>98</v>
      </c>
      <c r="BH16" s="4" t="s">
        <v>105</v>
      </c>
      <c r="BI16" s="4" t="s">
        <v>127</v>
      </c>
    </row>
    <row r="17" spans="1:69" ht="15.75" customHeight="1" x14ac:dyDescent="0.25">
      <c r="A17" s="3">
        <v>44660.897891655091</v>
      </c>
      <c r="B17" s="4">
        <f>IF(masodik!B17=harmadik!B17,0,1)</f>
        <v>0</v>
      </c>
      <c r="C17" s="4">
        <f>IF(masodik!C17=harmadik!C17,0,1)</f>
        <v>0</v>
      </c>
      <c r="D17" s="4">
        <f>IF(masodik!D17=harmadik!D17,0,1)</f>
        <v>0</v>
      </c>
      <c r="E17" s="4">
        <f>IF(masodik!E17=harmadik!E17,0,1)</f>
        <v>0</v>
      </c>
      <c r="F17" s="4">
        <f>IF(masodik!F17=harmadik!F17,0,1)</f>
        <v>0</v>
      </c>
      <c r="G17" s="4">
        <f>IF(masodik!G17=harmadik!G17,0,1)</f>
        <v>0</v>
      </c>
      <c r="H17" s="4">
        <f>IF(masodik!H17=harmadik!H17,0,1)</f>
        <v>0</v>
      </c>
      <c r="I17" s="4">
        <f>IF(masodik!I17=harmadik!I17,0,1)</f>
        <v>0</v>
      </c>
      <c r="J17" s="4">
        <f>IF(masodik!J17=harmadik!J17,0,1)</f>
        <v>0</v>
      </c>
      <c r="K17" s="4">
        <f>IF(masodik!K17=harmadik!K17,0,1)</f>
        <v>0</v>
      </c>
      <c r="L17" s="4">
        <v>2</v>
      </c>
      <c r="M17" s="4" t="s">
        <v>74</v>
      </c>
      <c r="N17" s="4" t="s">
        <v>73</v>
      </c>
      <c r="O17" s="4" t="s">
        <v>73</v>
      </c>
      <c r="P17" s="4" t="s">
        <v>74</v>
      </c>
      <c r="Q17" s="4" t="s">
        <v>76</v>
      </c>
      <c r="R17" s="4" t="s">
        <v>125</v>
      </c>
      <c r="S17" s="4" t="s">
        <v>76</v>
      </c>
      <c r="T17" s="4" t="s">
        <v>76</v>
      </c>
      <c r="U17" s="4" t="s">
        <v>125</v>
      </c>
      <c r="V17" s="4" t="s">
        <v>79</v>
      </c>
      <c r="W17" s="4" t="s">
        <v>80</v>
      </c>
      <c r="X17" s="4" t="s">
        <v>80</v>
      </c>
      <c r="Y17" s="4" t="s">
        <v>102</v>
      </c>
      <c r="Z17" s="4" t="s">
        <v>80</v>
      </c>
      <c r="AA17" s="4" t="s">
        <v>102</v>
      </c>
      <c r="AB17" s="4" t="s">
        <v>102</v>
      </c>
      <c r="AC17" s="4" t="s">
        <v>103</v>
      </c>
      <c r="AD17" s="4" t="s">
        <v>86</v>
      </c>
      <c r="AE17" s="4" t="s">
        <v>108</v>
      </c>
      <c r="AF17" s="4" t="s">
        <v>86</v>
      </c>
      <c r="AG17" s="4" t="s">
        <v>109</v>
      </c>
      <c r="AH17" s="4" t="s">
        <v>109</v>
      </c>
      <c r="AI17" s="4" t="s">
        <v>108</v>
      </c>
      <c r="AJ17" s="4" t="s">
        <v>85</v>
      </c>
      <c r="AK17" s="4" t="s">
        <v>110</v>
      </c>
      <c r="AL17" s="4" t="s">
        <v>87</v>
      </c>
      <c r="AM17" s="4" t="s">
        <v>104</v>
      </c>
      <c r="AN17" s="4" t="s">
        <v>104</v>
      </c>
      <c r="AO17" s="4" t="s">
        <v>104</v>
      </c>
      <c r="AP17" s="4" t="s">
        <v>89</v>
      </c>
      <c r="AQ17" s="4" t="s">
        <v>130</v>
      </c>
      <c r="AR17" s="4" t="s">
        <v>137</v>
      </c>
      <c r="AS17" s="4" t="s">
        <v>92</v>
      </c>
      <c r="AT17" s="4" t="s">
        <v>113</v>
      </c>
      <c r="AU17" s="4" t="s">
        <v>94</v>
      </c>
      <c r="AV17" s="4" t="s">
        <v>96</v>
      </c>
      <c r="AW17" s="4">
        <v>3</v>
      </c>
      <c r="AX17" s="4">
        <v>4</v>
      </c>
      <c r="AY17" s="4">
        <v>4</v>
      </c>
      <c r="AZ17" s="4">
        <v>4</v>
      </c>
      <c r="BA17" s="4" t="s">
        <v>95</v>
      </c>
      <c r="BB17" s="4" t="s">
        <v>95</v>
      </c>
      <c r="BC17" s="4">
        <v>3</v>
      </c>
      <c r="BD17" s="4">
        <v>2</v>
      </c>
      <c r="BE17" s="4" t="s">
        <v>97</v>
      </c>
      <c r="BF17" s="4">
        <v>18</v>
      </c>
      <c r="BG17" s="4" t="s">
        <v>98</v>
      </c>
      <c r="BH17" s="4" t="s">
        <v>105</v>
      </c>
      <c r="BI17" s="4" t="s">
        <v>106</v>
      </c>
    </row>
    <row r="18" spans="1:69" ht="15.75" customHeight="1" x14ac:dyDescent="0.25">
      <c r="A18" s="3">
        <v>44660.899698148147</v>
      </c>
      <c r="B18" s="4">
        <f>IF(masodik!B18=harmadik!B18,0,1)</f>
        <v>0</v>
      </c>
      <c r="C18" s="4">
        <f>IF(masodik!C18=harmadik!C18,0,1)</f>
        <v>0</v>
      </c>
      <c r="D18" s="4">
        <f>IF(masodik!D18=harmadik!D18,0,1)</f>
        <v>0</v>
      </c>
      <c r="E18" s="4">
        <f>IF(masodik!E18=harmadik!E18,0,1)</f>
        <v>0</v>
      </c>
      <c r="F18" s="4">
        <f>IF(masodik!F18=harmadik!F18,0,1)</f>
        <v>0</v>
      </c>
      <c r="G18" s="4">
        <f>IF(masodik!G18=harmadik!G18,0,1)</f>
        <v>0</v>
      </c>
      <c r="H18" s="4">
        <f>IF(masodik!H18=harmadik!H18,0,1)</f>
        <v>0</v>
      </c>
      <c r="I18" s="4">
        <f>IF(masodik!I18=harmadik!I18,0,1)</f>
        <v>0</v>
      </c>
      <c r="J18" s="4">
        <f>IF(masodik!J18=harmadik!J18,0,1)</f>
        <v>0</v>
      </c>
      <c r="K18" s="4">
        <f>IF(masodik!K18=harmadik!K18,0,1)</f>
        <v>0</v>
      </c>
      <c r="L18" s="4">
        <v>1</v>
      </c>
      <c r="M18" s="4" t="s">
        <v>74</v>
      </c>
      <c r="N18" s="4" t="s">
        <v>73</v>
      </c>
      <c r="O18" s="4" t="s">
        <v>75</v>
      </c>
      <c r="P18" s="4" t="s">
        <v>73</v>
      </c>
      <c r="Q18" s="4" t="s">
        <v>125</v>
      </c>
      <c r="R18" s="4" t="s">
        <v>76</v>
      </c>
      <c r="S18" s="4" t="s">
        <v>77</v>
      </c>
      <c r="T18" s="4" t="s">
        <v>79</v>
      </c>
      <c r="U18" s="4" t="s">
        <v>78</v>
      </c>
      <c r="V18" s="4" t="s">
        <v>78</v>
      </c>
      <c r="W18" s="4" t="s">
        <v>80</v>
      </c>
      <c r="X18" s="4" t="s">
        <v>81</v>
      </c>
      <c r="Y18" s="4" t="s">
        <v>80</v>
      </c>
      <c r="Z18" s="4" t="s">
        <v>80</v>
      </c>
      <c r="AA18" s="4" t="s">
        <v>82</v>
      </c>
      <c r="AB18" s="4" t="s">
        <v>82</v>
      </c>
      <c r="AC18" s="4" t="s">
        <v>83</v>
      </c>
      <c r="AD18" s="4" t="s">
        <v>119</v>
      </c>
      <c r="AE18" s="4" t="s">
        <v>108</v>
      </c>
      <c r="AF18" s="4" t="s">
        <v>119</v>
      </c>
      <c r="AG18" s="4" t="s">
        <v>108</v>
      </c>
      <c r="AH18" s="4" t="s">
        <v>108</v>
      </c>
      <c r="AI18" s="4" t="s">
        <v>86</v>
      </c>
      <c r="AJ18" s="4" t="s">
        <v>108</v>
      </c>
      <c r="AK18" s="4" t="s">
        <v>110</v>
      </c>
      <c r="AL18" s="4" t="s">
        <v>87</v>
      </c>
      <c r="AM18" s="4" t="s">
        <v>87</v>
      </c>
      <c r="AN18" s="4" t="s">
        <v>89</v>
      </c>
      <c r="AO18" s="4" t="s">
        <v>89</v>
      </c>
      <c r="AP18" s="4" t="s">
        <v>89</v>
      </c>
      <c r="AQ18" s="4" t="s">
        <v>90</v>
      </c>
      <c r="AR18" s="4" t="s">
        <v>138</v>
      </c>
      <c r="AS18" s="4" t="s">
        <v>92</v>
      </c>
      <c r="AT18" s="4" t="s">
        <v>93</v>
      </c>
      <c r="AU18" s="4" t="s">
        <v>121</v>
      </c>
      <c r="AV18" s="4" t="s">
        <v>96</v>
      </c>
      <c r="AW18" s="4" t="s">
        <v>95</v>
      </c>
      <c r="AX18" s="4" t="s">
        <v>95</v>
      </c>
      <c r="AY18" s="4">
        <v>2</v>
      </c>
      <c r="AZ18" s="4" t="s">
        <v>96</v>
      </c>
      <c r="BA18" s="4" t="s">
        <v>95</v>
      </c>
      <c r="BB18" s="4">
        <v>3</v>
      </c>
      <c r="BC18" s="4">
        <v>2</v>
      </c>
      <c r="BD18" s="4" t="s">
        <v>96</v>
      </c>
      <c r="BE18" s="4" t="s">
        <v>128</v>
      </c>
      <c r="BF18" s="4">
        <v>19</v>
      </c>
      <c r="BG18" s="4" t="s">
        <v>114</v>
      </c>
      <c r="BH18" s="4" t="s">
        <v>105</v>
      </c>
      <c r="BI18" s="4" t="s">
        <v>106</v>
      </c>
    </row>
    <row r="19" spans="1:69" ht="15.75" customHeight="1" x14ac:dyDescent="0.25">
      <c r="A19" s="3">
        <v>44660.904247106482</v>
      </c>
      <c r="B19" s="4">
        <f>IF(masodik!B19=harmadik!B19,0,1)</f>
        <v>0</v>
      </c>
      <c r="C19" s="4">
        <f>IF(masodik!C19=harmadik!C19,0,1)</f>
        <v>0</v>
      </c>
      <c r="D19" s="4">
        <f>IF(masodik!D19=harmadik!D19,0,1)</f>
        <v>0</v>
      </c>
      <c r="E19" s="4">
        <f>IF(masodik!E19=harmadik!E19,0,1)</f>
        <v>0</v>
      </c>
      <c r="F19" s="4">
        <f>IF(masodik!F19=harmadik!F19,0,1)</f>
        <v>0</v>
      </c>
      <c r="G19" s="4">
        <f>IF(masodik!G19=harmadik!G19,0,1)</f>
        <v>0</v>
      </c>
      <c r="H19" s="4">
        <f>IF(masodik!H19=harmadik!H19,0,1)</f>
        <v>0</v>
      </c>
      <c r="I19" s="4">
        <f>IF(masodik!I19=harmadik!I19,0,1)</f>
        <v>0</v>
      </c>
      <c r="J19" s="4">
        <f>IF(masodik!J19=harmadik!J19,0,1)</f>
        <v>0</v>
      </c>
      <c r="K19" s="4">
        <f>IF(masodik!K19=harmadik!K19,0,1)</f>
        <v>0</v>
      </c>
      <c r="L19" s="4">
        <v>2</v>
      </c>
      <c r="M19" s="4" t="s">
        <v>75</v>
      </c>
      <c r="N19" s="4" t="s">
        <v>75</v>
      </c>
      <c r="O19" s="4" t="s">
        <v>75</v>
      </c>
      <c r="P19" s="4" t="s">
        <v>75</v>
      </c>
      <c r="Q19" s="4" t="s">
        <v>78</v>
      </c>
      <c r="R19" s="4" t="s">
        <v>79</v>
      </c>
      <c r="S19" s="4" t="s">
        <v>77</v>
      </c>
      <c r="T19" s="4" t="s">
        <v>79</v>
      </c>
      <c r="U19" s="4" t="s">
        <v>79</v>
      </c>
      <c r="V19" s="4" t="s">
        <v>79</v>
      </c>
      <c r="W19" s="4" t="s">
        <v>81</v>
      </c>
      <c r="X19" s="4" t="s">
        <v>81</v>
      </c>
      <c r="Y19" s="4" t="s">
        <v>82</v>
      </c>
      <c r="Z19" s="4" t="s">
        <v>102</v>
      </c>
      <c r="AA19" s="4" t="s">
        <v>82</v>
      </c>
      <c r="AB19" s="4" t="s">
        <v>82</v>
      </c>
      <c r="AC19" s="4" t="s">
        <v>107</v>
      </c>
      <c r="AD19" s="4" t="s">
        <v>108</v>
      </c>
      <c r="AE19" s="4" t="s">
        <v>109</v>
      </c>
      <c r="AF19" s="4" t="s">
        <v>119</v>
      </c>
      <c r="AG19" s="4" t="s">
        <v>86</v>
      </c>
      <c r="AH19" s="4" t="s">
        <v>86</v>
      </c>
      <c r="AI19" s="4" t="s">
        <v>86</v>
      </c>
      <c r="AJ19" s="4" t="s">
        <v>86</v>
      </c>
      <c r="AK19" s="4" t="s">
        <v>85</v>
      </c>
      <c r="AL19" s="4" t="s">
        <v>110</v>
      </c>
      <c r="AM19" s="4" t="s">
        <v>87</v>
      </c>
      <c r="AN19" s="4" t="s">
        <v>87</v>
      </c>
      <c r="AO19" s="4" t="s">
        <v>87</v>
      </c>
      <c r="AP19" s="4" t="s">
        <v>89</v>
      </c>
      <c r="AQ19" s="4" t="s">
        <v>122</v>
      </c>
      <c r="AR19" s="4" t="s">
        <v>132</v>
      </c>
      <c r="AS19" s="4" t="s">
        <v>139</v>
      </c>
      <c r="AT19" s="4" t="s">
        <v>113</v>
      </c>
      <c r="AU19" s="4" t="s">
        <v>124</v>
      </c>
      <c r="AV19" s="4">
        <v>3</v>
      </c>
      <c r="AW19" s="4">
        <v>4</v>
      </c>
      <c r="AX19" s="4">
        <v>4</v>
      </c>
      <c r="AY19" s="4" t="s">
        <v>96</v>
      </c>
      <c r="AZ19" s="4" t="s">
        <v>96</v>
      </c>
      <c r="BA19" s="4">
        <v>2</v>
      </c>
      <c r="BB19" s="4" t="s">
        <v>95</v>
      </c>
      <c r="BC19" s="4" t="s">
        <v>95</v>
      </c>
      <c r="BD19" s="4" t="s">
        <v>96</v>
      </c>
      <c r="BE19" s="4" t="s">
        <v>128</v>
      </c>
      <c r="BF19" s="4">
        <v>18</v>
      </c>
      <c r="BG19" s="4" t="s">
        <v>134</v>
      </c>
      <c r="BH19" s="4" t="s">
        <v>105</v>
      </c>
      <c r="BI19" s="4" t="s">
        <v>106</v>
      </c>
    </row>
    <row r="20" spans="1:69" ht="15.75" customHeight="1" x14ac:dyDescent="0.25">
      <c r="A20" s="3">
        <v>44660.906007523146</v>
      </c>
      <c r="B20" s="4">
        <f>IF(masodik!B20=harmadik!B20,0,1)</f>
        <v>0</v>
      </c>
      <c r="C20" s="4">
        <f>IF(masodik!C20=harmadik!C20,0,1)</f>
        <v>0</v>
      </c>
      <c r="D20" s="4">
        <f>IF(masodik!D20=harmadik!D20,0,1)</f>
        <v>0</v>
      </c>
      <c r="E20" s="4">
        <f>IF(masodik!E20=harmadik!E20,0,1)</f>
        <v>0</v>
      </c>
      <c r="F20" s="4">
        <f>IF(masodik!F20=harmadik!F20,0,1)</f>
        <v>0</v>
      </c>
      <c r="G20" s="4">
        <f>IF(masodik!G20=harmadik!G20,0,1)</f>
        <v>0</v>
      </c>
      <c r="H20" s="4">
        <f>IF(masodik!H20=harmadik!H20,0,1)</f>
        <v>0</v>
      </c>
      <c r="I20" s="4">
        <f>IF(masodik!I20=harmadik!I20,0,1)</f>
        <v>0</v>
      </c>
      <c r="J20" s="4">
        <f>IF(masodik!J20=harmadik!J20,0,1)</f>
        <v>0</v>
      </c>
      <c r="K20" s="4">
        <f>IF(masodik!K20=harmadik!K20,0,1)</f>
        <v>0</v>
      </c>
      <c r="L20" s="4">
        <v>1</v>
      </c>
      <c r="M20" s="4" t="s">
        <v>74</v>
      </c>
      <c r="N20" s="4" t="s">
        <v>73</v>
      </c>
      <c r="O20" s="4" t="s">
        <v>75</v>
      </c>
      <c r="P20" s="4" t="s">
        <v>74</v>
      </c>
      <c r="Q20" s="4" t="s">
        <v>79</v>
      </c>
      <c r="R20" s="4" t="s">
        <v>79</v>
      </c>
      <c r="S20" s="4" t="s">
        <v>76</v>
      </c>
      <c r="T20" s="4" t="s">
        <v>76</v>
      </c>
      <c r="U20" s="4" t="s">
        <v>78</v>
      </c>
      <c r="V20" s="4" t="s">
        <v>125</v>
      </c>
      <c r="W20" s="4" t="s">
        <v>102</v>
      </c>
      <c r="X20" s="4" t="s">
        <v>102</v>
      </c>
      <c r="Y20" s="4" t="s">
        <v>80</v>
      </c>
      <c r="Z20" s="4" t="s">
        <v>82</v>
      </c>
      <c r="AA20" s="4" t="s">
        <v>81</v>
      </c>
      <c r="AB20" s="4" t="s">
        <v>82</v>
      </c>
      <c r="AC20" s="4" t="s">
        <v>107</v>
      </c>
      <c r="AD20" s="4" t="s">
        <v>86</v>
      </c>
      <c r="AE20" s="4" t="s">
        <v>108</v>
      </c>
      <c r="AF20" s="4" t="s">
        <v>85</v>
      </c>
      <c r="AG20" s="4" t="s">
        <v>108</v>
      </c>
      <c r="AH20" s="4" t="s">
        <v>109</v>
      </c>
      <c r="AI20" s="4" t="s">
        <v>119</v>
      </c>
      <c r="AJ20" s="4" t="s">
        <v>85</v>
      </c>
      <c r="AK20" s="4" t="s">
        <v>87</v>
      </c>
      <c r="AL20" s="4" t="s">
        <v>87</v>
      </c>
      <c r="AM20" s="4" t="s">
        <v>85</v>
      </c>
      <c r="AN20" s="4" t="s">
        <v>104</v>
      </c>
      <c r="AO20" s="4" t="s">
        <v>104</v>
      </c>
      <c r="AP20" s="4" t="s">
        <v>89</v>
      </c>
      <c r="AQ20" s="4" t="s">
        <v>90</v>
      </c>
      <c r="AR20" s="4" t="s">
        <v>132</v>
      </c>
      <c r="AS20" s="4" t="s">
        <v>112</v>
      </c>
      <c r="AT20" s="4" t="s">
        <v>113</v>
      </c>
      <c r="AU20" s="4" t="s">
        <v>124</v>
      </c>
      <c r="AV20" s="4">
        <v>2</v>
      </c>
      <c r="AW20" s="4" t="s">
        <v>95</v>
      </c>
      <c r="AX20" s="4" t="s">
        <v>95</v>
      </c>
      <c r="AY20" s="4">
        <v>2</v>
      </c>
      <c r="AZ20" s="4">
        <v>2</v>
      </c>
      <c r="BA20" s="4" t="s">
        <v>95</v>
      </c>
      <c r="BB20" s="4">
        <v>4</v>
      </c>
      <c r="BC20" s="4">
        <v>4</v>
      </c>
      <c r="BD20" s="4">
        <v>3</v>
      </c>
      <c r="BE20" s="4" t="s">
        <v>97</v>
      </c>
      <c r="BF20" s="4">
        <v>16</v>
      </c>
      <c r="BG20" s="4" t="s">
        <v>98</v>
      </c>
      <c r="BH20" s="4" t="s">
        <v>140</v>
      </c>
      <c r="BI20" s="4" t="s">
        <v>106</v>
      </c>
    </row>
    <row r="21" spans="1:69" ht="15.75" customHeight="1" x14ac:dyDescent="0.25">
      <c r="A21" s="3">
        <v>44660.908267824074</v>
      </c>
      <c r="B21" s="4">
        <f>IF(masodik!B21=harmadik!B21,0,1)</f>
        <v>0</v>
      </c>
      <c r="C21" s="4">
        <f>IF(masodik!C21=harmadik!C21,0,1)</f>
        <v>0</v>
      </c>
      <c r="D21" s="4">
        <f>IF(masodik!D21=harmadik!D21,0,1)</f>
        <v>0</v>
      </c>
      <c r="E21" s="4">
        <f>IF(masodik!E21=harmadik!E21,0,1)</f>
        <v>0</v>
      </c>
      <c r="F21" s="4">
        <f>IF(masodik!F21=harmadik!F21,0,1)</f>
        <v>0</v>
      </c>
      <c r="G21" s="4">
        <f>IF(masodik!G21=harmadik!G21,0,1)</f>
        <v>0</v>
      </c>
      <c r="H21" s="4">
        <f>IF(masodik!H21=harmadik!H21,0,1)</f>
        <v>0</v>
      </c>
      <c r="I21" s="4">
        <f>IF(masodik!I21=harmadik!I21,0,1)</f>
        <v>0</v>
      </c>
      <c r="J21" s="4">
        <f>IF(masodik!J21=harmadik!J21,0,1)</f>
        <v>0</v>
      </c>
      <c r="K21" s="4">
        <f>IF(masodik!K21=harmadik!K21,0,1)</f>
        <v>0</v>
      </c>
      <c r="L21" s="4">
        <v>2</v>
      </c>
      <c r="M21" s="4" t="s">
        <v>74</v>
      </c>
      <c r="N21" s="4" t="s">
        <v>75</v>
      </c>
      <c r="O21" s="4" t="s">
        <v>75</v>
      </c>
      <c r="P21" s="4" t="s">
        <v>74</v>
      </c>
      <c r="Q21" s="4" t="s">
        <v>76</v>
      </c>
      <c r="R21" s="4" t="s">
        <v>78</v>
      </c>
      <c r="S21" s="4" t="s">
        <v>79</v>
      </c>
      <c r="T21" s="4" t="s">
        <v>125</v>
      </c>
      <c r="U21" s="4" t="s">
        <v>125</v>
      </c>
      <c r="V21" s="4" t="s">
        <v>125</v>
      </c>
      <c r="W21" s="4" t="s">
        <v>102</v>
      </c>
      <c r="X21" s="4" t="s">
        <v>80</v>
      </c>
      <c r="Y21" s="4" t="s">
        <v>102</v>
      </c>
      <c r="Z21" s="4" t="s">
        <v>82</v>
      </c>
      <c r="AA21" s="4" t="s">
        <v>81</v>
      </c>
      <c r="AB21" s="4" t="s">
        <v>102</v>
      </c>
      <c r="AC21" s="4" t="s">
        <v>83</v>
      </c>
      <c r="AD21" s="4" t="s">
        <v>109</v>
      </c>
      <c r="AE21" s="4" t="s">
        <v>85</v>
      </c>
      <c r="AF21" s="4" t="s">
        <v>85</v>
      </c>
      <c r="AG21" s="4" t="s">
        <v>85</v>
      </c>
      <c r="AH21" s="4" t="s">
        <v>86</v>
      </c>
      <c r="AI21" s="4" t="s">
        <v>119</v>
      </c>
      <c r="AJ21" s="4" t="s">
        <v>85</v>
      </c>
      <c r="AK21" s="4" t="s">
        <v>87</v>
      </c>
      <c r="AL21" s="4" t="s">
        <v>110</v>
      </c>
      <c r="AM21" s="4" t="s">
        <v>110</v>
      </c>
      <c r="AN21" s="4" t="s">
        <v>110</v>
      </c>
      <c r="AO21" s="4" t="s">
        <v>87</v>
      </c>
      <c r="AP21" s="4" t="s">
        <v>85</v>
      </c>
      <c r="AQ21" s="4" t="s">
        <v>122</v>
      </c>
      <c r="AR21" s="4" t="s">
        <v>131</v>
      </c>
      <c r="AS21" s="4" t="s">
        <v>92</v>
      </c>
      <c r="AT21" s="4" t="s">
        <v>113</v>
      </c>
      <c r="AU21" s="4" t="s">
        <v>94</v>
      </c>
      <c r="AV21" s="4" t="s">
        <v>95</v>
      </c>
      <c r="AW21" s="4" t="s">
        <v>95</v>
      </c>
      <c r="AX21" s="4">
        <v>4</v>
      </c>
      <c r="AY21" s="4" t="s">
        <v>96</v>
      </c>
      <c r="AZ21" s="4">
        <v>3</v>
      </c>
      <c r="BA21" s="4" t="s">
        <v>95</v>
      </c>
      <c r="BB21" s="4">
        <v>2</v>
      </c>
      <c r="BC21" s="4">
        <v>2</v>
      </c>
      <c r="BD21" s="4">
        <v>2</v>
      </c>
      <c r="BE21" s="4" t="s">
        <v>97</v>
      </c>
      <c r="BF21" s="4">
        <v>18</v>
      </c>
      <c r="BG21" s="4" t="s">
        <v>141</v>
      </c>
      <c r="BH21" s="4" t="s">
        <v>115</v>
      </c>
      <c r="BI21" s="4" t="s">
        <v>106</v>
      </c>
    </row>
    <row r="22" spans="1:69" ht="15.75" customHeight="1" x14ac:dyDescent="0.25">
      <c r="A22" s="3">
        <v>44660.916293414353</v>
      </c>
      <c r="B22" s="4">
        <f>IF(masodik!B22=harmadik!B22,0,1)</f>
        <v>0</v>
      </c>
      <c r="C22" s="4">
        <f>IF(masodik!C22=harmadik!C22,0,1)</f>
        <v>0</v>
      </c>
      <c r="D22" s="4">
        <f>IF(masodik!D22=harmadik!D22,0,1)</f>
        <v>0</v>
      </c>
      <c r="E22" s="4">
        <f>IF(masodik!E22=harmadik!E22,0,1)</f>
        <v>0</v>
      </c>
      <c r="F22" s="4">
        <f>IF(masodik!F22=harmadik!F22,0,1)</f>
        <v>0</v>
      </c>
      <c r="G22" s="4">
        <f>IF(masodik!G22=harmadik!G22,0,1)</f>
        <v>0</v>
      </c>
      <c r="H22" s="4">
        <f>IF(masodik!H22=harmadik!H22,0,1)</f>
        <v>0</v>
      </c>
      <c r="I22" s="4">
        <f>IF(masodik!I22=harmadik!I22,0,1)</f>
        <v>0</v>
      </c>
      <c r="J22" s="4">
        <f>IF(masodik!J22=harmadik!J22,0,1)</f>
        <v>0</v>
      </c>
      <c r="K22" s="4">
        <f>IF(masodik!K22=harmadik!K22,0,1)</f>
        <v>0</v>
      </c>
      <c r="L22" s="5" t="s">
        <v>142</v>
      </c>
      <c r="M22" s="4" t="s">
        <v>74</v>
      </c>
      <c r="N22" s="4" t="s">
        <v>74</v>
      </c>
      <c r="O22" s="4" t="s">
        <v>74</v>
      </c>
      <c r="P22" s="4" t="s">
        <v>74</v>
      </c>
      <c r="Q22" s="4" t="s">
        <v>76</v>
      </c>
      <c r="R22" s="4" t="s">
        <v>76</v>
      </c>
      <c r="S22" s="4" t="s">
        <v>76</v>
      </c>
      <c r="T22" s="4" t="s">
        <v>76</v>
      </c>
      <c r="U22" s="4" t="s">
        <v>76</v>
      </c>
      <c r="V22" s="4" t="s">
        <v>76</v>
      </c>
      <c r="W22" s="4" t="s">
        <v>102</v>
      </c>
      <c r="X22" s="4" t="s">
        <v>80</v>
      </c>
      <c r="Y22" s="4" t="s">
        <v>102</v>
      </c>
      <c r="Z22" s="4" t="s">
        <v>80</v>
      </c>
      <c r="AA22" s="4" t="s">
        <v>81</v>
      </c>
      <c r="AB22" s="4" t="s">
        <v>102</v>
      </c>
      <c r="AC22" s="4" t="s">
        <v>107</v>
      </c>
      <c r="AD22" s="4" t="s">
        <v>86</v>
      </c>
      <c r="AE22" s="4" t="s">
        <v>108</v>
      </c>
      <c r="AF22" s="4" t="s">
        <v>109</v>
      </c>
      <c r="AG22" s="4" t="s">
        <v>109</v>
      </c>
      <c r="AH22" s="4" t="s">
        <v>109</v>
      </c>
      <c r="AI22" s="4" t="s">
        <v>85</v>
      </c>
      <c r="AJ22" s="4" t="s">
        <v>109</v>
      </c>
      <c r="AK22" s="4" t="s">
        <v>87</v>
      </c>
      <c r="AL22" s="4" t="s">
        <v>87</v>
      </c>
      <c r="AM22" s="4" t="s">
        <v>85</v>
      </c>
      <c r="AN22" s="4" t="s">
        <v>104</v>
      </c>
      <c r="AO22" s="4" t="s">
        <v>104</v>
      </c>
      <c r="AP22" s="4" t="s">
        <v>89</v>
      </c>
      <c r="AQ22" s="4" t="s">
        <v>90</v>
      </c>
      <c r="AR22" s="4" t="s">
        <v>143</v>
      </c>
      <c r="AS22" s="4" t="s">
        <v>92</v>
      </c>
      <c r="AT22" s="4" t="s">
        <v>113</v>
      </c>
      <c r="AU22" s="4" t="s">
        <v>94</v>
      </c>
      <c r="AV22" s="4">
        <v>3</v>
      </c>
      <c r="AW22" s="4">
        <v>3</v>
      </c>
      <c r="AX22" s="4">
        <v>4</v>
      </c>
      <c r="AY22" s="4">
        <v>3</v>
      </c>
      <c r="AZ22" s="4">
        <v>3</v>
      </c>
      <c r="BA22" s="4">
        <v>4</v>
      </c>
      <c r="BB22" s="4">
        <v>4</v>
      </c>
      <c r="BC22" s="4">
        <v>4</v>
      </c>
      <c r="BD22" s="4">
        <v>3</v>
      </c>
      <c r="BE22" s="4" t="s">
        <v>97</v>
      </c>
      <c r="BF22" s="4">
        <v>16</v>
      </c>
      <c r="BG22" s="4" t="s">
        <v>98</v>
      </c>
      <c r="BH22" s="4" t="s">
        <v>115</v>
      </c>
      <c r="BI22" s="4" t="s">
        <v>106</v>
      </c>
    </row>
    <row r="23" spans="1:69" ht="15.75" customHeight="1" x14ac:dyDescent="0.25">
      <c r="A23" s="3">
        <v>44660.91920704861</v>
      </c>
      <c r="B23" s="4">
        <f>IF(masodik!B23=harmadik!B23,0,1)</f>
        <v>0</v>
      </c>
      <c r="C23" s="4">
        <f>IF(masodik!C23=harmadik!C23,0,1)</f>
        <v>0</v>
      </c>
      <c r="D23" s="4">
        <f>IF(masodik!D23=harmadik!D23,0,1)</f>
        <v>0</v>
      </c>
      <c r="E23" s="4">
        <f>IF(masodik!E23=harmadik!E23,0,1)</f>
        <v>0</v>
      </c>
      <c r="F23" s="4">
        <f>IF(masodik!F23=harmadik!F23,0,1)</f>
        <v>0</v>
      </c>
      <c r="G23" s="4">
        <f>IF(masodik!G23=harmadik!G23,0,1)</f>
        <v>0</v>
      </c>
      <c r="H23" s="4">
        <f>IF(masodik!H23=harmadik!H23,0,1)</f>
        <v>0</v>
      </c>
      <c r="I23" s="4">
        <f>IF(masodik!I23=harmadik!I23,0,1)</f>
        <v>0</v>
      </c>
      <c r="J23" s="4">
        <f>IF(masodik!J23=harmadik!J23,0,1)</f>
        <v>0</v>
      </c>
      <c r="K23" s="4">
        <f>IF(masodik!K23=harmadik!K23,0,1)</f>
        <v>0</v>
      </c>
      <c r="L23" s="4">
        <v>2</v>
      </c>
      <c r="M23" s="4" t="s">
        <v>73</v>
      </c>
      <c r="N23" s="4" t="s">
        <v>75</v>
      </c>
      <c r="O23" s="4" t="s">
        <v>75</v>
      </c>
      <c r="P23" s="4" t="s">
        <v>75</v>
      </c>
      <c r="Q23" s="4" t="s">
        <v>76</v>
      </c>
      <c r="R23" s="4" t="s">
        <v>78</v>
      </c>
      <c r="S23" s="4" t="s">
        <v>76</v>
      </c>
      <c r="T23" s="4" t="s">
        <v>78</v>
      </c>
      <c r="U23" s="4" t="s">
        <v>76</v>
      </c>
      <c r="V23" s="4" t="s">
        <v>78</v>
      </c>
      <c r="W23" s="4" t="s">
        <v>81</v>
      </c>
      <c r="X23" s="4" t="s">
        <v>80</v>
      </c>
      <c r="Y23" s="4" t="s">
        <v>81</v>
      </c>
      <c r="Z23" s="4" t="s">
        <v>102</v>
      </c>
      <c r="AA23" s="4" t="s">
        <v>102</v>
      </c>
      <c r="AB23" s="4" t="s">
        <v>82</v>
      </c>
      <c r="AC23" s="4" t="s">
        <v>107</v>
      </c>
      <c r="AD23" s="4" t="s">
        <v>86</v>
      </c>
      <c r="AE23" s="4" t="s">
        <v>85</v>
      </c>
      <c r="AF23" s="4" t="s">
        <v>109</v>
      </c>
      <c r="AG23" s="4" t="s">
        <v>85</v>
      </c>
      <c r="AH23" s="4" t="s">
        <v>85</v>
      </c>
      <c r="AI23" s="4" t="s">
        <v>86</v>
      </c>
      <c r="AJ23" s="4" t="s">
        <v>85</v>
      </c>
      <c r="AK23" s="4" t="s">
        <v>110</v>
      </c>
      <c r="AL23" s="4" t="s">
        <v>110</v>
      </c>
      <c r="AM23" s="4" t="s">
        <v>87</v>
      </c>
      <c r="AN23" s="4" t="s">
        <v>87</v>
      </c>
      <c r="AO23" s="4" t="s">
        <v>85</v>
      </c>
      <c r="AP23" s="4" t="s">
        <v>85</v>
      </c>
      <c r="AQ23" s="4" t="s">
        <v>90</v>
      </c>
      <c r="AR23" s="4" t="s">
        <v>132</v>
      </c>
      <c r="AS23" s="4" t="s">
        <v>139</v>
      </c>
      <c r="AT23" s="4" t="s">
        <v>113</v>
      </c>
      <c r="AU23" s="4" t="s">
        <v>124</v>
      </c>
      <c r="AV23" s="4">
        <v>3</v>
      </c>
      <c r="AW23" s="4" t="s">
        <v>95</v>
      </c>
      <c r="AX23" s="4">
        <v>3</v>
      </c>
      <c r="AY23" s="4">
        <v>2</v>
      </c>
      <c r="AZ23" s="4">
        <v>2</v>
      </c>
      <c r="BA23" s="4">
        <v>4</v>
      </c>
      <c r="BB23" s="4">
        <v>2</v>
      </c>
      <c r="BC23" s="4" t="s">
        <v>96</v>
      </c>
      <c r="BD23" s="4" t="s">
        <v>96</v>
      </c>
      <c r="BE23" s="4" t="s">
        <v>128</v>
      </c>
      <c r="BF23" s="4">
        <v>18</v>
      </c>
      <c r="BG23" s="4" t="s">
        <v>98</v>
      </c>
      <c r="BH23" s="4" t="s">
        <v>105</v>
      </c>
      <c r="BI23" s="4" t="s">
        <v>106</v>
      </c>
    </row>
    <row r="24" spans="1:69" ht="15.75" customHeight="1" x14ac:dyDescent="0.25">
      <c r="A24" s="3">
        <v>44660.923110752316</v>
      </c>
      <c r="B24" s="4">
        <f>IF(masodik!B24=harmadik!B24,0,1)</f>
        <v>0</v>
      </c>
      <c r="C24" s="4">
        <f>IF(masodik!C24=harmadik!C24,0,1)</f>
        <v>0</v>
      </c>
      <c r="D24" s="4">
        <f>IF(masodik!D24=harmadik!D24,0,1)</f>
        <v>0</v>
      </c>
      <c r="E24" s="4">
        <f>IF(masodik!E24=harmadik!E24,0,1)</f>
        <v>0</v>
      </c>
      <c r="F24" s="4">
        <f>IF(masodik!F24=harmadik!F24,0,1)</f>
        <v>0</v>
      </c>
      <c r="G24" s="4">
        <f>IF(masodik!G24=harmadik!G24,0,1)</f>
        <v>0</v>
      </c>
      <c r="H24" s="4">
        <f>IF(masodik!H24=harmadik!H24,0,1)</f>
        <v>0</v>
      </c>
      <c r="I24" s="4">
        <f>IF(masodik!I24=harmadik!I24,0,1)</f>
        <v>0</v>
      </c>
      <c r="J24" s="4">
        <f>IF(masodik!J24=harmadik!J24,0,1)</f>
        <v>0</v>
      </c>
      <c r="K24" s="4">
        <f>IF(masodik!K24=harmadik!K24,0,1)</f>
        <v>0</v>
      </c>
      <c r="L24" s="4">
        <v>1</v>
      </c>
      <c r="M24" s="4" t="s">
        <v>101</v>
      </c>
      <c r="N24" s="4" t="s">
        <v>74</v>
      </c>
      <c r="O24" s="4" t="s">
        <v>144</v>
      </c>
      <c r="P24" s="4" t="s">
        <v>144</v>
      </c>
      <c r="Q24" s="4" t="s">
        <v>78</v>
      </c>
      <c r="R24" s="4" t="s">
        <v>78</v>
      </c>
      <c r="S24" s="4" t="s">
        <v>77</v>
      </c>
      <c r="T24" s="4" t="s">
        <v>77</v>
      </c>
      <c r="U24" s="4" t="s">
        <v>77</v>
      </c>
      <c r="V24" s="4" t="s">
        <v>77</v>
      </c>
      <c r="W24" s="4" t="s">
        <v>80</v>
      </c>
      <c r="X24" s="4" t="s">
        <v>102</v>
      </c>
      <c r="Y24" s="4" t="s">
        <v>81</v>
      </c>
      <c r="Z24" s="4" t="s">
        <v>81</v>
      </c>
      <c r="AA24" s="4" t="s">
        <v>81</v>
      </c>
      <c r="AB24" s="4" t="s">
        <v>81</v>
      </c>
      <c r="AC24" s="4" t="s">
        <v>107</v>
      </c>
      <c r="AD24" s="4" t="s">
        <v>108</v>
      </c>
      <c r="AE24" s="4" t="s">
        <v>86</v>
      </c>
      <c r="AF24" s="4" t="s">
        <v>119</v>
      </c>
      <c r="AG24" s="4" t="s">
        <v>119</v>
      </c>
      <c r="AH24" s="4" t="s">
        <v>119</v>
      </c>
      <c r="AI24" s="4" t="s">
        <v>119</v>
      </c>
      <c r="AJ24" s="4" t="s">
        <v>119</v>
      </c>
      <c r="AK24" s="4" t="s">
        <v>87</v>
      </c>
      <c r="AL24" s="4" t="s">
        <v>87</v>
      </c>
      <c r="AM24" s="4" t="s">
        <v>85</v>
      </c>
      <c r="AN24" s="4" t="s">
        <v>85</v>
      </c>
      <c r="AO24" s="4" t="s">
        <v>87</v>
      </c>
      <c r="AP24" s="4" t="s">
        <v>110</v>
      </c>
      <c r="AQ24" s="4" t="s">
        <v>145</v>
      </c>
      <c r="AR24" s="4" t="s">
        <v>146</v>
      </c>
      <c r="AS24" s="4" t="s">
        <v>92</v>
      </c>
      <c r="AT24" s="4" t="s">
        <v>93</v>
      </c>
      <c r="AU24" s="4" t="s">
        <v>94</v>
      </c>
      <c r="AV24" s="4" t="s">
        <v>95</v>
      </c>
      <c r="AW24" s="4" t="s">
        <v>96</v>
      </c>
      <c r="AX24" s="4">
        <v>3</v>
      </c>
      <c r="AY24" s="4">
        <v>2</v>
      </c>
      <c r="AZ24" s="4">
        <v>2</v>
      </c>
      <c r="BA24" s="4" t="s">
        <v>95</v>
      </c>
      <c r="BB24" s="4">
        <v>3</v>
      </c>
      <c r="BC24" s="4">
        <v>4</v>
      </c>
      <c r="BD24" s="4">
        <v>2</v>
      </c>
      <c r="BE24" s="4" t="s">
        <v>97</v>
      </c>
      <c r="BF24" s="4">
        <v>17</v>
      </c>
      <c r="BG24" s="4" t="s">
        <v>98</v>
      </c>
      <c r="BH24" s="4" t="s">
        <v>115</v>
      </c>
      <c r="BI24" s="4" t="s">
        <v>106</v>
      </c>
    </row>
    <row r="25" spans="1:69" ht="15.75" customHeight="1" x14ac:dyDescent="0.25">
      <c r="A25" s="3">
        <v>44660.92481592593</v>
      </c>
      <c r="B25" s="4">
        <f>IF(masodik!B25=harmadik!B25,0,1)</f>
        <v>0</v>
      </c>
      <c r="C25" s="4">
        <f>IF(masodik!C25=harmadik!C25,0,1)</f>
        <v>0</v>
      </c>
      <c r="D25" s="4">
        <f>IF(masodik!D25=harmadik!D25,0,1)</f>
        <v>0</v>
      </c>
      <c r="E25" s="4">
        <f>IF(masodik!E25=harmadik!E25,0,1)</f>
        <v>0</v>
      </c>
      <c r="F25" s="4">
        <f>IF(masodik!F25=harmadik!F25,0,1)</f>
        <v>0</v>
      </c>
      <c r="G25" s="4">
        <f>IF(masodik!G25=harmadik!G25,0,1)</f>
        <v>0</v>
      </c>
      <c r="H25" s="4">
        <f>IF(masodik!H25=harmadik!H25,0,1)</f>
        <v>0</v>
      </c>
      <c r="I25" s="4">
        <f>IF(masodik!I25=harmadik!I25,0,1)</f>
        <v>0</v>
      </c>
      <c r="J25" s="4">
        <f>IF(masodik!J25=harmadik!J25,0,1)</f>
        <v>0</v>
      </c>
      <c r="K25" s="4">
        <f>IF(masodik!K25=harmadik!K25,0,1)</f>
        <v>0</v>
      </c>
      <c r="L25" s="4">
        <v>2</v>
      </c>
      <c r="M25" s="4" t="s">
        <v>73</v>
      </c>
      <c r="N25" s="4" t="s">
        <v>75</v>
      </c>
      <c r="O25" s="4" t="s">
        <v>75</v>
      </c>
      <c r="P25" s="4" t="s">
        <v>75</v>
      </c>
      <c r="Q25" s="4" t="s">
        <v>76</v>
      </c>
      <c r="R25" s="4" t="s">
        <v>79</v>
      </c>
      <c r="S25" s="4" t="s">
        <v>77</v>
      </c>
      <c r="T25" s="4" t="s">
        <v>78</v>
      </c>
      <c r="U25" s="4" t="s">
        <v>78</v>
      </c>
      <c r="V25" s="4" t="s">
        <v>79</v>
      </c>
      <c r="W25" s="4" t="s">
        <v>80</v>
      </c>
      <c r="X25" s="4" t="s">
        <v>102</v>
      </c>
      <c r="Y25" s="4" t="s">
        <v>80</v>
      </c>
      <c r="Z25" s="4" t="s">
        <v>102</v>
      </c>
      <c r="AA25" s="4" t="s">
        <v>102</v>
      </c>
      <c r="AB25" s="4" t="s">
        <v>80</v>
      </c>
      <c r="AC25" s="4" t="s">
        <v>107</v>
      </c>
      <c r="AD25" s="4" t="s">
        <v>109</v>
      </c>
      <c r="AE25" s="4" t="s">
        <v>109</v>
      </c>
      <c r="AF25" s="4" t="s">
        <v>86</v>
      </c>
      <c r="AG25" s="4" t="s">
        <v>86</v>
      </c>
      <c r="AH25" s="4" t="s">
        <v>119</v>
      </c>
      <c r="AI25" s="4" t="s">
        <v>86</v>
      </c>
      <c r="AJ25" s="4" t="s">
        <v>86</v>
      </c>
      <c r="AK25" s="4" t="s">
        <v>110</v>
      </c>
      <c r="AL25" s="4" t="s">
        <v>87</v>
      </c>
      <c r="AM25" s="4" t="s">
        <v>110</v>
      </c>
      <c r="AN25" s="4" t="s">
        <v>87</v>
      </c>
      <c r="AO25" s="4" t="s">
        <v>87</v>
      </c>
      <c r="AP25" s="4" t="s">
        <v>85</v>
      </c>
      <c r="AQ25" s="4" t="s">
        <v>116</v>
      </c>
      <c r="AR25" s="4" t="s">
        <v>147</v>
      </c>
      <c r="AS25" s="4" t="s">
        <v>112</v>
      </c>
      <c r="AT25" s="4" t="s">
        <v>113</v>
      </c>
      <c r="AU25" s="4" t="s">
        <v>124</v>
      </c>
      <c r="AV25" s="4" t="s">
        <v>95</v>
      </c>
      <c r="AW25" s="4" t="s">
        <v>95</v>
      </c>
      <c r="AX25" s="4">
        <v>4</v>
      </c>
      <c r="AY25" s="4">
        <v>3</v>
      </c>
      <c r="AZ25" s="4">
        <v>2</v>
      </c>
      <c r="BA25" s="4">
        <v>2</v>
      </c>
      <c r="BB25" s="4">
        <v>2</v>
      </c>
      <c r="BC25" s="4">
        <v>3</v>
      </c>
      <c r="BD25" s="4">
        <v>2</v>
      </c>
      <c r="BE25" s="4" t="s">
        <v>128</v>
      </c>
      <c r="BF25" s="4">
        <v>18</v>
      </c>
      <c r="BG25" s="4" t="s">
        <v>98</v>
      </c>
      <c r="BH25" s="4" t="s">
        <v>105</v>
      </c>
      <c r="BI25" s="4" t="s">
        <v>106</v>
      </c>
    </row>
    <row r="26" spans="1:69" ht="15.75" customHeight="1" x14ac:dyDescent="0.25">
      <c r="A26" s="3">
        <v>44660.926950868059</v>
      </c>
      <c r="B26" s="4">
        <f>IF(masodik!B26=harmadik!B26,0,1)</f>
        <v>0</v>
      </c>
      <c r="C26" s="4">
        <f>IF(masodik!C26=harmadik!C26,0,1)</f>
        <v>0</v>
      </c>
      <c r="D26" s="4">
        <f>IF(masodik!D26=harmadik!D26,0,1)</f>
        <v>0</v>
      </c>
      <c r="E26" s="4">
        <f>IF(masodik!E26=harmadik!E26,0,1)</f>
        <v>0</v>
      </c>
      <c r="F26" s="4">
        <f>IF(masodik!F26=harmadik!F26,0,1)</f>
        <v>0</v>
      </c>
      <c r="G26" s="4">
        <f>IF(masodik!G26=harmadik!G26,0,1)</f>
        <v>0</v>
      </c>
      <c r="H26" s="4">
        <f>IF(masodik!H26=harmadik!H26,0,1)</f>
        <v>0</v>
      </c>
      <c r="I26" s="4">
        <f>IF(masodik!I26=harmadik!I26,0,1)</f>
        <v>0</v>
      </c>
      <c r="J26" s="4">
        <f>IF(masodik!J26=harmadik!J26,0,1)</f>
        <v>0</v>
      </c>
      <c r="K26" s="4">
        <f>IF(masodik!K26=harmadik!K26,0,1)</f>
        <v>0</v>
      </c>
      <c r="L26" s="4">
        <v>2</v>
      </c>
      <c r="M26" s="4" t="s">
        <v>75</v>
      </c>
      <c r="N26" s="4" t="s">
        <v>101</v>
      </c>
      <c r="O26" s="4" t="s">
        <v>74</v>
      </c>
      <c r="P26" s="4" t="s">
        <v>74</v>
      </c>
      <c r="Q26" s="4" t="s">
        <v>76</v>
      </c>
      <c r="R26" s="4" t="s">
        <v>78</v>
      </c>
      <c r="S26" s="4" t="s">
        <v>79</v>
      </c>
      <c r="T26" s="4" t="s">
        <v>125</v>
      </c>
      <c r="U26" s="4" t="s">
        <v>79</v>
      </c>
      <c r="V26" s="4" t="s">
        <v>79</v>
      </c>
      <c r="W26" s="4" t="s">
        <v>102</v>
      </c>
      <c r="X26" s="4" t="s">
        <v>81</v>
      </c>
      <c r="Y26" s="4" t="s">
        <v>82</v>
      </c>
      <c r="Z26" s="4" t="s">
        <v>80</v>
      </c>
      <c r="AA26" s="4" t="s">
        <v>81</v>
      </c>
      <c r="AB26" s="4" t="s">
        <v>81</v>
      </c>
      <c r="AC26" s="4" t="s">
        <v>107</v>
      </c>
      <c r="AD26" s="4" t="s">
        <v>85</v>
      </c>
      <c r="AE26" s="4" t="s">
        <v>108</v>
      </c>
      <c r="AF26" s="4" t="s">
        <v>108</v>
      </c>
      <c r="AG26" s="4" t="s">
        <v>108</v>
      </c>
      <c r="AH26" s="4" t="s">
        <v>85</v>
      </c>
      <c r="AI26" s="4" t="s">
        <v>108</v>
      </c>
      <c r="AJ26" s="4" t="s">
        <v>108</v>
      </c>
      <c r="AK26" s="4" t="s">
        <v>87</v>
      </c>
      <c r="AL26" s="4" t="s">
        <v>110</v>
      </c>
      <c r="AM26" s="4" t="s">
        <v>110</v>
      </c>
      <c r="AN26" s="4" t="s">
        <v>85</v>
      </c>
      <c r="AO26" s="4" t="s">
        <v>104</v>
      </c>
      <c r="AP26" s="4" t="s">
        <v>89</v>
      </c>
      <c r="AQ26" s="4" t="s">
        <v>90</v>
      </c>
      <c r="AR26" s="4" t="s">
        <v>129</v>
      </c>
      <c r="AS26" s="4" t="s">
        <v>112</v>
      </c>
      <c r="AT26" s="4" t="s">
        <v>113</v>
      </c>
      <c r="AU26" s="4" t="s">
        <v>124</v>
      </c>
      <c r="AV26" s="4" t="s">
        <v>95</v>
      </c>
      <c r="AW26" s="4" t="s">
        <v>95</v>
      </c>
      <c r="AX26" s="4" t="s">
        <v>95</v>
      </c>
      <c r="AY26" s="4">
        <v>4</v>
      </c>
      <c r="AZ26" s="4" t="s">
        <v>95</v>
      </c>
      <c r="BA26" s="4" t="s">
        <v>95</v>
      </c>
      <c r="BB26" s="4">
        <v>3</v>
      </c>
      <c r="BC26" s="4" t="s">
        <v>95</v>
      </c>
      <c r="BD26" s="4" t="s">
        <v>95</v>
      </c>
      <c r="BE26" s="4" t="s">
        <v>135</v>
      </c>
      <c r="BF26" s="4">
        <v>16</v>
      </c>
      <c r="BG26" s="4" t="s">
        <v>98</v>
      </c>
      <c r="BH26" s="4" t="s">
        <v>105</v>
      </c>
      <c r="BI26" s="4" t="s">
        <v>106</v>
      </c>
    </row>
    <row r="27" spans="1:69" ht="15.75" customHeight="1" x14ac:dyDescent="0.25">
      <c r="A27" s="3">
        <v>44660.929154120371</v>
      </c>
      <c r="B27" s="4">
        <f>IF(masodik!B27=harmadik!B27,0,1)</f>
        <v>0</v>
      </c>
      <c r="C27" s="4">
        <f>IF(masodik!C27=harmadik!C27,0,1)</f>
        <v>0</v>
      </c>
      <c r="D27" s="4">
        <f>IF(masodik!D27=harmadik!D27,0,1)</f>
        <v>0</v>
      </c>
      <c r="E27" s="4">
        <f>IF(masodik!E27=harmadik!E27,0,1)</f>
        <v>0</v>
      </c>
      <c r="F27" s="4">
        <f>IF(masodik!F27=harmadik!F27,0,1)</f>
        <v>0</v>
      </c>
      <c r="G27" s="4">
        <f>IF(masodik!G27=harmadik!G27,0,1)</f>
        <v>0</v>
      </c>
      <c r="H27" s="4">
        <f>IF(masodik!H27=harmadik!H27,0,1)</f>
        <v>0</v>
      </c>
      <c r="I27" s="4">
        <f>IF(masodik!I27=harmadik!I27,0,1)</f>
        <v>0</v>
      </c>
      <c r="J27" s="4">
        <f>IF(masodik!J27=harmadik!J27,0,1)</f>
        <v>0</v>
      </c>
      <c r="K27" s="4">
        <f>IF(masodik!K27=harmadik!K27,0,1)</f>
        <v>0</v>
      </c>
      <c r="L27" s="4">
        <v>2</v>
      </c>
      <c r="M27" s="4" t="s">
        <v>73</v>
      </c>
      <c r="N27" s="4" t="s">
        <v>74</v>
      </c>
      <c r="O27" s="4" t="s">
        <v>74</v>
      </c>
      <c r="P27" s="4" t="s">
        <v>101</v>
      </c>
      <c r="Q27" s="4" t="s">
        <v>78</v>
      </c>
      <c r="R27" s="4" t="s">
        <v>78</v>
      </c>
      <c r="S27" s="4" t="s">
        <v>78</v>
      </c>
      <c r="T27" s="4" t="s">
        <v>78</v>
      </c>
      <c r="U27" s="4" t="s">
        <v>78</v>
      </c>
      <c r="V27" s="4" t="s">
        <v>78</v>
      </c>
      <c r="W27" s="4" t="s">
        <v>80</v>
      </c>
      <c r="X27" s="4" t="s">
        <v>81</v>
      </c>
      <c r="Y27" s="4" t="s">
        <v>82</v>
      </c>
      <c r="Z27" s="4" t="s">
        <v>82</v>
      </c>
      <c r="AA27" s="4" t="s">
        <v>80</v>
      </c>
      <c r="AB27" s="4" t="s">
        <v>82</v>
      </c>
      <c r="AC27" s="4" t="s">
        <v>83</v>
      </c>
      <c r="AD27" s="4" t="s">
        <v>109</v>
      </c>
      <c r="AE27" s="4" t="s">
        <v>108</v>
      </c>
      <c r="AF27" s="4" t="s">
        <v>108</v>
      </c>
      <c r="AG27" s="4" t="s">
        <v>85</v>
      </c>
      <c r="AH27" s="4" t="s">
        <v>86</v>
      </c>
      <c r="AI27" s="4" t="s">
        <v>119</v>
      </c>
      <c r="AJ27" s="4" t="s">
        <v>85</v>
      </c>
      <c r="AK27" s="4" t="s">
        <v>85</v>
      </c>
      <c r="AL27" s="4" t="s">
        <v>87</v>
      </c>
      <c r="AM27" s="4" t="s">
        <v>87</v>
      </c>
      <c r="AN27" s="4" t="s">
        <v>87</v>
      </c>
      <c r="AO27" s="4" t="s">
        <v>85</v>
      </c>
      <c r="AP27" s="4" t="s">
        <v>85</v>
      </c>
      <c r="AQ27" s="4" t="s">
        <v>116</v>
      </c>
      <c r="AR27" s="4" t="s">
        <v>123</v>
      </c>
      <c r="AS27" s="4" t="s">
        <v>112</v>
      </c>
      <c r="AT27" s="4" t="s">
        <v>113</v>
      </c>
      <c r="AU27" s="4" t="s">
        <v>121</v>
      </c>
      <c r="AV27" s="4" t="s">
        <v>95</v>
      </c>
      <c r="AW27" s="4" t="s">
        <v>95</v>
      </c>
      <c r="AX27" s="4">
        <v>3</v>
      </c>
      <c r="AY27" s="4" t="s">
        <v>96</v>
      </c>
      <c r="AZ27" s="4">
        <v>2</v>
      </c>
      <c r="BA27" s="4">
        <v>4</v>
      </c>
      <c r="BB27" s="4">
        <v>4</v>
      </c>
      <c r="BC27" s="4" t="s">
        <v>95</v>
      </c>
      <c r="BD27" s="4">
        <v>3</v>
      </c>
      <c r="BE27" s="4" t="s">
        <v>97</v>
      </c>
      <c r="BF27" s="4">
        <v>43</v>
      </c>
      <c r="BG27" s="4" t="s">
        <v>98</v>
      </c>
      <c r="BH27" s="4" t="s">
        <v>148</v>
      </c>
      <c r="BP27" s="4" t="s">
        <v>100</v>
      </c>
      <c r="BQ27" s="4"/>
    </row>
    <row r="28" spans="1:69" ht="15.75" customHeight="1" x14ac:dyDescent="0.25">
      <c r="A28" s="3">
        <v>44660.968061157408</v>
      </c>
      <c r="B28" s="4">
        <f>IF(masodik!B28=harmadik!B28,0,1)</f>
        <v>0</v>
      </c>
      <c r="C28" s="4">
        <f>IF(masodik!C28=harmadik!C28,0,1)</f>
        <v>0</v>
      </c>
      <c r="D28" s="4">
        <f>IF(masodik!D28=harmadik!D28,0,1)</f>
        <v>0</v>
      </c>
      <c r="E28" s="4">
        <f>IF(masodik!E28=harmadik!E28,0,1)</f>
        <v>0</v>
      </c>
      <c r="F28" s="4">
        <f>IF(masodik!F28=harmadik!F28,0,1)</f>
        <v>0</v>
      </c>
      <c r="G28" s="4">
        <f>IF(masodik!G28=harmadik!G28,0,1)</f>
        <v>0</v>
      </c>
      <c r="H28" s="4">
        <f>IF(masodik!H28=harmadik!H28,0,1)</f>
        <v>0</v>
      </c>
      <c r="I28" s="4">
        <f>IF(masodik!I28=harmadik!I28,0,1)</f>
        <v>0</v>
      </c>
      <c r="J28" s="4">
        <f>IF(masodik!J28=harmadik!J28,0,1)</f>
        <v>0</v>
      </c>
      <c r="K28" s="4">
        <f>IF(masodik!K28=harmadik!K28,0,1)</f>
        <v>0</v>
      </c>
      <c r="L28" s="4">
        <v>2</v>
      </c>
      <c r="M28" s="4" t="s">
        <v>73</v>
      </c>
      <c r="N28" s="4" t="s">
        <v>74</v>
      </c>
      <c r="O28" s="4" t="s">
        <v>74</v>
      </c>
      <c r="P28" s="4" t="s">
        <v>74</v>
      </c>
      <c r="Q28" s="4" t="s">
        <v>78</v>
      </c>
      <c r="R28" s="4" t="s">
        <v>78</v>
      </c>
      <c r="S28" s="4" t="s">
        <v>77</v>
      </c>
      <c r="T28" s="4" t="s">
        <v>79</v>
      </c>
      <c r="U28" s="4" t="s">
        <v>77</v>
      </c>
      <c r="V28" s="4" t="s">
        <v>125</v>
      </c>
      <c r="W28" s="4" t="s">
        <v>81</v>
      </c>
      <c r="X28" s="4" t="s">
        <v>82</v>
      </c>
      <c r="Y28" s="4" t="s">
        <v>102</v>
      </c>
      <c r="Z28" s="4" t="s">
        <v>102</v>
      </c>
      <c r="AA28" s="4" t="s">
        <v>81</v>
      </c>
      <c r="AB28" s="4" t="s">
        <v>81</v>
      </c>
      <c r="AC28" s="4" t="s">
        <v>83</v>
      </c>
      <c r="AD28" s="4" t="s">
        <v>86</v>
      </c>
      <c r="AE28" s="4" t="s">
        <v>86</v>
      </c>
      <c r="AF28" s="4" t="s">
        <v>86</v>
      </c>
      <c r="AG28" s="4" t="s">
        <v>86</v>
      </c>
      <c r="AH28" s="4" t="s">
        <v>86</v>
      </c>
      <c r="AI28" s="4" t="s">
        <v>119</v>
      </c>
      <c r="AJ28" s="4" t="s">
        <v>86</v>
      </c>
      <c r="AK28" s="4" t="s">
        <v>85</v>
      </c>
      <c r="AL28" s="4" t="s">
        <v>87</v>
      </c>
      <c r="AM28" s="4" t="s">
        <v>87</v>
      </c>
      <c r="AN28" s="4" t="s">
        <v>87</v>
      </c>
      <c r="AO28" s="4" t="s">
        <v>85</v>
      </c>
      <c r="AP28" s="4" t="s">
        <v>89</v>
      </c>
      <c r="AQ28" s="4" t="s">
        <v>122</v>
      </c>
      <c r="AR28" s="4" t="s">
        <v>91</v>
      </c>
      <c r="AS28" s="4" t="s">
        <v>92</v>
      </c>
      <c r="AT28" s="4" t="s">
        <v>93</v>
      </c>
      <c r="AU28" s="4" t="s">
        <v>94</v>
      </c>
      <c r="AV28" s="4" t="s">
        <v>96</v>
      </c>
      <c r="AW28" s="4">
        <v>3</v>
      </c>
      <c r="AX28" s="4" t="s">
        <v>96</v>
      </c>
      <c r="AY28" s="4" t="s">
        <v>96</v>
      </c>
      <c r="AZ28" s="4" t="s">
        <v>96</v>
      </c>
      <c r="BA28" s="4" t="s">
        <v>96</v>
      </c>
      <c r="BB28" s="4" t="s">
        <v>96</v>
      </c>
      <c r="BC28" s="4">
        <v>4</v>
      </c>
      <c r="BD28" s="4" t="s">
        <v>96</v>
      </c>
      <c r="BE28" s="4" t="s">
        <v>97</v>
      </c>
      <c r="BF28" s="4">
        <v>18</v>
      </c>
      <c r="BG28" s="4" t="s">
        <v>134</v>
      </c>
      <c r="BH28" s="4" t="s">
        <v>115</v>
      </c>
      <c r="BI28" s="4" t="s">
        <v>106</v>
      </c>
    </row>
    <row r="29" spans="1:69" ht="15.75" customHeight="1" x14ac:dyDescent="0.25">
      <c r="A29" s="3">
        <v>44660.978205335647</v>
      </c>
      <c r="B29" s="4">
        <f>IF(masodik!B29=harmadik!B29,0,1)</f>
        <v>0</v>
      </c>
      <c r="C29" s="4">
        <f>IF(masodik!C29=harmadik!C29,0,1)</f>
        <v>0</v>
      </c>
      <c r="D29" s="4">
        <f>IF(masodik!D29=harmadik!D29,0,1)</f>
        <v>0</v>
      </c>
      <c r="E29" s="4">
        <f>IF(masodik!E29=harmadik!E29,0,1)</f>
        <v>0</v>
      </c>
      <c r="F29" s="4">
        <f>IF(masodik!F29=harmadik!F29,0,1)</f>
        <v>0</v>
      </c>
      <c r="G29" s="4">
        <f>IF(masodik!G29=harmadik!G29,0,1)</f>
        <v>0</v>
      </c>
      <c r="H29" s="4">
        <f>IF(masodik!H29=harmadik!H29,0,1)</f>
        <v>0</v>
      </c>
      <c r="I29" s="4">
        <f>IF(masodik!I29=harmadik!I29,0,1)</f>
        <v>0</v>
      </c>
      <c r="J29" s="4">
        <f>IF(masodik!J29=harmadik!J29,0,1)</f>
        <v>0</v>
      </c>
      <c r="K29" s="4">
        <f>IF(masodik!K29=harmadik!K29,0,1)</f>
        <v>0</v>
      </c>
      <c r="L29" s="4">
        <v>4</v>
      </c>
      <c r="M29" s="4" t="s">
        <v>74</v>
      </c>
      <c r="N29" s="4" t="s">
        <v>73</v>
      </c>
      <c r="O29" s="4" t="s">
        <v>101</v>
      </c>
      <c r="P29" s="4" t="s">
        <v>101</v>
      </c>
      <c r="Q29" s="4" t="s">
        <v>76</v>
      </c>
      <c r="R29" s="4" t="s">
        <v>125</v>
      </c>
      <c r="S29" s="4" t="s">
        <v>77</v>
      </c>
      <c r="T29" s="4" t="s">
        <v>76</v>
      </c>
      <c r="U29" s="4" t="s">
        <v>76</v>
      </c>
      <c r="V29" s="4" t="s">
        <v>125</v>
      </c>
      <c r="W29" s="4" t="s">
        <v>102</v>
      </c>
      <c r="X29" s="4" t="s">
        <v>80</v>
      </c>
      <c r="Y29" s="4" t="s">
        <v>102</v>
      </c>
      <c r="Z29" s="4" t="s">
        <v>81</v>
      </c>
      <c r="AA29" s="4" t="s">
        <v>102</v>
      </c>
      <c r="AB29" s="4" t="s">
        <v>80</v>
      </c>
      <c r="AC29" s="4" t="s">
        <v>107</v>
      </c>
      <c r="AD29" s="4" t="s">
        <v>109</v>
      </c>
      <c r="AE29" s="4" t="s">
        <v>85</v>
      </c>
      <c r="AF29" s="4" t="s">
        <v>86</v>
      </c>
      <c r="AG29" s="4" t="s">
        <v>85</v>
      </c>
      <c r="AH29" s="4" t="s">
        <v>85</v>
      </c>
      <c r="AI29" s="4" t="s">
        <v>86</v>
      </c>
      <c r="AJ29" s="4" t="s">
        <v>85</v>
      </c>
      <c r="AK29" s="4" t="s">
        <v>87</v>
      </c>
      <c r="AL29" s="4" t="s">
        <v>87</v>
      </c>
      <c r="AM29" s="4" t="s">
        <v>104</v>
      </c>
      <c r="AN29" s="4" t="s">
        <v>104</v>
      </c>
      <c r="AO29" s="4" t="s">
        <v>104</v>
      </c>
      <c r="AP29" s="4" t="s">
        <v>89</v>
      </c>
      <c r="AQ29" s="4" t="s">
        <v>122</v>
      </c>
      <c r="AR29" s="4" t="s">
        <v>149</v>
      </c>
      <c r="AS29" s="4" t="s">
        <v>92</v>
      </c>
      <c r="AT29" s="4" t="s">
        <v>113</v>
      </c>
      <c r="AU29" s="4" t="s">
        <v>94</v>
      </c>
      <c r="AV29" s="4">
        <v>4</v>
      </c>
      <c r="AW29" s="4">
        <v>4</v>
      </c>
      <c r="AX29" s="4">
        <v>4</v>
      </c>
      <c r="AY29" s="4">
        <v>3</v>
      </c>
      <c r="AZ29" s="4">
        <v>3</v>
      </c>
      <c r="BA29" s="4" t="s">
        <v>95</v>
      </c>
      <c r="BB29" s="4" t="s">
        <v>95</v>
      </c>
      <c r="BC29" s="4">
        <v>4</v>
      </c>
      <c r="BD29" s="4">
        <v>3</v>
      </c>
      <c r="BE29" s="4" t="s">
        <v>128</v>
      </c>
      <c r="BF29" s="4">
        <v>14</v>
      </c>
      <c r="BG29" s="4" t="s">
        <v>98</v>
      </c>
      <c r="BH29" s="4" t="s">
        <v>105</v>
      </c>
      <c r="BI29" s="4" t="s">
        <v>106</v>
      </c>
    </row>
    <row r="30" spans="1:69" ht="15.75" customHeight="1" x14ac:dyDescent="0.25">
      <c r="A30" s="3">
        <v>44660.9894728125</v>
      </c>
      <c r="B30" s="4">
        <f>IF(masodik!B30=harmadik!B30,0,1)</f>
        <v>0</v>
      </c>
      <c r="C30" s="4">
        <f>IF(masodik!C30=harmadik!C30,0,1)</f>
        <v>0</v>
      </c>
      <c r="D30" s="4">
        <f>IF(masodik!D30=harmadik!D30,0,1)</f>
        <v>0</v>
      </c>
      <c r="E30" s="4">
        <f>IF(masodik!E30=harmadik!E30,0,1)</f>
        <v>0</v>
      </c>
      <c r="F30" s="4">
        <f>IF(masodik!F30=harmadik!F30,0,1)</f>
        <v>0</v>
      </c>
      <c r="G30" s="4">
        <f>IF(masodik!G30=harmadik!G30,0,1)</f>
        <v>0</v>
      </c>
      <c r="H30" s="4">
        <f>IF(masodik!H30=harmadik!H30,0,1)</f>
        <v>0</v>
      </c>
      <c r="I30" s="4">
        <f>IF(masodik!I30=harmadik!I30,0,1)</f>
        <v>0</v>
      </c>
      <c r="J30" s="4">
        <f>IF(masodik!J30=harmadik!J30,0,1)</f>
        <v>0</v>
      </c>
      <c r="K30" s="4">
        <f>IF(masodik!K30=harmadik!K30,0,1)</f>
        <v>0</v>
      </c>
      <c r="L30" s="4">
        <v>3</v>
      </c>
      <c r="M30" s="4" t="s">
        <v>101</v>
      </c>
      <c r="N30" s="4" t="s">
        <v>73</v>
      </c>
      <c r="O30" s="4" t="s">
        <v>74</v>
      </c>
      <c r="P30" s="4" t="s">
        <v>101</v>
      </c>
      <c r="Q30" s="4" t="s">
        <v>78</v>
      </c>
      <c r="R30" s="4" t="s">
        <v>78</v>
      </c>
      <c r="S30" s="4" t="s">
        <v>125</v>
      </c>
      <c r="T30" s="4" t="s">
        <v>77</v>
      </c>
      <c r="U30" s="4" t="s">
        <v>78</v>
      </c>
      <c r="V30" s="4" t="s">
        <v>76</v>
      </c>
      <c r="W30" s="4" t="s">
        <v>80</v>
      </c>
      <c r="X30" s="4" t="s">
        <v>102</v>
      </c>
      <c r="Y30" s="4" t="s">
        <v>81</v>
      </c>
      <c r="Z30" s="4" t="s">
        <v>81</v>
      </c>
      <c r="AA30" s="4" t="s">
        <v>102</v>
      </c>
      <c r="AB30" s="4" t="s">
        <v>80</v>
      </c>
      <c r="AC30" s="4" t="s">
        <v>107</v>
      </c>
      <c r="AD30" s="4" t="s">
        <v>109</v>
      </c>
      <c r="AE30" s="4" t="s">
        <v>85</v>
      </c>
      <c r="AF30" s="4" t="s">
        <v>119</v>
      </c>
      <c r="AG30" s="4" t="s">
        <v>85</v>
      </c>
      <c r="AH30" s="4" t="s">
        <v>119</v>
      </c>
      <c r="AI30" s="4" t="s">
        <v>119</v>
      </c>
      <c r="AJ30" s="4" t="s">
        <v>119</v>
      </c>
      <c r="AK30" s="4" t="s">
        <v>87</v>
      </c>
      <c r="AL30" s="4" t="s">
        <v>87</v>
      </c>
      <c r="AM30" s="4" t="s">
        <v>104</v>
      </c>
      <c r="AN30" s="4" t="s">
        <v>110</v>
      </c>
      <c r="AO30" s="4" t="s">
        <v>110</v>
      </c>
      <c r="AP30" s="4" t="s">
        <v>87</v>
      </c>
      <c r="AQ30" s="4" t="s">
        <v>116</v>
      </c>
      <c r="AR30" s="4" t="s">
        <v>129</v>
      </c>
      <c r="AS30" s="4" t="s">
        <v>139</v>
      </c>
      <c r="AT30" s="4" t="s">
        <v>113</v>
      </c>
      <c r="AU30" s="4" t="s">
        <v>94</v>
      </c>
      <c r="AV30" s="4">
        <v>2</v>
      </c>
      <c r="AW30" s="4" t="s">
        <v>95</v>
      </c>
      <c r="AX30" s="4" t="s">
        <v>96</v>
      </c>
      <c r="AY30" s="4" t="s">
        <v>96</v>
      </c>
      <c r="AZ30" s="4" t="s">
        <v>96</v>
      </c>
      <c r="BA30" s="4">
        <v>3</v>
      </c>
      <c r="BB30" s="4" t="s">
        <v>96</v>
      </c>
      <c r="BC30" s="4">
        <v>3</v>
      </c>
      <c r="BD30" s="4" t="s">
        <v>96</v>
      </c>
      <c r="BE30" s="4" t="s">
        <v>128</v>
      </c>
      <c r="BF30" s="4">
        <v>19</v>
      </c>
      <c r="BG30" s="4" t="s">
        <v>98</v>
      </c>
      <c r="BH30" s="4" t="s">
        <v>115</v>
      </c>
      <c r="BI30" s="4" t="s">
        <v>106</v>
      </c>
    </row>
    <row r="31" spans="1:69" ht="15.75" customHeight="1" x14ac:dyDescent="0.25">
      <c r="A31" s="3">
        <v>44661.047410740735</v>
      </c>
      <c r="B31" s="4">
        <f>IF(masodik!B31=harmadik!B31,0,1)</f>
        <v>0</v>
      </c>
      <c r="C31" s="4">
        <f>IF(masodik!C31=harmadik!C31,0,1)</f>
        <v>0</v>
      </c>
      <c r="D31" s="4">
        <f>IF(masodik!D31=harmadik!D31,0,1)</f>
        <v>0</v>
      </c>
      <c r="E31" s="4">
        <f>IF(masodik!E31=harmadik!E31,0,1)</f>
        <v>0</v>
      </c>
      <c r="F31" s="4">
        <f>IF(masodik!F31=harmadik!F31,0,1)</f>
        <v>0</v>
      </c>
      <c r="G31" s="4">
        <f>IF(masodik!G31=harmadik!G31,0,1)</f>
        <v>0</v>
      </c>
      <c r="H31" s="4">
        <f>IF(masodik!H31=harmadik!H31,0,1)</f>
        <v>0</v>
      </c>
      <c r="I31" s="4">
        <f>IF(masodik!I31=harmadik!I31,0,1)</f>
        <v>0</v>
      </c>
      <c r="J31" s="4">
        <f>IF(masodik!J31=harmadik!J31,0,1)</f>
        <v>0</v>
      </c>
      <c r="K31" s="4">
        <f>IF(masodik!K31=harmadik!K31,0,1)</f>
        <v>0</v>
      </c>
      <c r="L31" s="4">
        <v>1</v>
      </c>
      <c r="M31" s="4" t="s">
        <v>74</v>
      </c>
      <c r="N31" s="4" t="s">
        <v>101</v>
      </c>
      <c r="O31" s="4" t="s">
        <v>73</v>
      </c>
      <c r="P31" s="4" t="s">
        <v>73</v>
      </c>
      <c r="Q31" s="4" t="s">
        <v>79</v>
      </c>
      <c r="R31" s="4" t="s">
        <v>79</v>
      </c>
      <c r="S31" s="4" t="s">
        <v>79</v>
      </c>
      <c r="T31" s="4" t="s">
        <v>79</v>
      </c>
      <c r="U31" s="4" t="s">
        <v>79</v>
      </c>
      <c r="V31" s="4" t="s">
        <v>79</v>
      </c>
      <c r="W31" s="4" t="s">
        <v>102</v>
      </c>
      <c r="X31" s="4" t="s">
        <v>102</v>
      </c>
      <c r="Y31" s="4" t="s">
        <v>82</v>
      </c>
      <c r="Z31" s="4" t="s">
        <v>80</v>
      </c>
      <c r="AA31" s="4" t="s">
        <v>102</v>
      </c>
      <c r="AB31" s="4" t="s">
        <v>80</v>
      </c>
      <c r="AC31" s="4" t="s">
        <v>107</v>
      </c>
      <c r="AD31" s="4" t="s">
        <v>85</v>
      </c>
      <c r="AE31" s="4" t="s">
        <v>108</v>
      </c>
      <c r="AF31" s="4" t="s">
        <v>109</v>
      </c>
      <c r="AG31" s="4" t="s">
        <v>85</v>
      </c>
      <c r="AH31" s="4" t="s">
        <v>85</v>
      </c>
      <c r="AI31" s="4" t="s">
        <v>109</v>
      </c>
      <c r="AJ31" s="4" t="s">
        <v>109</v>
      </c>
      <c r="AK31" s="4" t="s">
        <v>110</v>
      </c>
      <c r="AL31" s="4" t="s">
        <v>87</v>
      </c>
      <c r="AM31" s="4" t="s">
        <v>87</v>
      </c>
      <c r="AN31" s="4" t="s">
        <v>104</v>
      </c>
      <c r="AO31" s="4" t="s">
        <v>104</v>
      </c>
      <c r="AP31" s="4" t="s">
        <v>89</v>
      </c>
      <c r="AQ31" s="4" t="s">
        <v>130</v>
      </c>
      <c r="AR31" s="4" t="s">
        <v>138</v>
      </c>
      <c r="AS31" s="4" t="s">
        <v>112</v>
      </c>
      <c r="AT31" s="4" t="s">
        <v>113</v>
      </c>
      <c r="AU31" s="4" t="s">
        <v>94</v>
      </c>
      <c r="AV31" s="4" t="s">
        <v>95</v>
      </c>
      <c r="AW31" s="4" t="s">
        <v>95</v>
      </c>
      <c r="AX31" s="4">
        <v>4</v>
      </c>
      <c r="AY31" s="4">
        <v>2</v>
      </c>
      <c r="AZ31" s="4">
        <v>3</v>
      </c>
      <c r="BA31" s="4" t="s">
        <v>95</v>
      </c>
      <c r="BB31" s="4">
        <v>2</v>
      </c>
      <c r="BC31" s="4" t="s">
        <v>95</v>
      </c>
      <c r="BD31" s="4">
        <v>3</v>
      </c>
      <c r="BE31" s="4" t="s">
        <v>97</v>
      </c>
      <c r="BF31" s="4">
        <v>16</v>
      </c>
      <c r="BG31" s="4" t="s">
        <v>98</v>
      </c>
      <c r="BH31" s="4" t="s">
        <v>105</v>
      </c>
      <c r="BI31" s="4" t="s">
        <v>106</v>
      </c>
    </row>
    <row r="32" spans="1:69" ht="15.75" customHeight="1" x14ac:dyDescent="0.25">
      <c r="A32" s="3">
        <v>44661.329296863427</v>
      </c>
      <c r="B32" s="4">
        <f>IF(masodik!B32=harmadik!B32,0,1)</f>
        <v>0</v>
      </c>
      <c r="C32" s="4">
        <f>IF(masodik!C32=harmadik!C32,0,1)</f>
        <v>0</v>
      </c>
      <c r="D32" s="4">
        <f>IF(masodik!D32=harmadik!D32,0,1)</f>
        <v>0</v>
      </c>
      <c r="E32" s="4">
        <f>IF(masodik!E32=harmadik!E32,0,1)</f>
        <v>0</v>
      </c>
      <c r="F32" s="4">
        <f>IF(masodik!F32=harmadik!F32,0,1)</f>
        <v>0</v>
      </c>
      <c r="G32" s="4">
        <f>IF(masodik!G32=harmadik!G32,0,1)</f>
        <v>0</v>
      </c>
      <c r="H32" s="4">
        <f>IF(masodik!H32=harmadik!H32,0,1)</f>
        <v>0</v>
      </c>
      <c r="I32" s="4">
        <f>IF(masodik!I32=harmadik!I32,0,1)</f>
        <v>0</v>
      </c>
      <c r="J32" s="4">
        <f>IF(masodik!J32=harmadik!J32,0,1)</f>
        <v>0</v>
      </c>
      <c r="K32" s="4">
        <f>IF(masodik!K32=harmadik!K32,0,1)</f>
        <v>0</v>
      </c>
      <c r="L32" s="4">
        <v>5</v>
      </c>
      <c r="M32" s="4" t="s">
        <v>75</v>
      </c>
      <c r="N32" s="4" t="s">
        <v>75</v>
      </c>
      <c r="O32" s="4" t="s">
        <v>75</v>
      </c>
      <c r="P32" s="4" t="s">
        <v>75</v>
      </c>
      <c r="Q32" s="4" t="s">
        <v>76</v>
      </c>
      <c r="R32" s="4" t="s">
        <v>78</v>
      </c>
      <c r="S32" s="4" t="s">
        <v>77</v>
      </c>
      <c r="T32" s="4" t="s">
        <v>77</v>
      </c>
      <c r="U32" s="4" t="s">
        <v>77</v>
      </c>
      <c r="V32" s="4" t="s">
        <v>77</v>
      </c>
      <c r="W32" s="4" t="s">
        <v>80</v>
      </c>
      <c r="X32" s="4" t="s">
        <v>81</v>
      </c>
      <c r="Y32" s="4" t="s">
        <v>102</v>
      </c>
      <c r="Z32" s="4" t="s">
        <v>81</v>
      </c>
      <c r="AA32" s="4" t="s">
        <v>102</v>
      </c>
      <c r="AB32" s="4" t="s">
        <v>102</v>
      </c>
      <c r="AC32" s="4" t="s">
        <v>107</v>
      </c>
      <c r="AD32" s="4" t="s">
        <v>108</v>
      </c>
      <c r="AE32" s="4" t="s">
        <v>86</v>
      </c>
      <c r="AF32" s="4" t="s">
        <v>86</v>
      </c>
      <c r="AG32" s="4" t="s">
        <v>86</v>
      </c>
      <c r="AH32" s="4" t="s">
        <v>86</v>
      </c>
      <c r="AI32" s="4" t="s">
        <v>86</v>
      </c>
      <c r="AJ32" s="4" t="s">
        <v>86</v>
      </c>
      <c r="AK32" s="4" t="s">
        <v>104</v>
      </c>
      <c r="AL32" s="4" t="s">
        <v>87</v>
      </c>
      <c r="AM32" s="4" t="s">
        <v>87</v>
      </c>
      <c r="AN32" s="4" t="s">
        <v>104</v>
      </c>
      <c r="AO32" s="4" t="s">
        <v>104</v>
      </c>
      <c r="AP32" s="4" t="s">
        <v>87</v>
      </c>
      <c r="AQ32" s="4" t="s">
        <v>145</v>
      </c>
      <c r="AR32" s="4" t="s">
        <v>123</v>
      </c>
      <c r="AS32" s="4" t="s">
        <v>92</v>
      </c>
      <c r="AT32" s="4" t="s">
        <v>93</v>
      </c>
      <c r="AU32" s="4" t="s">
        <v>94</v>
      </c>
      <c r="AV32" s="4" t="s">
        <v>95</v>
      </c>
      <c r="AW32" s="4">
        <v>3</v>
      </c>
      <c r="AX32" s="4">
        <v>3</v>
      </c>
      <c r="AY32" s="4" t="s">
        <v>96</v>
      </c>
      <c r="AZ32" s="4" t="s">
        <v>96</v>
      </c>
      <c r="BA32" s="4" t="s">
        <v>96</v>
      </c>
      <c r="BB32" s="4">
        <v>4</v>
      </c>
      <c r="BC32" s="4">
        <v>4</v>
      </c>
      <c r="BD32" s="4">
        <v>4</v>
      </c>
      <c r="BE32" s="4" t="s">
        <v>128</v>
      </c>
      <c r="BF32" s="4">
        <v>40</v>
      </c>
      <c r="BG32" s="4" t="s">
        <v>98</v>
      </c>
      <c r="BH32" s="4" t="s">
        <v>99</v>
      </c>
      <c r="BP32" s="4" t="s">
        <v>127</v>
      </c>
      <c r="BQ32" s="4"/>
    </row>
    <row r="33" spans="1:67" ht="15.75" customHeight="1" x14ac:dyDescent="0.25">
      <c r="A33" s="3">
        <v>44661.371944004626</v>
      </c>
      <c r="B33" s="4">
        <f>IF(masodik!B33=harmadik!B33,0,1)</f>
        <v>0</v>
      </c>
      <c r="C33" s="4">
        <f>IF(masodik!C33=harmadik!C33,0,1)</f>
        <v>0</v>
      </c>
      <c r="D33" s="4">
        <f>IF(masodik!D33=harmadik!D33,0,1)</f>
        <v>0</v>
      </c>
      <c r="E33" s="4">
        <f>IF(masodik!E33=harmadik!E33,0,1)</f>
        <v>0</v>
      </c>
      <c r="F33" s="4">
        <f>IF(masodik!F33=harmadik!F33,0,1)</f>
        <v>0</v>
      </c>
      <c r="G33" s="4">
        <f>IF(masodik!G33=harmadik!G33,0,1)</f>
        <v>0</v>
      </c>
      <c r="H33" s="4">
        <f>IF(masodik!H33=harmadik!H33,0,1)</f>
        <v>0</v>
      </c>
      <c r="I33" s="4">
        <f>IF(masodik!I33=harmadik!I33,0,1)</f>
        <v>0</v>
      </c>
      <c r="J33" s="4">
        <f>IF(masodik!J33=harmadik!J33,0,1)</f>
        <v>0</v>
      </c>
      <c r="K33" s="4">
        <f>IF(masodik!K33=harmadik!K33,0,1)</f>
        <v>0</v>
      </c>
      <c r="L33" s="4">
        <v>1</v>
      </c>
      <c r="M33" s="4" t="s">
        <v>73</v>
      </c>
      <c r="N33" s="4" t="s">
        <v>74</v>
      </c>
      <c r="O33" s="4" t="s">
        <v>73</v>
      </c>
      <c r="P33" s="4" t="s">
        <v>75</v>
      </c>
      <c r="Q33" s="4" t="s">
        <v>78</v>
      </c>
      <c r="R33" s="4" t="s">
        <v>78</v>
      </c>
      <c r="S33" s="4" t="s">
        <v>79</v>
      </c>
      <c r="T33" s="4" t="s">
        <v>76</v>
      </c>
      <c r="U33" s="4" t="s">
        <v>77</v>
      </c>
      <c r="V33" s="4" t="s">
        <v>79</v>
      </c>
      <c r="W33" s="4" t="s">
        <v>102</v>
      </c>
      <c r="X33" s="4" t="s">
        <v>80</v>
      </c>
      <c r="Y33" s="4" t="s">
        <v>81</v>
      </c>
      <c r="Z33" s="4" t="s">
        <v>81</v>
      </c>
      <c r="AA33" s="4" t="s">
        <v>81</v>
      </c>
      <c r="AB33" s="4" t="s">
        <v>81</v>
      </c>
      <c r="AC33" s="4" t="s">
        <v>83</v>
      </c>
      <c r="AD33" s="4" t="s">
        <v>109</v>
      </c>
      <c r="AE33" s="4" t="s">
        <v>119</v>
      </c>
      <c r="AF33" s="4" t="s">
        <v>86</v>
      </c>
      <c r="AG33" s="4" t="s">
        <v>86</v>
      </c>
      <c r="AH33" s="4" t="s">
        <v>119</v>
      </c>
      <c r="AI33" s="4" t="s">
        <v>119</v>
      </c>
      <c r="AJ33" s="4" t="s">
        <v>119</v>
      </c>
      <c r="AK33" s="4" t="s">
        <v>87</v>
      </c>
      <c r="AL33" s="4" t="s">
        <v>110</v>
      </c>
      <c r="AM33" s="4" t="s">
        <v>87</v>
      </c>
      <c r="AN33" s="4" t="s">
        <v>87</v>
      </c>
      <c r="AO33" s="4" t="s">
        <v>87</v>
      </c>
      <c r="AP33" s="4" t="s">
        <v>85</v>
      </c>
      <c r="AQ33" s="4" t="s">
        <v>122</v>
      </c>
      <c r="AR33" s="4" t="s">
        <v>129</v>
      </c>
      <c r="AS33" s="4" t="s">
        <v>112</v>
      </c>
      <c r="AT33" s="4" t="s">
        <v>113</v>
      </c>
      <c r="AU33" s="4" t="s">
        <v>124</v>
      </c>
      <c r="AV33" s="4" t="s">
        <v>95</v>
      </c>
      <c r="AW33" s="4" t="s">
        <v>95</v>
      </c>
      <c r="AX33" s="4" t="s">
        <v>95</v>
      </c>
      <c r="AY33" s="4" t="s">
        <v>96</v>
      </c>
      <c r="AZ33" s="4" t="s">
        <v>96</v>
      </c>
      <c r="BA33" s="4" t="s">
        <v>95</v>
      </c>
      <c r="BB33" s="4" t="s">
        <v>95</v>
      </c>
      <c r="BC33" s="4">
        <v>3</v>
      </c>
      <c r="BD33" s="4" t="s">
        <v>95</v>
      </c>
      <c r="BE33" s="4" t="s">
        <v>97</v>
      </c>
      <c r="BF33" s="4">
        <v>41</v>
      </c>
      <c r="BG33" s="4" t="s">
        <v>98</v>
      </c>
      <c r="BH33" s="4" t="s">
        <v>150</v>
      </c>
      <c r="BO33" s="4" t="s">
        <v>106</v>
      </c>
    </row>
    <row r="34" spans="1:67" ht="15.75" customHeight="1" x14ac:dyDescent="0.25">
      <c r="A34" s="3">
        <v>44661.411764004632</v>
      </c>
      <c r="B34" s="4">
        <f>IF(masodik!B34=harmadik!B34,0,1)</f>
        <v>0</v>
      </c>
      <c r="C34" s="4">
        <f>IF(masodik!C34=harmadik!C34,0,1)</f>
        <v>0</v>
      </c>
      <c r="D34" s="4">
        <f>IF(masodik!D34=harmadik!D34,0,1)</f>
        <v>0</v>
      </c>
      <c r="E34" s="4">
        <f>IF(masodik!E34=harmadik!E34,0,1)</f>
        <v>0</v>
      </c>
      <c r="F34" s="4">
        <f>IF(masodik!F34=harmadik!F34,0,1)</f>
        <v>0</v>
      </c>
      <c r="G34" s="4">
        <f>IF(masodik!G34=harmadik!G34,0,1)</f>
        <v>0</v>
      </c>
      <c r="H34" s="4">
        <f>IF(masodik!H34=harmadik!H34,0,1)</f>
        <v>0</v>
      </c>
      <c r="I34" s="4">
        <f>IF(masodik!I34=harmadik!I34,0,1)</f>
        <v>0</v>
      </c>
      <c r="J34" s="4">
        <f>IF(masodik!J34=harmadik!J34,0,1)</f>
        <v>0</v>
      </c>
      <c r="K34" s="4">
        <f>IF(masodik!K34=harmadik!K34,0,1)</f>
        <v>0</v>
      </c>
      <c r="L34" s="4">
        <v>1</v>
      </c>
      <c r="M34" s="4" t="s">
        <v>75</v>
      </c>
      <c r="N34" s="4" t="s">
        <v>75</v>
      </c>
      <c r="O34" s="4" t="s">
        <v>75</v>
      </c>
      <c r="P34" s="4" t="s">
        <v>75</v>
      </c>
      <c r="Q34" s="4" t="s">
        <v>76</v>
      </c>
      <c r="R34" s="4" t="s">
        <v>76</v>
      </c>
      <c r="S34" s="4" t="s">
        <v>76</v>
      </c>
      <c r="T34" s="4" t="s">
        <v>76</v>
      </c>
      <c r="U34" s="4" t="s">
        <v>76</v>
      </c>
      <c r="V34" s="4" t="s">
        <v>76</v>
      </c>
      <c r="W34" s="4" t="s">
        <v>102</v>
      </c>
      <c r="X34" s="4" t="s">
        <v>80</v>
      </c>
      <c r="Y34" s="4" t="s">
        <v>102</v>
      </c>
      <c r="Z34" s="4" t="s">
        <v>82</v>
      </c>
      <c r="AA34" s="4" t="s">
        <v>81</v>
      </c>
      <c r="AB34" s="4" t="s">
        <v>80</v>
      </c>
      <c r="AC34" s="4" t="s">
        <v>103</v>
      </c>
      <c r="AD34" s="4" t="s">
        <v>86</v>
      </c>
      <c r="AE34" s="4" t="s">
        <v>85</v>
      </c>
      <c r="AF34" s="4" t="s">
        <v>86</v>
      </c>
      <c r="AG34" s="4" t="s">
        <v>85</v>
      </c>
      <c r="AH34" s="4" t="s">
        <v>109</v>
      </c>
      <c r="AI34" s="4" t="s">
        <v>86</v>
      </c>
      <c r="AJ34" s="4" t="s">
        <v>85</v>
      </c>
      <c r="AK34" s="4" t="s">
        <v>110</v>
      </c>
      <c r="AL34" s="4" t="s">
        <v>104</v>
      </c>
      <c r="AM34" s="4" t="s">
        <v>104</v>
      </c>
      <c r="AN34" s="4" t="s">
        <v>104</v>
      </c>
      <c r="AO34" s="4" t="s">
        <v>104</v>
      </c>
      <c r="AP34" s="4" t="s">
        <v>104</v>
      </c>
      <c r="AQ34" s="4" t="s">
        <v>130</v>
      </c>
      <c r="AR34" s="4" t="s">
        <v>151</v>
      </c>
      <c r="AS34" s="4" t="s">
        <v>139</v>
      </c>
      <c r="AT34" s="4" t="s">
        <v>113</v>
      </c>
      <c r="AU34" s="4" t="s">
        <v>124</v>
      </c>
      <c r="AV34" s="4" t="s">
        <v>96</v>
      </c>
      <c r="AW34" s="4">
        <v>3</v>
      </c>
      <c r="AX34" s="4">
        <v>3</v>
      </c>
      <c r="AY34" s="4">
        <v>3</v>
      </c>
      <c r="AZ34" s="4">
        <v>3</v>
      </c>
      <c r="BA34" s="4">
        <v>4</v>
      </c>
      <c r="BB34" s="4">
        <v>2</v>
      </c>
      <c r="BC34" s="4">
        <v>2</v>
      </c>
      <c r="BD34" s="4">
        <v>4</v>
      </c>
      <c r="BE34" s="4" t="s">
        <v>97</v>
      </c>
      <c r="BF34" s="4">
        <v>19</v>
      </c>
      <c r="BG34" s="4" t="s">
        <v>114</v>
      </c>
      <c r="BH34" s="4" t="s">
        <v>105</v>
      </c>
      <c r="BI34" s="4" t="s">
        <v>106</v>
      </c>
    </row>
    <row r="35" spans="1:67" ht="15.75" customHeight="1" x14ac:dyDescent="0.25">
      <c r="A35" s="3">
        <v>44661.426212604165</v>
      </c>
      <c r="B35" s="4">
        <f>IF(masodik!B35=harmadik!B35,0,1)</f>
        <v>0</v>
      </c>
      <c r="C35" s="4">
        <f>IF(masodik!C35=harmadik!C35,0,1)</f>
        <v>0</v>
      </c>
      <c r="D35" s="4">
        <f>IF(masodik!D35=harmadik!D35,0,1)</f>
        <v>0</v>
      </c>
      <c r="E35" s="4">
        <f>IF(masodik!E35=harmadik!E35,0,1)</f>
        <v>0</v>
      </c>
      <c r="F35" s="4">
        <f>IF(masodik!F35=harmadik!F35,0,1)</f>
        <v>0</v>
      </c>
      <c r="G35" s="4">
        <f>IF(masodik!G35=harmadik!G35,0,1)</f>
        <v>0</v>
      </c>
      <c r="H35" s="4">
        <f>IF(masodik!H35=harmadik!H35,0,1)</f>
        <v>0</v>
      </c>
      <c r="I35" s="4">
        <f>IF(masodik!I35=harmadik!I35,0,1)</f>
        <v>0</v>
      </c>
      <c r="J35" s="4">
        <f>IF(masodik!J35=harmadik!J35,0,1)</f>
        <v>0</v>
      </c>
      <c r="K35" s="4">
        <f>IF(masodik!K35=harmadik!K35,0,1)</f>
        <v>0</v>
      </c>
      <c r="L35" s="4" t="s">
        <v>152</v>
      </c>
      <c r="M35" s="4" t="s">
        <v>75</v>
      </c>
      <c r="N35" s="4" t="s">
        <v>75</v>
      </c>
      <c r="O35" s="4" t="s">
        <v>75</v>
      </c>
      <c r="P35" s="4" t="s">
        <v>75</v>
      </c>
      <c r="Q35" s="4" t="s">
        <v>76</v>
      </c>
      <c r="R35" s="4" t="s">
        <v>78</v>
      </c>
      <c r="S35" s="4" t="s">
        <v>77</v>
      </c>
      <c r="T35" s="4" t="s">
        <v>79</v>
      </c>
      <c r="U35" s="4" t="s">
        <v>79</v>
      </c>
      <c r="V35" s="4" t="s">
        <v>78</v>
      </c>
      <c r="W35" s="4" t="s">
        <v>80</v>
      </c>
      <c r="X35" s="4" t="s">
        <v>81</v>
      </c>
      <c r="Y35" s="4" t="s">
        <v>102</v>
      </c>
      <c r="Z35" s="4" t="s">
        <v>80</v>
      </c>
      <c r="AA35" s="4" t="s">
        <v>102</v>
      </c>
      <c r="AB35" s="4" t="s">
        <v>82</v>
      </c>
      <c r="AC35" s="4" t="s">
        <v>107</v>
      </c>
      <c r="AD35" s="4" t="s">
        <v>108</v>
      </c>
      <c r="AE35" s="4" t="s">
        <v>86</v>
      </c>
      <c r="AF35" s="4" t="s">
        <v>85</v>
      </c>
      <c r="AG35" s="4" t="s">
        <v>86</v>
      </c>
      <c r="AH35" s="4" t="s">
        <v>86</v>
      </c>
      <c r="AI35" s="4" t="s">
        <v>119</v>
      </c>
      <c r="AJ35" s="4" t="s">
        <v>119</v>
      </c>
      <c r="AK35" s="4" t="s">
        <v>87</v>
      </c>
      <c r="AL35" s="4" t="s">
        <v>87</v>
      </c>
      <c r="AM35" s="4" t="s">
        <v>110</v>
      </c>
      <c r="AN35" s="4" t="s">
        <v>110</v>
      </c>
      <c r="AO35" s="4" t="s">
        <v>110</v>
      </c>
      <c r="AP35" s="4" t="s">
        <v>87</v>
      </c>
      <c r="AQ35" s="4" t="s">
        <v>120</v>
      </c>
      <c r="AR35" s="4" t="s">
        <v>129</v>
      </c>
      <c r="AS35" s="4" t="s">
        <v>139</v>
      </c>
      <c r="AT35" s="4" t="s">
        <v>113</v>
      </c>
      <c r="AU35" s="4" t="s">
        <v>124</v>
      </c>
      <c r="AV35" s="4">
        <v>4</v>
      </c>
      <c r="AW35" s="4">
        <v>3</v>
      </c>
      <c r="AX35" s="4">
        <v>3</v>
      </c>
      <c r="AY35" s="4" t="s">
        <v>96</v>
      </c>
      <c r="AZ35" s="4">
        <v>2</v>
      </c>
      <c r="BA35" s="4" t="s">
        <v>95</v>
      </c>
      <c r="BB35" s="4">
        <v>2</v>
      </c>
      <c r="BC35" s="4" t="s">
        <v>95</v>
      </c>
      <c r="BD35" s="4">
        <v>2</v>
      </c>
      <c r="BE35" s="4" t="s">
        <v>128</v>
      </c>
      <c r="BF35" s="4">
        <v>16</v>
      </c>
      <c r="BG35" s="4" t="s">
        <v>98</v>
      </c>
      <c r="BH35" s="4" t="s">
        <v>105</v>
      </c>
      <c r="BI35" s="4" t="s">
        <v>106</v>
      </c>
    </row>
    <row r="36" spans="1:67" ht="15.75" customHeight="1" x14ac:dyDescent="0.25">
      <c r="A36" s="3">
        <v>44661.438693344906</v>
      </c>
      <c r="B36" s="4">
        <f>IF(masodik!B36=harmadik!B36,0,1)</f>
        <v>0</v>
      </c>
      <c r="C36" s="4">
        <f>IF(masodik!C36=harmadik!C36,0,1)</f>
        <v>0</v>
      </c>
      <c r="D36" s="4">
        <f>IF(masodik!D36=harmadik!D36,0,1)</f>
        <v>0</v>
      </c>
      <c r="E36" s="4">
        <f>IF(masodik!E36=harmadik!E36,0,1)</f>
        <v>0</v>
      </c>
      <c r="F36" s="4">
        <f>IF(masodik!F36=harmadik!F36,0,1)</f>
        <v>0</v>
      </c>
      <c r="G36" s="4">
        <f>IF(masodik!G36=harmadik!G36,0,1)</f>
        <v>0</v>
      </c>
      <c r="H36" s="4">
        <f>IF(masodik!H36=harmadik!H36,0,1)</f>
        <v>0</v>
      </c>
      <c r="I36" s="4">
        <f>IF(masodik!I36=harmadik!I36,0,1)</f>
        <v>0</v>
      </c>
      <c r="J36" s="4">
        <f>IF(masodik!J36=harmadik!J36,0,1)</f>
        <v>0</v>
      </c>
      <c r="K36" s="4">
        <f>IF(masodik!K36=harmadik!K36,0,1)</f>
        <v>0</v>
      </c>
      <c r="L36" s="4">
        <v>3</v>
      </c>
      <c r="M36" s="4" t="s">
        <v>73</v>
      </c>
      <c r="N36" s="4" t="s">
        <v>101</v>
      </c>
      <c r="O36" s="4" t="s">
        <v>74</v>
      </c>
      <c r="P36" s="4" t="s">
        <v>101</v>
      </c>
      <c r="Q36" s="4" t="s">
        <v>76</v>
      </c>
      <c r="R36" s="4" t="s">
        <v>78</v>
      </c>
      <c r="S36" s="4" t="s">
        <v>125</v>
      </c>
      <c r="T36" s="4" t="s">
        <v>78</v>
      </c>
      <c r="U36" s="4" t="s">
        <v>79</v>
      </c>
      <c r="V36" s="4" t="s">
        <v>76</v>
      </c>
      <c r="W36" s="4" t="s">
        <v>80</v>
      </c>
      <c r="X36" s="4" t="s">
        <v>102</v>
      </c>
      <c r="Y36" s="4" t="s">
        <v>80</v>
      </c>
      <c r="Z36" s="4" t="s">
        <v>82</v>
      </c>
      <c r="AA36" s="4" t="s">
        <v>81</v>
      </c>
      <c r="AB36" s="4" t="s">
        <v>102</v>
      </c>
      <c r="AC36" s="4" t="s">
        <v>107</v>
      </c>
      <c r="AD36" s="4" t="s">
        <v>86</v>
      </c>
      <c r="AE36" s="4" t="s">
        <v>108</v>
      </c>
      <c r="AF36" s="4" t="s">
        <v>85</v>
      </c>
      <c r="AG36" s="4" t="s">
        <v>109</v>
      </c>
      <c r="AH36" s="4" t="s">
        <v>86</v>
      </c>
      <c r="AI36" s="4" t="s">
        <v>85</v>
      </c>
      <c r="AJ36" s="4" t="s">
        <v>85</v>
      </c>
      <c r="AK36" s="4" t="s">
        <v>85</v>
      </c>
      <c r="AL36" s="4" t="s">
        <v>87</v>
      </c>
      <c r="AM36" s="4" t="s">
        <v>87</v>
      </c>
      <c r="AN36" s="4" t="s">
        <v>104</v>
      </c>
      <c r="AO36" s="4" t="s">
        <v>104</v>
      </c>
      <c r="AP36" s="4" t="s">
        <v>89</v>
      </c>
      <c r="AQ36" s="4" t="s">
        <v>90</v>
      </c>
      <c r="AR36" s="4" t="s">
        <v>153</v>
      </c>
      <c r="AS36" s="4" t="s">
        <v>139</v>
      </c>
      <c r="AT36" s="4" t="s">
        <v>93</v>
      </c>
      <c r="AU36" s="4" t="s">
        <v>124</v>
      </c>
      <c r="AV36" s="4">
        <v>4</v>
      </c>
      <c r="AW36" s="4" t="s">
        <v>95</v>
      </c>
      <c r="AX36" s="4">
        <v>4</v>
      </c>
      <c r="AY36" s="4">
        <v>2</v>
      </c>
      <c r="AZ36" s="4">
        <v>4</v>
      </c>
      <c r="BA36" s="4" t="s">
        <v>95</v>
      </c>
      <c r="BB36" s="4">
        <v>4</v>
      </c>
      <c r="BC36" s="4">
        <v>3</v>
      </c>
      <c r="BD36" s="4">
        <v>4</v>
      </c>
      <c r="BE36" s="4" t="s">
        <v>97</v>
      </c>
      <c r="BF36" s="4">
        <v>17</v>
      </c>
      <c r="BG36" s="4" t="s">
        <v>98</v>
      </c>
      <c r="BH36" s="4" t="s">
        <v>115</v>
      </c>
      <c r="BI36" s="4" t="s">
        <v>106</v>
      </c>
    </row>
    <row r="37" spans="1:67" ht="15.75" customHeight="1" x14ac:dyDescent="0.25">
      <c r="A37" s="3">
        <v>44661.445900833336</v>
      </c>
      <c r="B37" s="4">
        <f>IF(masodik!B37=harmadik!B37,0,1)</f>
        <v>0</v>
      </c>
      <c r="C37" s="4">
        <f>IF(masodik!C37=harmadik!C37,0,1)</f>
        <v>0</v>
      </c>
      <c r="D37" s="4">
        <f>IF(masodik!D37=harmadik!D37,0,1)</f>
        <v>0</v>
      </c>
      <c r="E37" s="4">
        <f>IF(masodik!E37=harmadik!E37,0,1)</f>
        <v>0</v>
      </c>
      <c r="F37" s="4">
        <f>IF(masodik!F37=harmadik!F37,0,1)</f>
        <v>0</v>
      </c>
      <c r="G37" s="4">
        <f>IF(masodik!G37=harmadik!G37,0,1)</f>
        <v>0</v>
      </c>
      <c r="H37" s="4">
        <f>IF(masodik!H37=harmadik!H37,0,1)</f>
        <v>0</v>
      </c>
      <c r="I37" s="4">
        <f>IF(masodik!I37=harmadik!I37,0,1)</f>
        <v>0</v>
      </c>
      <c r="J37" s="4">
        <f>IF(masodik!J37=harmadik!J37,0,1)</f>
        <v>0</v>
      </c>
      <c r="K37" s="4">
        <f>IF(masodik!K37=harmadik!K37,0,1)</f>
        <v>0</v>
      </c>
      <c r="L37" s="4">
        <v>2</v>
      </c>
      <c r="M37" s="4" t="s">
        <v>75</v>
      </c>
      <c r="N37" s="4" t="s">
        <v>75</v>
      </c>
      <c r="O37" s="4" t="s">
        <v>75</v>
      </c>
      <c r="P37" s="4" t="s">
        <v>74</v>
      </c>
      <c r="Q37" s="4" t="s">
        <v>76</v>
      </c>
      <c r="R37" s="4" t="s">
        <v>79</v>
      </c>
      <c r="S37" s="4" t="s">
        <v>76</v>
      </c>
      <c r="T37" s="4" t="s">
        <v>79</v>
      </c>
      <c r="U37" s="4" t="s">
        <v>79</v>
      </c>
      <c r="V37" s="4" t="s">
        <v>79</v>
      </c>
      <c r="W37" s="4" t="s">
        <v>80</v>
      </c>
      <c r="X37" s="4" t="s">
        <v>81</v>
      </c>
      <c r="Y37" s="4" t="s">
        <v>82</v>
      </c>
      <c r="Z37" s="4" t="s">
        <v>82</v>
      </c>
      <c r="AA37" s="4" t="s">
        <v>102</v>
      </c>
      <c r="AB37" s="4" t="s">
        <v>80</v>
      </c>
      <c r="AC37" s="4" t="s">
        <v>107</v>
      </c>
      <c r="AD37" s="4" t="s">
        <v>85</v>
      </c>
      <c r="AE37" s="4" t="s">
        <v>85</v>
      </c>
      <c r="AF37" s="4" t="s">
        <v>119</v>
      </c>
      <c r="AG37" s="4" t="s">
        <v>85</v>
      </c>
      <c r="AH37" s="4" t="s">
        <v>86</v>
      </c>
      <c r="AI37" s="4" t="s">
        <v>86</v>
      </c>
      <c r="AJ37" s="4" t="s">
        <v>86</v>
      </c>
      <c r="AK37" s="4" t="s">
        <v>85</v>
      </c>
      <c r="AL37" s="4" t="s">
        <v>87</v>
      </c>
      <c r="AM37" s="4" t="s">
        <v>110</v>
      </c>
      <c r="AN37" s="4" t="s">
        <v>110</v>
      </c>
      <c r="AO37" s="4" t="s">
        <v>110</v>
      </c>
      <c r="AP37" s="4" t="s">
        <v>110</v>
      </c>
      <c r="AQ37" s="4" t="s">
        <v>120</v>
      </c>
      <c r="AR37" s="4" t="s">
        <v>129</v>
      </c>
      <c r="AS37" s="4" t="s">
        <v>112</v>
      </c>
      <c r="AT37" s="4" t="s">
        <v>113</v>
      </c>
      <c r="AU37" s="4" t="s">
        <v>124</v>
      </c>
      <c r="AV37" s="4">
        <v>3</v>
      </c>
      <c r="AW37" s="4">
        <v>3</v>
      </c>
      <c r="AX37" s="4">
        <v>3</v>
      </c>
      <c r="AY37" s="4" t="s">
        <v>96</v>
      </c>
      <c r="AZ37" s="4">
        <v>2</v>
      </c>
      <c r="BA37" s="4">
        <v>4</v>
      </c>
      <c r="BB37" s="4" t="s">
        <v>96</v>
      </c>
      <c r="BC37" s="4" t="s">
        <v>96</v>
      </c>
      <c r="BD37" s="4" t="s">
        <v>96</v>
      </c>
      <c r="BE37" s="4" t="s">
        <v>97</v>
      </c>
      <c r="BF37" s="4">
        <v>15</v>
      </c>
      <c r="BG37" s="4" t="s">
        <v>98</v>
      </c>
      <c r="BH37" s="4" t="s">
        <v>105</v>
      </c>
      <c r="BI37" s="4" t="s">
        <v>106</v>
      </c>
    </row>
    <row r="38" spans="1:67" ht="15.75" customHeight="1" x14ac:dyDescent="0.25">
      <c r="A38" s="3">
        <v>44661.448109120371</v>
      </c>
      <c r="B38" s="4">
        <f>IF(masodik!B38=harmadik!B38,0,1)</f>
        <v>0</v>
      </c>
      <c r="C38" s="4">
        <f>IF(masodik!C38=harmadik!C38,0,1)</f>
        <v>0</v>
      </c>
      <c r="D38" s="4">
        <f>IF(masodik!D38=harmadik!D38,0,1)</f>
        <v>0</v>
      </c>
      <c r="E38" s="4">
        <f>IF(masodik!E38=harmadik!E38,0,1)</f>
        <v>0</v>
      </c>
      <c r="F38" s="4">
        <f>IF(masodik!F38=harmadik!F38,0,1)</f>
        <v>0</v>
      </c>
      <c r="G38" s="4">
        <f>IF(masodik!G38=harmadik!G38,0,1)</f>
        <v>0</v>
      </c>
      <c r="H38" s="4">
        <f>IF(masodik!H38=harmadik!H38,0,1)</f>
        <v>0</v>
      </c>
      <c r="I38" s="4">
        <f>IF(masodik!I38=harmadik!I38,0,1)</f>
        <v>0</v>
      </c>
      <c r="J38" s="4">
        <f>IF(masodik!J38=harmadik!J38,0,1)</f>
        <v>0</v>
      </c>
      <c r="K38" s="4">
        <f>IF(masodik!K38=harmadik!K38,0,1)</f>
        <v>0</v>
      </c>
      <c r="L38" s="4">
        <v>2</v>
      </c>
      <c r="M38" s="4" t="s">
        <v>73</v>
      </c>
      <c r="N38" s="4" t="s">
        <v>73</v>
      </c>
      <c r="O38" s="4" t="s">
        <v>74</v>
      </c>
      <c r="P38" s="4" t="s">
        <v>74</v>
      </c>
      <c r="Q38" s="4" t="s">
        <v>76</v>
      </c>
      <c r="R38" s="4" t="s">
        <v>76</v>
      </c>
      <c r="S38" s="4" t="s">
        <v>77</v>
      </c>
      <c r="T38" s="4" t="s">
        <v>78</v>
      </c>
      <c r="U38" s="4" t="s">
        <v>78</v>
      </c>
      <c r="V38" s="4" t="s">
        <v>78</v>
      </c>
      <c r="W38" s="4" t="s">
        <v>80</v>
      </c>
      <c r="X38" s="4" t="s">
        <v>81</v>
      </c>
      <c r="Y38" s="4" t="s">
        <v>82</v>
      </c>
      <c r="Z38" s="4" t="s">
        <v>80</v>
      </c>
      <c r="AA38" s="4" t="s">
        <v>80</v>
      </c>
      <c r="AB38" s="4" t="s">
        <v>80</v>
      </c>
      <c r="AC38" s="4" t="s">
        <v>83</v>
      </c>
      <c r="AD38" s="4" t="s">
        <v>86</v>
      </c>
      <c r="AE38" s="4" t="s">
        <v>109</v>
      </c>
      <c r="AF38" s="4" t="s">
        <v>109</v>
      </c>
      <c r="AG38" s="4" t="s">
        <v>109</v>
      </c>
      <c r="AH38" s="4" t="s">
        <v>108</v>
      </c>
      <c r="AI38" s="4" t="s">
        <v>86</v>
      </c>
      <c r="AJ38" s="4" t="s">
        <v>85</v>
      </c>
      <c r="AK38" s="4" t="s">
        <v>87</v>
      </c>
      <c r="AL38" s="4" t="s">
        <v>110</v>
      </c>
      <c r="AM38" s="4" t="s">
        <v>85</v>
      </c>
      <c r="AN38" s="4" t="s">
        <v>85</v>
      </c>
      <c r="AO38" s="4" t="s">
        <v>104</v>
      </c>
      <c r="AP38" s="4" t="s">
        <v>89</v>
      </c>
      <c r="AQ38" s="4" t="s">
        <v>130</v>
      </c>
      <c r="AR38" s="4" t="s">
        <v>154</v>
      </c>
      <c r="AS38" s="4" t="s">
        <v>92</v>
      </c>
      <c r="AT38" s="4" t="s">
        <v>93</v>
      </c>
      <c r="AU38" s="4" t="s">
        <v>94</v>
      </c>
      <c r="AV38" s="4" t="s">
        <v>95</v>
      </c>
      <c r="AW38" s="4">
        <v>4</v>
      </c>
      <c r="AX38" s="4">
        <v>3</v>
      </c>
      <c r="AY38" s="4">
        <v>2</v>
      </c>
      <c r="AZ38" s="4">
        <v>4</v>
      </c>
      <c r="BA38" s="4">
        <v>4</v>
      </c>
      <c r="BB38" s="4">
        <v>3</v>
      </c>
      <c r="BC38" s="4" t="s">
        <v>95</v>
      </c>
      <c r="BD38" s="4">
        <v>4</v>
      </c>
      <c r="BE38" s="4" t="s">
        <v>128</v>
      </c>
      <c r="BF38" s="4">
        <v>22</v>
      </c>
      <c r="BG38" s="4" t="s">
        <v>134</v>
      </c>
      <c r="BH38" s="4" t="s">
        <v>115</v>
      </c>
      <c r="BL38" s="4" t="s">
        <v>127</v>
      </c>
    </row>
    <row r="39" spans="1:67" ht="15.75" customHeight="1" x14ac:dyDescent="0.25">
      <c r="A39" s="3">
        <v>44661.448591319444</v>
      </c>
      <c r="B39" s="4">
        <f>IF(masodik!B39=harmadik!B39,0,1)</f>
        <v>0</v>
      </c>
      <c r="C39" s="4">
        <f>IF(masodik!C39=harmadik!C39,0,1)</f>
        <v>0</v>
      </c>
      <c r="D39" s="4">
        <f>IF(masodik!D39=harmadik!D39,0,1)</f>
        <v>0</v>
      </c>
      <c r="E39" s="4">
        <f>IF(masodik!E39=harmadik!E39,0,1)</f>
        <v>0</v>
      </c>
      <c r="F39" s="4">
        <f>IF(masodik!F39=harmadik!F39,0,1)</f>
        <v>0</v>
      </c>
      <c r="G39" s="4">
        <f>IF(masodik!G39=harmadik!G39,0,1)</f>
        <v>0</v>
      </c>
      <c r="H39" s="4">
        <f>IF(masodik!H39=harmadik!H39,0,1)</f>
        <v>0</v>
      </c>
      <c r="I39" s="4">
        <f>IF(masodik!I39=harmadik!I39,0,1)</f>
        <v>0</v>
      </c>
      <c r="J39" s="4">
        <f>IF(masodik!J39=harmadik!J39,0,1)</f>
        <v>0</v>
      </c>
      <c r="K39" s="4">
        <f>IF(masodik!K39=harmadik!K39,0,1)</f>
        <v>0</v>
      </c>
      <c r="L39" s="4">
        <v>3</v>
      </c>
      <c r="M39" s="4" t="s">
        <v>73</v>
      </c>
      <c r="N39" s="4" t="s">
        <v>74</v>
      </c>
      <c r="O39" s="4" t="s">
        <v>74</v>
      </c>
      <c r="P39" s="4" t="s">
        <v>101</v>
      </c>
      <c r="Q39" s="4" t="s">
        <v>76</v>
      </c>
      <c r="R39" s="4" t="s">
        <v>76</v>
      </c>
      <c r="S39" s="4" t="s">
        <v>78</v>
      </c>
      <c r="T39" s="4" t="s">
        <v>76</v>
      </c>
      <c r="U39" s="4" t="s">
        <v>76</v>
      </c>
      <c r="V39" s="4" t="s">
        <v>78</v>
      </c>
      <c r="W39" s="4" t="s">
        <v>102</v>
      </c>
      <c r="X39" s="4" t="s">
        <v>81</v>
      </c>
      <c r="Y39" s="4" t="s">
        <v>80</v>
      </c>
      <c r="Z39" s="4" t="s">
        <v>82</v>
      </c>
      <c r="AA39" s="4" t="s">
        <v>102</v>
      </c>
      <c r="AB39" s="4" t="s">
        <v>102</v>
      </c>
      <c r="AC39" s="4" t="s">
        <v>107</v>
      </c>
      <c r="AD39" s="4" t="s">
        <v>108</v>
      </c>
      <c r="AE39" s="4" t="s">
        <v>108</v>
      </c>
      <c r="AF39" s="4" t="s">
        <v>109</v>
      </c>
      <c r="AG39" s="4" t="s">
        <v>108</v>
      </c>
      <c r="AH39" s="4" t="s">
        <v>108</v>
      </c>
      <c r="AI39" s="4" t="s">
        <v>108</v>
      </c>
      <c r="AJ39" s="4" t="s">
        <v>109</v>
      </c>
      <c r="AK39" s="4" t="s">
        <v>110</v>
      </c>
      <c r="AL39" s="4" t="s">
        <v>85</v>
      </c>
      <c r="AM39" s="4" t="s">
        <v>85</v>
      </c>
      <c r="AN39" s="4" t="s">
        <v>85</v>
      </c>
      <c r="AO39" s="4" t="s">
        <v>104</v>
      </c>
      <c r="AP39" s="4" t="s">
        <v>89</v>
      </c>
      <c r="AQ39" s="4" t="s">
        <v>122</v>
      </c>
      <c r="AR39" s="4" t="s">
        <v>117</v>
      </c>
      <c r="AS39" s="4" t="s">
        <v>92</v>
      </c>
      <c r="AT39" s="4" t="s">
        <v>113</v>
      </c>
      <c r="AU39" s="4" t="s">
        <v>121</v>
      </c>
      <c r="AV39" s="4" t="s">
        <v>95</v>
      </c>
      <c r="AW39" s="4" t="s">
        <v>95</v>
      </c>
      <c r="AX39" s="4">
        <v>4</v>
      </c>
      <c r="AY39" s="4">
        <v>4</v>
      </c>
      <c r="AZ39" s="4">
        <v>3</v>
      </c>
      <c r="BA39" s="4" t="s">
        <v>95</v>
      </c>
      <c r="BB39" s="4">
        <v>4</v>
      </c>
      <c r="BC39" s="4">
        <v>3</v>
      </c>
      <c r="BD39" s="4">
        <v>4</v>
      </c>
      <c r="BE39" s="4" t="s">
        <v>97</v>
      </c>
      <c r="BF39" s="4">
        <v>19</v>
      </c>
      <c r="BG39" s="4" t="s">
        <v>141</v>
      </c>
      <c r="BH39" s="4" t="s">
        <v>115</v>
      </c>
      <c r="BK39" s="4" t="s">
        <v>127</v>
      </c>
    </row>
    <row r="40" spans="1:67" ht="15.75" customHeight="1" x14ac:dyDescent="0.25">
      <c r="A40" s="3">
        <v>44661.448712256941</v>
      </c>
      <c r="B40" s="4">
        <f>IF(masodik!B40=harmadik!B40,0,1)</f>
        <v>0</v>
      </c>
      <c r="C40" s="4">
        <f>IF(masodik!C40=harmadik!C40,0,1)</f>
        <v>0</v>
      </c>
      <c r="D40" s="4">
        <f>IF(masodik!D40=harmadik!D40,0,1)</f>
        <v>0</v>
      </c>
      <c r="E40" s="4">
        <f>IF(masodik!E40=harmadik!E40,0,1)</f>
        <v>0</v>
      </c>
      <c r="F40" s="4">
        <f>IF(masodik!F40=harmadik!F40,0,1)</f>
        <v>0</v>
      </c>
      <c r="G40" s="4">
        <f>IF(masodik!G40=harmadik!G40,0,1)</f>
        <v>0</v>
      </c>
      <c r="H40" s="4">
        <f>IF(masodik!H40=harmadik!H40,0,1)</f>
        <v>0</v>
      </c>
      <c r="I40" s="4">
        <f>IF(masodik!I40=harmadik!I40,0,1)</f>
        <v>0</v>
      </c>
      <c r="J40" s="4">
        <f>IF(masodik!J40=harmadik!J40,0,1)</f>
        <v>0</v>
      </c>
      <c r="K40" s="4">
        <f>IF(masodik!K40=harmadik!K40,0,1)</f>
        <v>0</v>
      </c>
      <c r="L40" s="4">
        <v>1</v>
      </c>
      <c r="M40" s="4" t="s">
        <v>74</v>
      </c>
      <c r="N40" s="4" t="s">
        <v>73</v>
      </c>
      <c r="O40" s="4" t="s">
        <v>73</v>
      </c>
      <c r="P40" s="4" t="s">
        <v>73</v>
      </c>
      <c r="Q40" s="4" t="s">
        <v>76</v>
      </c>
      <c r="R40" s="4" t="s">
        <v>78</v>
      </c>
      <c r="S40" s="4" t="s">
        <v>76</v>
      </c>
      <c r="T40" s="4" t="s">
        <v>78</v>
      </c>
      <c r="U40" s="4" t="s">
        <v>76</v>
      </c>
      <c r="V40" s="4" t="s">
        <v>76</v>
      </c>
      <c r="W40" s="4" t="s">
        <v>102</v>
      </c>
      <c r="X40" s="4" t="s">
        <v>80</v>
      </c>
      <c r="Y40" s="4" t="s">
        <v>102</v>
      </c>
      <c r="Z40" s="4" t="s">
        <v>102</v>
      </c>
      <c r="AA40" s="4" t="s">
        <v>80</v>
      </c>
      <c r="AB40" s="4" t="s">
        <v>81</v>
      </c>
      <c r="AC40" s="4" t="s">
        <v>107</v>
      </c>
      <c r="AD40" s="4" t="s">
        <v>109</v>
      </c>
      <c r="AE40" s="4" t="s">
        <v>85</v>
      </c>
      <c r="AF40" s="4" t="s">
        <v>85</v>
      </c>
      <c r="AG40" s="4" t="s">
        <v>86</v>
      </c>
      <c r="AH40" s="4" t="s">
        <v>85</v>
      </c>
      <c r="AI40" s="4" t="s">
        <v>119</v>
      </c>
      <c r="AJ40" s="4" t="s">
        <v>85</v>
      </c>
      <c r="AK40" s="4" t="s">
        <v>85</v>
      </c>
      <c r="AL40" s="4" t="s">
        <v>87</v>
      </c>
      <c r="AM40" s="4" t="s">
        <v>110</v>
      </c>
      <c r="AN40" s="4" t="s">
        <v>87</v>
      </c>
      <c r="AO40" s="4" t="s">
        <v>87</v>
      </c>
      <c r="AP40" s="4" t="s">
        <v>85</v>
      </c>
      <c r="AQ40" s="4" t="s">
        <v>122</v>
      </c>
      <c r="AR40" s="4" t="s">
        <v>155</v>
      </c>
      <c r="AS40" s="4" t="s">
        <v>139</v>
      </c>
      <c r="AT40" s="4" t="s">
        <v>113</v>
      </c>
      <c r="AU40" s="4" t="s">
        <v>124</v>
      </c>
      <c r="AV40" s="4">
        <v>4</v>
      </c>
      <c r="AW40" s="4">
        <v>4</v>
      </c>
      <c r="AX40" s="4">
        <v>4</v>
      </c>
      <c r="AY40" s="4">
        <v>2</v>
      </c>
      <c r="AZ40" s="4">
        <v>2</v>
      </c>
      <c r="BA40" s="4">
        <v>4</v>
      </c>
      <c r="BB40" s="4">
        <v>3</v>
      </c>
      <c r="BC40" s="4">
        <v>2</v>
      </c>
      <c r="BD40" s="4">
        <v>4</v>
      </c>
      <c r="BE40" s="4" t="s">
        <v>128</v>
      </c>
      <c r="BF40" s="4">
        <v>15</v>
      </c>
      <c r="BG40" s="4" t="s">
        <v>141</v>
      </c>
      <c r="BH40" s="4" t="s">
        <v>105</v>
      </c>
      <c r="BI40" s="4" t="s">
        <v>106</v>
      </c>
    </row>
    <row r="41" spans="1:67" ht="15.75" customHeight="1" x14ac:dyDescent="0.25">
      <c r="A41" s="3">
        <v>44661.449509351849</v>
      </c>
      <c r="B41" s="4">
        <f>IF(masodik!B41=harmadik!B41,0,1)</f>
        <v>0</v>
      </c>
      <c r="C41" s="4">
        <f>IF(masodik!C41=harmadik!C41,0,1)</f>
        <v>0</v>
      </c>
      <c r="D41" s="4">
        <f>IF(masodik!D41=harmadik!D41,0,1)</f>
        <v>0</v>
      </c>
      <c r="E41" s="4">
        <f>IF(masodik!E41=harmadik!E41,0,1)</f>
        <v>0</v>
      </c>
      <c r="F41" s="4">
        <f>IF(masodik!F41=harmadik!F41,0,1)</f>
        <v>0</v>
      </c>
      <c r="G41" s="4">
        <f>IF(masodik!G41=harmadik!G41,0,1)</f>
        <v>0</v>
      </c>
      <c r="H41" s="4">
        <f>IF(masodik!H41=harmadik!H41,0,1)</f>
        <v>0</v>
      </c>
      <c r="I41" s="4">
        <f>IF(masodik!I41=harmadik!I41,0,1)</f>
        <v>0</v>
      </c>
      <c r="J41" s="4">
        <f>IF(masodik!J41=harmadik!J41,0,1)</f>
        <v>0</v>
      </c>
      <c r="K41" s="4">
        <f>IF(masodik!K41=harmadik!K41,0,1)</f>
        <v>0</v>
      </c>
      <c r="L41" s="4">
        <v>2</v>
      </c>
      <c r="M41" s="4" t="s">
        <v>75</v>
      </c>
      <c r="N41" s="4" t="s">
        <v>75</v>
      </c>
      <c r="O41" s="4" t="s">
        <v>74</v>
      </c>
      <c r="P41" s="4" t="s">
        <v>74</v>
      </c>
      <c r="Q41" s="4" t="s">
        <v>76</v>
      </c>
      <c r="R41" s="4" t="s">
        <v>76</v>
      </c>
      <c r="S41" s="4" t="s">
        <v>77</v>
      </c>
      <c r="T41" s="4" t="s">
        <v>78</v>
      </c>
      <c r="U41" s="4" t="s">
        <v>76</v>
      </c>
      <c r="V41" s="4" t="s">
        <v>79</v>
      </c>
      <c r="W41" s="4" t="s">
        <v>80</v>
      </c>
      <c r="X41" s="4" t="s">
        <v>102</v>
      </c>
      <c r="Y41" s="4" t="s">
        <v>80</v>
      </c>
      <c r="Z41" s="4" t="s">
        <v>102</v>
      </c>
      <c r="AA41" s="4" t="s">
        <v>102</v>
      </c>
      <c r="AB41" s="4" t="s">
        <v>80</v>
      </c>
      <c r="AC41" s="4" t="s">
        <v>83</v>
      </c>
      <c r="AD41" s="4" t="s">
        <v>119</v>
      </c>
      <c r="AE41" s="4" t="s">
        <v>108</v>
      </c>
      <c r="AF41" s="4" t="s">
        <v>85</v>
      </c>
      <c r="AG41" s="4" t="s">
        <v>86</v>
      </c>
      <c r="AH41" s="4" t="s">
        <v>109</v>
      </c>
      <c r="AI41" s="4" t="s">
        <v>108</v>
      </c>
      <c r="AJ41" s="4" t="s">
        <v>109</v>
      </c>
      <c r="AK41" s="4" t="s">
        <v>110</v>
      </c>
      <c r="AL41" s="4" t="s">
        <v>87</v>
      </c>
      <c r="AM41" s="4" t="s">
        <v>104</v>
      </c>
      <c r="AN41" s="4" t="s">
        <v>104</v>
      </c>
      <c r="AO41" s="4" t="s">
        <v>89</v>
      </c>
      <c r="AP41" s="4" t="s">
        <v>89</v>
      </c>
      <c r="AQ41" s="4" t="s">
        <v>90</v>
      </c>
      <c r="AR41" s="4" t="s">
        <v>129</v>
      </c>
      <c r="AS41" s="4" t="s">
        <v>112</v>
      </c>
      <c r="AT41" s="4" t="s">
        <v>113</v>
      </c>
      <c r="AU41" s="4" t="s">
        <v>94</v>
      </c>
      <c r="AV41" s="4" t="s">
        <v>95</v>
      </c>
      <c r="AW41" s="4">
        <v>4</v>
      </c>
      <c r="AX41" s="4" t="s">
        <v>95</v>
      </c>
      <c r="AY41" s="4">
        <v>3</v>
      </c>
      <c r="AZ41" s="4" t="s">
        <v>96</v>
      </c>
      <c r="BA41" s="4" t="s">
        <v>95</v>
      </c>
      <c r="BB41" s="4">
        <v>3</v>
      </c>
      <c r="BC41" s="4" t="s">
        <v>95</v>
      </c>
      <c r="BD41" s="4" t="s">
        <v>95</v>
      </c>
      <c r="BE41" s="4" t="s">
        <v>128</v>
      </c>
      <c r="BF41" s="4">
        <v>25</v>
      </c>
      <c r="BG41" s="4" t="s">
        <v>98</v>
      </c>
      <c r="BH41" s="4" t="s">
        <v>156</v>
      </c>
      <c r="BL41" s="4" t="s">
        <v>127</v>
      </c>
    </row>
    <row r="42" spans="1:67" ht="15.75" customHeight="1" x14ac:dyDescent="0.25">
      <c r="A42" s="3">
        <v>44661.449533784718</v>
      </c>
      <c r="B42" s="4">
        <f>IF(masodik!B42=harmadik!B42,0,1)</f>
        <v>0</v>
      </c>
      <c r="C42" s="4">
        <f>IF(masodik!C42=harmadik!C42,0,1)</f>
        <v>0</v>
      </c>
      <c r="D42" s="4">
        <f>IF(masodik!D42=harmadik!D42,0,1)</f>
        <v>0</v>
      </c>
      <c r="E42" s="4">
        <f>IF(masodik!E42=harmadik!E42,0,1)</f>
        <v>0</v>
      </c>
      <c r="F42" s="4">
        <f>IF(masodik!F42=harmadik!F42,0,1)</f>
        <v>0</v>
      </c>
      <c r="G42" s="4">
        <f>IF(masodik!G42=harmadik!G42,0,1)</f>
        <v>0</v>
      </c>
      <c r="H42" s="4">
        <f>IF(masodik!H42=harmadik!H42,0,1)</f>
        <v>0</v>
      </c>
      <c r="I42" s="4">
        <f>IF(masodik!I42=harmadik!I42,0,1)</f>
        <v>0</v>
      </c>
      <c r="J42" s="4">
        <f>IF(masodik!J42=harmadik!J42,0,1)</f>
        <v>0</v>
      </c>
      <c r="K42" s="4">
        <f>IF(masodik!K42=harmadik!K42,0,1)</f>
        <v>0</v>
      </c>
      <c r="L42" s="4">
        <v>2</v>
      </c>
      <c r="M42" s="4" t="s">
        <v>75</v>
      </c>
      <c r="N42" s="4" t="s">
        <v>75</v>
      </c>
      <c r="O42" s="4" t="s">
        <v>75</v>
      </c>
      <c r="P42" s="4" t="s">
        <v>75</v>
      </c>
      <c r="Q42" s="4" t="s">
        <v>78</v>
      </c>
      <c r="R42" s="4" t="s">
        <v>76</v>
      </c>
      <c r="S42" s="4" t="s">
        <v>76</v>
      </c>
      <c r="T42" s="4" t="s">
        <v>76</v>
      </c>
      <c r="U42" s="4" t="s">
        <v>125</v>
      </c>
      <c r="V42" s="4" t="s">
        <v>76</v>
      </c>
      <c r="W42" s="4" t="s">
        <v>82</v>
      </c>
      <c r="X42" s="4" t="s">
        <v>81</v>
      </c>
      <c r="Y42" s="4" t="s">
        <v>102</v>
      </c>
      <c r="Z42" s="4" t="s">
        <v>102</v>
      </c>
      <c r="AA42" s="4" t="s">
        <v>82</v>
      </c>
      <c r="AB42" s="4" t="s">
        <v>82</v>
      </c>
      <c r="AC42" s="4" t="s">
        <v>83</v>
      </c>
      <c r="AD42" s="4" t="s">
        <v>108</v>
      </c>
      <c r="AE42" s="4" t="s">
        <v>85</v>
      </c>
      <c r="AF42" s="4" t="s">
        <v>119</v>
      </c>
      <c r="AG42" s="4" t="s">
        <v>119</v>
      </c>
      <c r="AH42" s="4" t="s">
        <v>119</v>
      </c>
      <c r="AI42" s="4" t="s">
        <v>119</v>
      </c>
      <c r="AJ42" s="4" t="s">
        <v>119</v>
      </c>
      <c r="AK42" s="4" t="s">
        <v>87</v>
      </c>
      <c r="AL42" s="4" t="s">
        <v>104</v>
      </c>
      <c r="AM42" s="4" t="s">
        <v>110</v>
      </c>
      <c r="AN42" s="4" t="s">
        <v>110</v>
      </c>
      <c r="AO42" s="4" t="s">
        <v>104</v>
      </c>
      <c r="AP42" s="4" t="s">
        <v>87</v>
      </c>
      <c r="AQ42" s="4" t="s">
        <v>120</v>
      </c>
      <c r="AR42" s="4" t="s">
        <v>157</v>
      </c>
      <c r="AS42" s="4" t="s">
        <v>92</v>
      </c>
      <c r="AT42" s="4" t="s">
        <v>113</v>
      </c>
      <c r="AU42" s="4" t="s">
        <v>124</v>
      </c>
      <c r="AV42" s="4">
        <v>4</v>
      </c>
      <c r="AW42" s="4">
        <v>2</v>
      </c>
      <c r="AX42" s="4">
        <v>3</v>
      </c>
      <c r="AY42" s="4" t="s">
        <v>96</v>
      </c>
      <c r="AZ42" s="4" t="s">
        <v>96</v>
      </c>
      <c r="BA42" s="4">
        <v>2</v>
      </c>
      <c r="BB42" s="4" t="s">
        <v>96</v>
      </c>
      <c r="BC42" s="4">
        <v>2</v>
      </c>
      <c r="BD42" s="4">
        <v>2</v>
      </c>
      <c r="BE42" s="4" t="s">
        <v>128</v>
      </c>
      <c r="BF42" s="4">
        <v>20</v>
      </c>
      <c r="BG42" s="4" t="s">
        <v>98</v>
      </c>
      <c r="BH42" s="4" t="s">
        <v>156</v>
      </c>
      <c r="BL42" s="4" t="s">
        <v>106</v>
      </c>
    </row>
    <row r="43" spans="1:67" ht="15.75" customHeight="1" x14ac:dyDescent="0.25">
      <c r="A43" s="3">
        <v>44661.450439583336</v>
      </c>
      <c r="B43" s="4">
        <f>IF(masodik!B43=harmadik!B43,0,1)</f>
        <v>0</v>
      </c>
      <c r="C43" s="4">
        <f>IF(masodik!C43=harmadik!C43,0,1)</f>
        <v>0</v>
      </c>
      <c r="D43" s="4">
        <f>IF(masodik!D43=harmadik!D43,0,1)</f>
        <v>0</v>
      </c>
      <c r="E43" s="4">
        <f>IF(masodik!E43=harmadik!E43,0,1)</f>
        <v>0</v>
      </c>
      <c r="F43" s="4">
        <f>IF(masodik!F43=harmadik!F43,0,1)</f>
        <v>0</v>
      </c>
      <c r="G43" s="4">
        <f>IF(masodik!G43=harmadik!G43,0,1)</f>
        <v>0</v>
      </c>
      <c r="H43" s="4">
        <f>IF(masodik!H43=harmadik!H43,0,1)</f>
        <v>0</v>
      </c>
      <c r="I43" s="4">
        <f>IF(masodik!I43=harmadik!I43,0,1)</f>
        <v>0</v>
      </c>
      <c r="J43" s="4">
        <f>IF(masodik!J43=harmadik!J43,0,1)</f>
        <v>0</v>
      </c>
      <c r="K43" s="4">
        <f>IF(masodik!K43=harmadik!K43,0,1)</f>
        <v>0</v>
      </c>
      <c r="L43" s="4">
        <v>2</v>
      </c>
      <c r="M43" s="4" t="s">
        <v>74</v>
      </c>
      <c r="N43" s="4" t="s">
        <v>75</v>
      </c>
      <c r="O43" s="4" t="s">
        <v>74</v>
      </c>
      <c r="P43" s="4" t="s">
        <v>101</v>
      </c>
      <c r="Q43" s="4" t="s">
        <v>78</v>
      </c>
      <c r="R43" s="4" t="s">
        <v>76</v>
      </c>
      <c r="S43" s="4" t="s">
        <v>77</v>
      </c>
      <c r="T43" s="4" t="s">
        <v>79</v>
      </c>
      <c r="U43" s="4" t="s">
        <v>79</v>
      </c>
      <c r="V43" s="4" t="s">
        <v>79</v>
      </c>
      <c r="W43" s="4" t="s">
        <v>102</v>
      </c>
      <c r="X43" s="4" t="s">
        <v>80</v>
      </c>
      <c r="Y43" s="4" t="s">
        <v>82</v>
      </c>
      <c r="Z43" s="4" t="s">
        <v>102</v>
      </c>
      <c r="AA43" s="4" t="s">
        <v>81</v>
      </c>
      <c r="AB43" s="4" t="s">
        <v>102</v>
      </c>
      <c r="AC43" s="4" t="s">
        <v>83</v>
      </c>
      <c r="AD43" s="4" t="s">
        <v>85</v>
      </c>
      <c r="AE43" s="4" t="s">
        <v>108</v>
      </c>
      <c r="AF43" s="4" t="s">
        <v>85</v>
      </c>
      <c r="AG43" s="4" t="s">
        <v>85</v>
      </c>
      <c r="AH43" s="4" t="s">
        <v>86</v>
      </c>
      <c r="AI43" s="4" t="s">
        <v>86</v>
      </c>
      <c r="AJ43" s="4" t="s">
        <v>85</v>
      </c>
      <c r="AK43" s="4" t="s">
        <v>87</v>
      </c>
      <c r="AL43" s="4" t="s">
        <v>110</v>
      </c>
      <c r="AM43" s="4" t="s">
        <v>104</v>
      </c>
      <c r="AN43" s="4" t="s">
        <v>85</v>
      </c>
      <c r="AO43" s="4" t="s">
        <v>104</v>
      </c>
      <c r="AP43" s="4" t="s">
        <v>89</v>
      </c>
      <c r="AQ43" s="4" t="s">
        <v>90</v>
      </c>
      <c r="AR43" s="4" t="s">
        <v>143</v>
      </c>
      <c r="AS43" s="4" t="s">
        <v>92</v>
      </c>
      <c r="AT43" s="4" t="s">
        <v>93</v>
      </c>
      <c r="AU43" s="4" t="s">
        <v>94</v>
      </c>
      <c r="AV43" s="4" t="s">
        <v>96</v>
      </c>
      <c r="AW43" s="4" t="s">
        <v>95</v>
      </c>
      <c r="AX43" s="4" t="s">
        <v>95</v>
      </c>
      <c r="AY43" s="4">
        <v>3</v>
      </c>
      <c r="AZ43" s="4">
        <v>4</v>
      </c>
      <c r="BA43" s="4">
        <v>4</v>
      </c>
      <c r="BB43" s="4" t="s">
        <v>95</v>
      </c>
      <c r="BC43" s="4" t="s">
        <v>95</v>
      </c>
      <c r="BD43" s="4" t="s">
        <v>96</v>
      </c>
      <c r="BE43" s="4" t="s">
        <v>128</v>
      </c>
      <c r="BF43" s="4">
        <v>21</v>
      </c>
      <c r="BG43" s="4" t="s">
        <v>98</v>
      </c>
      <c r="BH43" s="4" t="s">
        <v>115</v>
      </c>
      <c r="BL43" s="4" t="s">
        <v>106</v>
      </c>
    </row>
    <row r="44" spans="1:67" ht="15.75" customHeight="1" x14ac:dyDescent="0.25">
      <c r="A44" s="3">
        <v>44661.452397233792</v>
      </c>
      <c r="B44" s="4">
        <f>IF(masodik!B44=harmadik!B44,0,1)</f>
        <v>0</v>
      </c>
      <c r="C44" s="4">
        <f>IF(masodik!C44=harmadik!C44,0,1)</f>
        <v>0</v>
      </c>
      <c r="D44" s="4">
        <f>IF(masodik!D44=harmadik!D44,0,1)</f>
        <v>0</v>
      </c>
      <c r="E44" s="4">
        <f>IF(masodik!E44=harmadik!E44,0,1)</f>
        <v>0</v>
      </c>
      <c r="F44" s="4">
        <f>IF(masodik!F44=harmadik!F44,0,1)</f>
        <v>0</v>
      </c>
      <c r="G44" s="4">
        <f>IF(masodik!G44=harmadik!G44,0,1)</f>
        <v>0</v>
      </c>
      <c r="H44" s="4">
        <f>IF(masodik!H44=harmadik!H44,0,1)</f>
        <v>0</v>
      </c>
      <c r="I44" s="4">
        <f>IF(masodik!I44=harmadik!I44,0,1)</f>
        <v>0</v>
      </c>
      <c r="J44" s="4">
        <f>IF(masodik!J44=harmadik!J44,0,1)</f>
        <v>0</v>
      </c>
      <c r="K44" s="4">
        <f>IF(masodik!K44=harmadik!K44,0,1)</f>
        <v>0</v>
      </c>
      <c r="L44" s="4">
        <v>4</v>
      </c>
      <c r="M44" s="4" t="s">
        <v>74</v>
      </c>
      <c r="N44" s="4" t="s">
        <v>101</v>
      </c>
      <c r="O44" s="4" t="s">
        <v>74</v>
      </c>
      <c r="P44" s="4" t="s">
        <v>74</v>
      </c>
      <c r="Q44" s="4" t="s">
        <v>78</v>
      </c>
      <c r="R44" s="4" t="s">
        <v>76</v>
      </c>
      <c r="S44" s="4" t="s">
        <v>78</v>
      </c>
      <c r="T44" s="4" t="s">
        <v>125</v>
      </c>
      <c r="U44" s="4" t="s">
        <v>125</v>
      </c>
      <c r="V44" s="4" t="s">
        <v>78</v>
      </c>
      <c r="W44" s="4" t="s">
        <v>102</v>
      </c>
      <c r="X44" s="4" t="s">
        <v>80</v>
      </c>
      <c r="Y44" s="4" t="s">
        <v>102</v>
      </c>
      <c r="Z44" s="4" t="s">
        <v>102</v>
      </c>
      <c r="AA44" s="4" t="s">
        <v>102</v>
      </c>
      <c r="AB44" s="4" t="s">
        <v>80</v>
      </c>
      <c r="AC44" s="4" t="s">
        <v>83</v>
      </c>
      <c r="AD44" s="4" t="s">
        <v>119</v>
      </c>
      <c r="AE44" s="4" t="s">
        <v>85</v>
      </c>
      <c r="AF44" s="4" t="s">
        <v>85</v>
      </c>
      <c r="AG44" s="4" t="s">
        <v>108</v>
      </c>
      <c r="AH44" s="4" t="s">
        <v>108</v>
      </c>
      <c r="AI44" s="4" t="s">
        <v>86</v>
      </c>
      <c r="AJ44" s="4" t="s">
        <v>85</v>
      </c>
      <c r="AK44" s="4" t="s">
        <v>87</v>
      </c>
      <c r="AL44" s="4" t="s">
        <v>85</v>
      </c>
      <c r="AM44" s="4" t="s">
        <v>87</v>
      </c>
      <c r="AN44" s="4" t="s">
        <v>85</v>
      </c>
      <c r="AO44" s="4" t="s">
        <v>87</v>
      </c>
      <c r="AP44" s="4" t="s">
        <v>104</v>
      </c>
      <c r="AQ44" s="4" t="s">
        <v>122</v>
      </c>
      <c r="AR44" s="4" t="s">
        <v>129</v>
      </c>
      <c r="AS44" s="4" t="s">
        <v>139</v>
      </c>
      <c r="AT44" s="4" t="s">
        <v>113</v>
      </c>
      <c r="AU44" s="4" t="s">
        <v>124</v>
      </c>
      <c r="AV44" s="4" t="s">
        <v>95</v>
      </c>
      <c r="AW44" s="4" t="s">
        <v>95</v>
      </c>
      <c r="AX44" s="4" t="s">
        <v>95</v>
      </c>
      <c r="AY44" s="4" t="s">
        <v>95</v>
      </c>
      <c r="AZ44" s="4" t="s">
        <v>95</v>
      </c>
      <c r="BA44" s="4" t="s">
        <v>95</v>
      </c>
      <c r="BB44" s="4">
        <v>3</v>
      </c>
      <c r="BC44" s="4" t="s">
        <v>95</v>
      </c>
      <c r="BD44" s="4" t="s">
        <v>95</v>
      </c>
      <c r="BE44" s="4" t="s">
        <v>128</v>
      </c>
      <c r="BF44" s="4">
        <v>28</v>
      </c>
      <c r="BG44" s="4" t="s">
        <v>114</v>
      </c>
      <c r="BH44" s="4" t="s">
        <v>156</v>
      </c>
      <c r="BL44" s="4" t="s">
        <v>127</v>
      </c>
    </row>
    <row r="45" spans="1:67" ht="15.75" customHeight="1" x14ac:dyDescent="0.25">
      <c r="A45" s="3">
        <v>44661.454519004634</v>
      </c>
      <c r="B45" s="4">
        <f>IF(masodik!B45=harmadik!B45,0,1)</f>
        <v>0</v>
      </c>
      <c r="C45" s="4">
        <f>IF(masodik!C45=harmadik!C45,0,1)</f>
        <v>0</v>
      </c>
      <c r="D45" s="4">
        <f>IF(masodik!D45=harmadik!D45,0,1)</f>
        <v>0</v>
      </c>
      <c r="E45" s="4">
        <f>IF(masodik!E45=harmadik!E45,0,1)</f>
        <v>0</v>
      </c>
      <c r="F45" s="4">
        <f>IF(masodik!F45=harmadik!F45,0,1)</f>
        <v>0</v>
      </c>
      <c r="G45" s="4">
        <f>IF(masodik!G45=harmadik!G45,0,1)</f>
        <v>0</v>
      </c>
      <c r="H45" s="4">
        <f>IF(masodik!H45=harmadik!H45,0,1)</f>
        <v>0</v>
      </c>
      <c r="I45" s="4">
        <f>IF(masodik!I45=harmadik!I45,0,1)</f>
        <v>0</v>
      </c>
      <c r="J45" s="4">
        <f>IF(masodik!J45=harmadik!J45,0,1)</f>
        <v>0</v>
      </c>
      <c r="K45" s="4">
        <f>IF(masodik!K45=harmadik!K45,0,1)</f>
        <v>0</v>
      </c>
      <c r="L45" s="4">
        <v>2</v>
      </c>
      <c r="M45" s="4" t="s">
        <v>144</v>
      </c>
      <c r="N45" s="4" t="s">
        <v>144</v>
      </c>
      <c r="O45" s="4" t="s">
        <v>74</v>
      </c>
      <c r="P45" s="4" t="s">
        <v>74</v>
      </c>
      <c r="Q45" s="4" t="s">
        <v>77</v>
      </c>
      <c r="R45" s="4" t="s">
        <v>76</v>
      </c>
      <c r="S45" s="4" t="s">
        <v>79</v>
      </c>
      <c r="T45" s="4" t="s">
        <v>76</v>
      </c>
      <c r="U45" s="4" t="s">
        <v>77</v>
      </c>
      <c r="V45" s="4" t="s">
        <v>77</v>
      </c>
      <c r="W45" s="4" t="s">
        <v>80</v>
      </c>
      <c r="X45" s="4" t="s">
        <v>81</v>
      </c>
      <c r="Y45" s="4" t="s">
        <v>81</v>
      </c>
      <c r="Z45" s="4" t="s">
        <v>80</v>
      </c>
      <c r="AA45" s="4" t="s">
        <v>81</v>
      </c>
      <c r="AB45" s="4" t="s">
        <v>81</v>
      </c>
      <c r="AC45" s="4" t="s">
        <v>107</v>
      </c>
      <c r="AD45" s="4" t="s">
        <v>108</v>
      </c>
      <c r="AE45" s="4" t="s">
        <v>108</v>
      </c>
      <c r="AF45" s="4" t="s">
        <v>109</v>
      </c>
      <c r="AG45" s="4" t="s">
        <v>108</v>
      </c>
      <c r="AH45" s="4" t="s">
        <v>109</v>
      </c>
      <c r="AI45" s="4" t="s">
        <v>109</v>
      </c>
      <c r="AJ45" s="4" t="s">
        <v>109</v>
      </c>
      <c r="AK45" s="4" t="s">
        <v>87</v>
      </c>
      <c r="AL45" s="4" t="s">
        <v>85</v>
      </c>
      <c r="AM45" s="4" t="s">
        <v>87</v>
      </c>
      <c r="AN45" s="4" t="s">
        <v>87</v>
      </c>
      <c r="AO45" s="4" t="s">
        <v>85</v>
      </c>
      <c r="AP45" s="4" t="s">
        <v>89</v>
      </c>
      <c r="AQ45" s="4" t="s">
        <v>116</v>
      </c>
      <c r="AR45" s="4" t="s">
        <v>138</v>
      </c>
      <c r="AS45" s="4" t="s">
        <v>92</v>
      </c>
      <c r="AT45" s="4" t="s">
        <v>113</v>
      </c>
      <c r="AU45" s="4" t="s">
        <v>94</v>
      </c>
      <c r="AV45" s="4" t="s">
        <v>96</v>
      </c>
      <c r="AW45" s="4" t="s">
        <v>95</v>
      </c>
      <c r="AX45" s="4" t="s">
        <v>95</v>
      </c>
      <c r="AY45" s="4" t="s">
        <v>96</v>
      </c>
      <c r="AZ45" s="4">
        <v>3</v>
      </c>
      <c r="BA45" s="4" t="s">
        <v>95</v>
      </c>
      <c r="BB45" s="4">
        <v>3</v>
      </c>
      <c r="BC45" s="4">
        <v>3</v>
      </c>
      <c r="BD45" s="4">
        <v>3</v>
      </c>
      <c r="BE45" s="4" t="s">
        <v>97</v>
      </c>
      <c r="BF45" s="4">
        <v>17</v>
      </c>
      <c r="BG45" s="4" t="s">
        <v>134</v>
      </c>
      <c r="BH45" s="4" t="s">
        <v>105</v>
      </c>
      <c r="BI45" s="4" t="s">
        <v>106</v>
      </c>
    </row>
    <row r="46" spans="1:67" ht="15.75" customHeight="1" x14ac:dyDescent="0.25">
      <c r="A46" s="3">
        <v>44661.454598738426</v>
      </c>
      <c r="B46" s="4">
        <f>IF(masodik!B46=harmadik!B46,0,1)</f>
        <v>0</v>
      </c>
      <c r="C46" s="4">
        <f>IF(masodik!C46=harmadik!C46,0,1)</f>
        <v>0</v>
      </c>
      <c r="D46" s="4">
        <f>IF(masodik!D46=harmadik!D46,0,1)</f>
        <v>0</v>
      </c>
      <c r="E46" s="4">
        <f>IF(masodik!E46=harmadik!E46,0,1)</f>
        <v>0</v>
      </c>
      <c r="F46" s="4">
        <f>IF(masodik!F46=harmadik!F46,0,1)</f>
        <v>0</v>
      </c>
      <c r="G46" s="4">
        <f>IF(masodik!G46=harmadik!G46,0,1)</f>
        <v>0</v>
      </c>
      <c r="H46" s="4">
        <f>IF(masodik!H46=harmadik!H46,0,1)</f>
        <v>0</v>
      </c>
      <c r="I46" s="4">
        <f>IF(masodik!I46=harmadik!I46,0,1)</f>
        <v>0</v>
      </c>
      <c r="J46" s="4">
        <f>IF(masodik!J46=harmadik!J46,0,1)</f>
        <v>0</v>
      </c>
      <c r="K46" s="4">
        <f>IF(masodik!K46=harmadik!K46,0,1)</f>
        <v>0</v>
      </c>
      <c r="L46" s="4">
        <v>3</v>
      </c>
      <c r="M46" s="4" t="s">
        <v>73</v>
      </c>
      <c r="N46" s="4" t="s">
        <v>73</v>
      </c>
      <c r="O46" s="4" t="s">
        <v>73</v>
      </c>
      <c r="P46" s="4" t="s">
        <v>73</v>
      </c>
      <c r="Q46" s="4" t="s">
        <v>76</v>
      </c>
      <c r="R46" s="4" t="s">
        <v>78</v>
      </c>
      <c r="S46" s="4" t="s">
        <v>125</v>
      </c>
      <c r="T46" s="4" t="s">
        <v>76</v>
      </c>
      <c r="U46" s="4" t="s">
        <v>125</v>
      </c>
      <c r="V46" s="4" t="s">
        <v>78</v>
      </c>
      <c r="W46" s="4" t="s">
        <v>102</v>
      </c>
      <c r="X46" s="4" t="s">
        <v>102</v>
      </c>
      <c r="Y46" s="4" t="s">
        <v>81</v>
      </c>
      <c r="Z46" s="4" t="s">
        <v>81</v>
      </c>
      <c r="AA46" s="4" t="s">
        <v>80</v>
      </c>
      <c r="AB46" s="4" t="s">
        <v>82</v>
      </c>
      <c r="AC46" s="4" t="s">
        <v>107</v>
      </c>
      <c r="AD46" s="4" t="s">
        <v>86</v>
      </c>
      <c r="AE46" s="4" t="s">
        <v>108</v>
      </c>
      <c r="AF46" s="4" t="s">
        <v>85</v>
      </c>
      <c r="AG46" s="4" t="s">
        <v>109</v>
      </c>
      <c r="AH46" s="4" t="s">
        <v>109</v>
      </c>
      <c r="AI46" s="4" t="s">
        <v>86</v>
      </c>
      <c r="AJ46" s="4" t="s">
        <v>109</v>
      </c>
      <c r="AK46" s="4" t="s">
        <v>87</v>
      </c>
      <c r="AL46" s="4" t="s">
        <v>87</v>
      </c>
      <c r="AM46" s="4" t="s">
        <v>87</v>
      </c>
      <c r="AN46" s="4" t="s">
        <v>104</v>
      </c>
      <c r="AO46" s="4" t="s">
        <v>104</v>
      </c>
      <c r="AP46" s="4" t="s">
        <v>89</v>
      </c>
      <c r="AQ46" s="4" t="s">
        <v>122</v>
      </c>
      <c r="AR46" s="4" t="s">
        <v>147</v>
      </c>
      <c r="AS46" s="4" t="s">
        <v>92</v>
      </c>
      <c r="AT46" s="4" t="s">
        <v>113</v>
      </c>
      <c r="AU46" s="4" t="s">
        <v>124</v>
      </c>
      <c r="AV46" s="4">
        <v>4</v>
      </c>
      <c r="AW46" s="4" t="s">
        <v>95</v>
      </c>
      <c r="AX46" s="4" t="s">
        <v>95</v>
      </c>
      <c r="AY46" s="4">
        <v>4</v>
      </c>
      <c r="AZ46" s="4">
        <v>3</v>
      </c>
      <c r="BA46" s="4">
        <v>4</v>
      </c>
      <c r="BB46" s="4">
        <v>4</v>
      </c>
      <c r="BC46" s="4">
        <v>2</v>
      </c>
      <c r="BD46" s="4">
        <v>3</v>
      </c>
      <c r="BE46" s="4" t="s">
        <v>97</v>
      </c>
      <c r="BF46" s="4">
        <v>16</v>
      </c>
      <c r="BG46" s="4" t="s">
        <v>158</v>
      </c>
      <c r="BH46" s="4" t="s">
        <v>105</v>
      </c>
      <c r="BI46" s="4" t="s">
        <v>106</v>
      </c>
    </row>
    <row r="47" spans="1:67" ht="15.75" customHeight="1" x14ac:dyDescent="0.25">
      <c r="A47" s="3">
        <v>44661.454606585648</v>
      </c>
      <c r="B47" s="4">
        <f>IF(masodik!B47=harmadik!B47,0,1)</f>
        <v>0</v>
      </c>
      <c r="C47" s="4">
        <f>IF(masodik!C47=harmadik!C47,0,1)</f>
        <v>0</v>
      </c>
      <c r="D47" s="4">
        <f>IF(masodik!D47=harmadik!D47,0,1)</f>
        <v>0</v>
      </c>
      <c r="E47" s="4">
        <f>IF(masodik!E47=harmadik!E47,0,1)</f>
        <v>0</v>
      </c>
      <c r="F47" s="4">
        <f>IF(masodik!F47=harmadik!F47,0,1)</f>
        <v>0</v>
      </c>
      <c r="G47" s="4">
        <f>IF(masodik!G47=harmadik!G47,0,1)</f>
        <v>0</v>
      </c>
      <c r="H47" s="4">
        <f>IF(masodik!H47=harmadik!H47,0,1)</f>
        <v>0</v>
      </c>
      <c r="I47" s="4">
        <f>IF(masodik!I47=harmadik!I47,0,1)</f>
        <v>0</v>
      </c>
      <c r="J47" s="4">
        <f>IF(masodik!J47=harmadik!J47,0,1)</f>
        <v>0</v>
      </c>
      <c r="K47" s="4">
        <f>IF(masodik!K47=harmadik!K47,0,1)</f>
        <v>0</v>
      </c>
      <c r="L47" s="4">
        <v>2</v>
      </c>
      <c r="M47" s="4" t="s">
        <v>101</v>
      </c>
      <c r="N47" s="4" t="s">
        <v>101</v>
      </c>
      <c r="O47" s="4" t="s">
        <v>101</v>
      </c>
      <c r="P47" s="4" t="s">
        <v>101</v>
      </c>
      <c r="Q47" s="4" t="s">
        <v>78</v>
      </c>
      <c r="R47" s="4" t="s">
        <v>78</v>
      </c>
      <c r="S47" s="4" t="s">
        <v>125</v>
      </c>
      <c r="T47" s="4" t="s">
        <v>125</v>
      </c>
      <c r="U47" s="4" t="s">
        <v>77</v>
      </c>
      <c r="V47" s="4" t="s">
        <v>78</v>
      </c>
      <c r="W47" s="4" t="s">
        <v>102</v>
      </c>
      <c r="X47" s="4" t="s">
        <v>102</v>
      </c>
      <c r="Y47" s="4" t="s">
        <v>80</v>
      </c>
      <c r="Z47" s="4" t="s">
        <v>81</v>
      </c>
      <c r="AA47" s="4" t="s">
        <v>102</v>
      </c>
      <c r="AB47" s="4" t="s">
        <v>82</v>
      </c>
      <c r="AC47" s="4" t="s">
        <v>83</v>
      </c>
      <c r="AD47" s="4" t="s">
        <v>109</v>
      </c>
      <c r="AE47" s="4" t="s">
        <v>86</v>
      </c>
      <c r="AF47" s="4" t="s">
        <v>119</v>
      </c>
      <c r="AG47" s="4" t="s">
        <v>119</v>
      </c>
      <c r="AH47" s="4" t="s">
        <v>119</v>
      </c>
      <c r="AI47" s="4" t="s">
        <v>119</v>
      </c>
      <c r="AJ47" s="4" t="s">
        <v>119</v>
      </c>
      <c r="AK47" s="4" t="s">
        <v>85</v>
      </c>
      <c r="AL47" s="4" t="s">
        <v>110</v>
      </c>
      <c r="AM47" s="4" t="s">
        <v>110</v>
      </c>
      <c r="AN47" s="4" t="s">
        <v>110</v>
      </c>
      <c r="AO47" s="4" t="s">
        <v>110</v>
      </c>
      <c r="AP47" s="4" t="s">
        <v>110</v>
      </c>
      <c r="AQ47" s="4" t="s">
        <v>116</v>
      </c>
      <c r="AR47" s="4" t="s">
        <v>129</v>
      </c>
      <c r="AS47" s="4" t="s">
        <v>139</v>
      </c>
      <c r="AT47" s="4" t="s">
        <v>113</v>
      </c>
      <c r="AU47" s="4" t="s">
        <v>124</v>
      </c>
      <c r="AV47" s="4" t="s">
        <v>95</v>
      </c>
      <c r="AW47" s="4">
        <v>4</v>
      </c>
      <c r="AX47" s="4" t="s">
        <v>95</v>
      </c>
      <c r="AY47" s="4" t="s">
        <v>96</v>
      </c>
      <c r="AZ47" s="4">
        <v>2</v>
      </c>
      <c r="BA47" s="4">
        <v>3</v>
      </c>
      <c r="BB47" s="4" t="s">
        <v>95</v>
      </c>
      <c r="BC47" s="4" t="s">
        <v>95</v>
      </c>
      <c r="BD47" s="4" t="s">
        <v>95</v>
      </c>
      <c r="BE47" s="4" t="s">
        <v>128</v>
      </c>
      <c r="BF47" s="4">
        <v>23</v>
      </c>
      <c r="BG47" s="4" t="s">
        <v>98</v>
      </c>
      <c r="BH47" s="4" t="s">
        <v>115</v>
      </c>
      <c r="BL47" s="4" t="s">
        <v>106</v>
      </c>
    </row>
    <row r="48" spans="1:67" ht="15.75" customHeight="1" x14ac:dyDescent="0.25">
      <c r="A48" s="3">
        <v>44661.454681041665</v>
      </c>
      <c r="B48" s="4">
        <f>IF(masodik!B48=harmadik!B48,0,1)</f>
        <v>0</v>
      </c>
      <c r="C48" s="4">
        <f>IF(masodik!C48=harmadik!C48,0,1)</f>
        <v>0</v>
      </c>
      <c r="D48" s="4">
        <f>IF(masodik!D48=harmadik!D48,0,1)</f>
        <v>0</v>
      </c>
      <c r="E48" s="4">
        <f>IF(masodik!E48=harmadik!E48,0,1)</f>
        <v>0</v>
      </c>
      <c r="F48" s="4">
        <f>IF(masodik!F48=harmadik!F48,0,1)</f>
        <v>0</v>
      </c>
      <c r="G48" s="4">
        <f>IF(masodik!G48=harmadik!G48,0,1)</f>
        <v>0</v>
      </c>
      <c r="H48" s="4">
        <f>IF(masodik!H48=harmadik!H48,0,1)</f>
        <v>0</v>
      </c>
      <c r="I48" s="4">
        <f>IF(masodik!I48=harmadik!I48,0,1)</f>
        <v>0</v>
      </c>
      <c r="J48" s="4">
        <f>IF(masodik!J48=harmadik!J48,0,1)</f>
        <v>0</v>
      </c>
      <c r="K48" s="4">
        <f>IF(masodik!K48=harmadik!K48,0,1)</f>
        <v>0</v>
      </c>
      <c r="L48" s="4">
        <v>2</v>
      </c>
      <c r="M48" s="4" t="s">
        <v>73</v>
      </c>
      <c r="N48" s="4" t="s">
        <v>73</v>
      </c>
      <c r="O48" s="4" t="s">
        <v>75</v>
      </c>
      <c r="P48" s="4" t="s">
        <v>74</v>
      </c>
      <c r="Q48" s="4" t="s">
        <v>76</v>
      </c>
      <c r="R48" s="4" t="s">
        <v>78</v>
      </c>
      <c r="S48" s="4" t="s">
        <v>79</v>
      </c>
      <c r="T48" s="4" t="s">
        <v>77</v>
      </c>
      <c r="U48" s="4" t="s">
        <v>78</v>
      </c>
      <c r="V48" s="4" t="s">
        <v>79</v>
      </c>
      <c r="W48" s="4" t="s">
        <v>102</v>
      </c>
      <c r="X48" s="4" t="s">
        <v>81</v>
      </c>
      <c r="Y48" s="4" t="s">
        <v>102</v>
      </c>
      <c r="Z48" s="4" t="s">
        <v>80</v>
      </c>
      <c r="AA48" s="4" t="s">
        <v>81</v>
      </c>
      <c r="AB48" s="4" t="s">
        <v>80</v>
      </c>
      <c r="AC48" s="4" t="s">
        <v>83</v>
      </c>
      <c r="AD48" s="4" t="s">
        <v>86</v>
      </c>
      <c r="AE48" s="4" t="s">
        <v>86</v>
      </c>
      <c r="AF48" s="4" t="s">
        <v>85</v>
      </c>
      <c r="AG48" s="4" t="s">
        <v>109</v>
      </c>
      <c r="AH48" s="4" t="s">
        <v>85</v>
      </c>
      <c r="AI48" s="4" t="s">
        <v>86</v>
      </c>
      <c r="AJ48" s="4" t="s">
        <v>85</v>
      </c>
      <c r="AK48" s="4" t="s">
        <v>87</v>
      </c>
      <c r="AL48" s="4" t="s">
        <v>87</v>
      </c>
      <c r="AM48" s="4" t="s">
        <v>104</v>
      </c>
      <c r="AN48" s="4" t="s">
        <v>104</v>
      </c>
      <c r="AO48" s="4" t="s">
        <v>87</v>
      </c>
      <c r="AP48" s="4" t="s">
        <v>104</v>
      </c>
      <c r="AQ48" s="4" t="s">
        <v>90</v>
      </c>
      <c r="AR48" s="4" t="s">
        <v>131</v>
      </c>
      <c r="AS48" s="4" t="s">
        <v>112</v>
      </c>
      <c r="AT48" s="4" t="s">
        <v>113</v>
      </c>
      <c r="AU48" s="4" t="s">
        <v>94</v>
      </c>
      <c r="AV48" s="4">
        <v>4</v>
      </c>
      <c r="AW48" s="4" t="s">
        <v>95</v>
      </c>
      <c r="AX48" s="4" t="s">
        <v>95</v>
      </c>
      <c r="AY48" s="4">
        <v>4</v>
      </c>
      <c r="AZ48" s="4">
        <v>3</v>
      </c>
      <c r="BA48" s="4" t="s">
        <v>95</v>
      </c>
      <c r="BB48" s="4">
        <v>3</v>
      </c>
      <c r="BC48" s="4" t="s">
        <v>95</v>
      </c>
      <c r="BD48" s="4">
        <v>3</v>
      </c>
      <c r="BE48" s="4" t="s">
        <v>97</v>
      </c>
      <c r="BF48" s="4">
        <v>19</v>
      </c>
      <c r="BG48" s="4" t="s">
        <v>158</v>
      </c>
      <c r="BH48" s="4" t="s">
        <v>115</v>
      </c>
      <c r="BK48" s="4" t="s">
        <v>106</v>
      </c>
    </row>
    <row r="49" spans="1:67" ht="15.75" customHeight="1" x14ac:dyDescent="0.25">
      <c r="A49" s="3">
        <v>44661.454746250005</v>
      </c>
      <c r="B49" s="4">
        <f>IF(masodik!B49=harmadik!B49,0,1)</f>
        <v>0</v>
      </c>
      <c r="C49" s="4">
        <f>IF(masodik!C49=harmadik!C49,0,1)</f>
        <v>0</v>
      </c>
      <c r="D49" s="4">
        <f>IF(masodik!D49=harmadik!D49,0,1)</f>
        <v>0</v>
      </c>
      <c r="E49" s="4">
        <f>IF(masodik!E49=harmadik!E49,0,1)</f>
        <v>0</v>
      </c>
      <c r="F49" s="4">
        <f>IF(masodik!F49=harmadik!F49,0,1)</f>
        <v>0</v>
      </c>
      <c r="G49" s="4">
        <f>IF(masodik!G49=harmadik!G49,0,1)</f>
        <v>0</v>
      </c>
      <c r="H49" s="4">
        <f>IF(masodik!H49=harmadik!H49,0,1)</f>
        <v>0</v>
      </c>
      <c r="I49" s="4">
        <f>IF(masodik!I49=harmadik!I49,0,1)</f>
        <v>0</v>
      </c>
      <c r="J49" s="4">
        <f>IF(masodik!J49=harmadik!J49,0,1)</f>
        <v>0</v>
      </c>
      <c r="K49" s="4">
        <f>IF(masodik!K49=harmadik!K49,0,1)</f>
        <v>0</v>
      </c>
      <c r="L49" s="4">
        <v>1</v>
      </c>
      <c r="M49" s="4" t="s">
        <v>74</v>
      </c>
      <c r="N49" s="4" t="s">
        <v>74</v>
      </c>
      <c r="O49" s="4" t="s">
        <v>74</v>
      </c>
      <c r="P49" s="4" t="s">
        <v>74</v>
      </c>
      <c r="Q49" s="4" t="s">
        <v>76</v>
      </c>
      <c r="R49" s="4" t="s">
        <v>125</v>
      </c>
      <c r="S49" s="4" t="s">
        <v>78</v>
      </c>
      <c r="T49" s="4" t="s">
        <v>79</v>
      </c>
      <c r="U49" s="4" t="s">
        <v>78</v>
      </c>
      <c r="V49" s="4" t="s">
        <v>78</v>
      </c>
      <c r="W49" s="4" t="s">
        <v>102</v>
      </c>
      <c r="X49" s="4" t="s">
        <v>102</v>
      </c>
      <c r="Y49" s="4" t="s">
        <v>102</v>
      </c>
      <c r="Z49" s="4" t="s">
        <v>80</v>
      </c>
      <c r="AA49" s="4" t="s">
        <v>80</v>
      </c>
      <c r="AB49" s="4" t="s">
        <v>102</v>
      </c>
      <c r="AC49" s="4" t="s">
        <v>83</v>
      </c>
      <c r="AD49" s="4" t="s">
        <v>108</v>
      </c>
      <c r="AE49" s="4" t="s">
        <v>86</v>
      </c>
      <c r="AF49" s="4" t="s">
        <v>119</v>
      </c>
      <c r="AG49" s="4" t="s">
        <v>119</v>
      </c>
      <c r="AH49" s="4" t="s">
        <v>119</v>
      </c>
      <c r="AI49" s="4" t="s">
        <v>119</v>
      </c>
      <c r="AJ49" s="4" t="s">
        <v>119</v>
      </c>
      <c r="AK49" s="4" t="s">
        <v>104</v>
      </c>
      <c r="AL49" s="4" t="s">
        <v>87</v>
      </c>
      <c r="AM49" s="4" t="s">
        <v>87</v>
      </c>
      <c r="AN49" s="4" t="s">
        <v>87</v>
      </c>
      <c r="AO49" s="4" t="s">
        <v>87</v>
      </c>
      <c r="AP49" s="4" t="s">
        <v>85</v>
      </c>
      <c r="AQ49" s="4" t="s">
        <v>122</v>
      </c>
      <c r="AR49" s="4" t="s">
        <v>143</v>
      </c>
      <c r="AS49" s="4" t="s">
        <v>112</v>
      </c>
      <c r="AT49" s="4" t="s">
        <v>113</v>
      </c>
      <c r="AU49" s="4" t="s">
        <v>94</v>
      </c>
      <c r="AV49" s="4">
        <v>3</v>
      </c>
      <c r="AW49" s="4">
        <v>3</v>
      </c>
      <c r="AX49" s="4">
        <v>3</v>
      </c>
      <c r="AY49" s="4">
        <v>3</v>
      </c>
      <c r="AZ49" s="4">
        <v>3</v>
      </c>
      <c r="BA49" s="4">
        <v>3</v>
      </c>
      <c r="BB49" s="4">
        <v>3</v>
      </c>
      <c r="BC49" s="4">
        <v>3</v>
      </c>
      <c r="BD49" s="4">
        <v>3</v>
      </c>
      <c r="BE49" s="4" t="s">
        <v>128</v>
      </c>
      <c r="BF49" s="4">
        <v>33</v>
      </c>
      <c r="BG49" s="4" t="s">
        <v>134</v>
      </c>
      <c r="BH49" s="4" t="s">
        <v>150</v>
      </c>
      <c r="BL49" s="4" t="s">
        <v>127</v>
      </c>
    </row>
    <row r="50" spans="1:67" ht="15.75" customHeight="1" x14ac:dyDescent="0.25">
      <c r="A50" s="3">
        <v>44661.456497789353</v>
      </c>
      <c r="B50" s="4">
        <f>IF(masodik!B50=harmadik!B50,0,1)</f>
        <v>0</v>
      </c>
      <c r="C50" s="4">
        <f>IF(masodik!C50=harmadik!C50,0,1)</f>
        <v>0</v>
      </c>
      <c r="D50" s="4">
        <f>IF(masodik!D50=harmadik!D50,0,1)</f>
        <v>0</v>
      </c>
      <c r="E50" s="4">
        <f>IF(masodik!E50=harmadik!E50,0,1)</f>
        <v>0</v>
      </c>
      <c r="F50" s="4">
        <f>IF(masodik!F50=harmadik!F50,0,1)</f>
        <v>0</v>
      </c>
      <c r="G50" s="4">
        <f>IF(masodik!G50=harmadik!G50,0,1)</f>
        <v>0</v>
      </c>
      <c r="H50" s="4">
        <f>IF(masodik!H50=harmadik!H50,0,1)</f>
        <v>0</v>
      </c>
      <c r="I50" s="4">
        <f>IF(masodik!I50=harmadik!I50,0,1)</f>
        <v>0</v>
      </c>
      <c r="J50" s="4">
        <f>IF(masodik!J50=harmadik!J50,0,1)</f>
        <v>0</v>
      </c>
      <c r="K50" s="4">
        <f>IF(masodik!K50=harmadik!K50,0,1)</f>
        <v>0</v>
      </c>
      <c r="L50" s="4">
        <v>3</v>
      </c>
      <c r="M50" s="4" t="s">
        <v>75</v>
      </c>
      <c r="N50" s="4" t="s">
        <v>75</v>
      </c>
      <c r="O50" s="4" t="s">
        <v>75</v>
      </c>
      <c r="P50" s="4" t="s">
        <v>75</v>
      </c>
      <c r="Q50" s="4" t="s">
        <v>76</v>
      </c>
      <c r="R50" s="4" t="s">
        <v>125</v>
      </c>
      <c r="S50" s="4" t="s">
        <v>79</v>
      </c>
      <c r="T50" s="4" t="s">
        <v>125</v>
      </c>
      <c r="U50" s="4" t="s">
        <v>125</v>
      </c>
      <c r="V50" s="4" t="s">
        <v>76</v>
      </c>
      <c r="W50" s="4" t="s">
        <v>102</v>
      </c>
      <c r="X50" s="4" t="s">
        <v>80</v>
      </c>
      <c r="Y50" s="4" t="s">
        <v>81</v>
      </c>
      <c r="Z50" s="4" t="s">
        <v>102</v>
      </c>
      <c r="AA50" s="4" t="s">
        <v>102</v>
      </c>
      <c r="AB50" s="4" t="s">
        <v>82</v>
      </c>
      <c r="AC50" s="4" t="s">
        <v>83</v>
      </c>
      <c r="AD50" s="4" t="s">
        <v>85</v>
      </c>
      <c r="AE50" s="4" t="s">
        <v>119</v>
      </c>
      <c r="AF50" s="4" t="s">
        <v>86</v>
      </c>
      <c r="AG50" s="4" t="s">
        <v>119</v>
      </c>
      <c r="AH50" s="4" t="s">
        <v>119</v>
      </c>
      <c r="AI50" s="4" t="s">
        <v>119</v>
      </c>
      <c r="AJ50" s="4" t="s">
        <v>119</v>
      </c>
      <c r="AK50" s="4" t="s">
        <v>85</v>
      </c>
      <c r="AL50" s="4" t="s">
        <v>85</v>
      </c>
      <c r="AM50" s="4" t="s">
        <v>87</v>
      </c>
      <c r="AN50" s="4" t="s">
        <v>110</v>
      </c>
      <c r="AO50" s="4" t="s">
        <v>110</v>
      </c>
      <c r="AP50" s="4" t="s">
        <v>85</v>
      </c>
      <c r="AQ50" s="4" t="s">
        <v>120</v>
      </c>
      <c r="AR50" s="4" t="s">
        <v>159</v>
      </c>
      <c r="AS50" s="4" t="s">
        <v>92</v>
      </c>
      <c r="AT50" s="4" t="s">
        <v>93</v>
      </c>
      <c r="AU50" s="4" t="s">
        <v>94</v>
      </c>
      <c r="AV50" s="4">
        <v>2</v>
      </c>
      <c r="AW50" s="4">
        <v>3</v>
      </c>
      <c r="AX50" s="4">
        <v>3</v>
      </c>
      <c r="AY50" s="4">
        <v>2</v>
      </c>
      <c r="AZ50" s="4">
        <v>2</v>
      </c>
      <c r="BA50" s="4">
        <v>4</v>
      </c>
      <c r="BB50" s="4">
        <v>3</v>
      </c>
      <c r="BC50" s="4">
        <v>2</v>
      </c>
      <c r="BD50" s="4">
        <v>2</v>
      </c>
      <c r="BE50" s="4" t="s">
        <v>128</v>
      </c>
      <c r="BF50" s="4">
        <v>25</v>
      </c>
      <c r="BG50" s="4" t="s">
        <v>114</v>
      </c>
      <c r="BH50" s="4" t="s">
        <v>156</v>
      </c>
      <c r="BL50" s="4" t="s">
        <v>106</v>
      </c>
    </row>
    <row r="51" spans="1:67" ht="15.75" customHeight="1" x14ac:dyDescent="0.25">
      <c r="A51" s="3">
        <v>44661.456508518517</v>
      </c>
      <c r="B51" s="4">
        <f>IF(masodik!B51=harmadik!B51,0,1)</f>
        <v>0</v>
      </c>
      <c r="C51" s="4">
        <f>IF(masodik!C51=harmadik!C51,0,1)</f>
        <v>0</v>
      </c>
      <c r="D51" s="4">
        <f>IF(masodik!D51=harmadik!D51,0,1)</f>
        <v>0</v>
      </c>
      <c r="E51" s="4">
        <f>IF(masodik!E51=harmadik!E51,0,1)</f>
        <v>0</v>
      </c>
      <c r="F51" s="4">
        <f>IF(masodik!F51=harmadik!F51,0,1)</f>
        <v>0</v>
      </c>
      <c r="G51" s="4">
        <f>IF(masodik!G51=harmadik!G51,0,1)</f>
        <v>0</v>
      </c>
      <c r="H51" s="4">
        <f>IF(masodik!H51=harmadik!H51,0,1)</f>
        <v>0</v>
      </c>
      <c r="I51" s="4">
        <f>IF(masodik!I51=harmadik!I51,0,1)</f>
        <v>0</v>
      </c>
      <c r="J51" s="4">
        <f>IF(masodik!J51=harmadik!J51,0,1)</f>
        <v>0</v>
      </c>
      <c r="K51" s="4">
        <f>IF(masodik!K51=harmadik!K51,0,1)</f>
        <v>0</v>
      </c>
      <c r="L51" s="4">
        <v>2</v>
      </c>
      <c r="M51" s="4" t="s">
        <v>144</v>
      </c>
      <c r="N51" s="4" t="s">
        <v>144</v>
      </c>
      <c r="O51" s="4" t="s">
        <v>144</v>
      </c>
      <c r="P51" s="4" t="s">
        <v>144</v>
      </c>
      <c r="Q51" s="4" t="s">
        <v>78</v>
      </c>
      <c r="R51" s="4" t="s">
        <v>78</v>
      </c>
      <c r="S51" s="4" t="s">
        <v>78</v>
      </c>
      <c r="T51" s="4" t="s">
        <v>78</v>
      </c>
      <c r="U51" s="4" t="s">
        <v>78</v>
      </c>
      <c r="V51" s="4" t="s">
        <v>78</v>
      </c>
      <c r="W51" s="4" t="s">
        <v>80</v>
      </c>
      <c r="X51" s="4" t="s">
        <v>81</v>
      </c>
      <c r="Y51" s="4" t="s">
        <v>82</v>
      </c>
      <c r="Z51" s="4" t="s">
        <v>102</v>
      </c>
      <c r="AA51" s="4" t="s">
        <v>80</v>
      </c>
      <c r="AB51" s="4" t="s">
        <v>80</v>
      </c>
      <c r="AC51" s="4" t="s">
        <v>83</v>
      </c>
      <c r="AD51" s="4" t="s">
        <v>108</v>
      </c>
      <c r="AE51" s="4" t="s">
        <v>108</v>
      </c>
      <c r="AF51" s="4" t="s">
        <v>108</v>
      </c>
      <c r="AG51" s="4" t="s">
        <v>86</v>
      </c>
      <c r="AH51" s="4" t="s">
        <v>85</v>
      </c>
      <c r="AI51" s="4" t="s">
        <v>85</v>
      </c>
      <c r="AJ51" s="4" t="s">
        <v>109</v>
      </c>
      <c r="AK51" s="4" t="s">
        <v>85</v>
      </c>
      <c r="AL51" s="4" t="s">
        <v>87</v>
      </c>
      <c r="AM51" s="4" t="s">
        <v>87</v>
      </c>
      <c r="AN51" s="4" t="s">
        <v>85</v>
      </c>
      <c r="AO51" s="4" t="s">
        <v>85</v>
      </c>
      <c r="AP51" s="4" t="s">
        <v>104</v>
      </c>
      <c r="AQ51" s="4" t="s">
        <v>90</v>
      </c>
      <c r="AR51" s="4" t="s">
        <v>160</v>
      </c>
      <c r="AS51" s="4" t="s">
        <v>112</v>
      </c>
      <c r="AT51" s="4" t="s">
        <v>113</v>
      </c>
      <c r="AU51" s="4" t="s">
        <v>94</v>
      </c>
      <c r="AV51" s="4">
        <v>4</v>
      </c>
      <c r="AW51" s="4">
        <v>4</v>
      </c>
      <c r="AX51" s="4">
        <v>4</v>
      </c>
      <c r="AY51" s="4" t="s">
        <v>96</v>
      </c>
      <c r="AZ51" s="4">
        <v>3</v>
      </c>
      <c r="BA51" s="4">
        <v>4</v>
      </c>
      <c r="BB51" s="4">
        <v>4</v>
      </c>
      <c r="BC51" s="4" t="s">
        <v>95</v>
      </c>
      <c r="BD51" s="4">
        <v>4</v>
      </c>
      <c r="BE51" s="4" t="s">
        <v>128</v>
      </c>
      <c r="BF51" s="4">
        <v>23</v>
      </c>
      <c r="BG51" s="4" t="s">
        <v>114</v>
      </c>
      <c r="BH51" s="4" t="s">
        <v>156</v>
      </c>
      <c r="BL51" s="4" t="s">
        <v>127</v>
      </c>
    </row>
    <row r="52" spans="1:67" ht="15.75" customHeight="1" x14ac:dyDescent="0.25">
      <c r="A52" s="3">
        <v>44661.456669768522</v>
      </c>
      <c r="B52" s="4">
        <f>IF(masodik!B52=harmadik!B52,0,1)</f>
        <v>0</v>
      </c>
      <c r="C52" s="4">
        <f>IF(masodik!C52=harmadik!C52,0,1)</f>
        <v>0</v>
      </c>
      <c r="D52" s="4">
        <f>IF(masodik!D52=harmadik!D52,0,1)</f>
        <v>0</v>
      </c>
      <c r="E52" s="4">
        <f>IF(masodik!E52=harmadik!E52,0,1)</f>
        <v>0</v>
      </c>
      <c r="F52" s="4">
        <f>IF(masodik!F52=harmadik!F52,0,1)</f>
        <v>0</v>
      </c>
      <c r="G52" s="4">
        <f>IF(masodik!G52=harmadik!G52,0,1)</f>
        <v>0</v>
      </c>
      <c r="H52" s="4">
        <f>IF(masodik!H52=harmadik!H52,0,1)</f>
        <v>0</v>
      </c>
      <c r="I52" s="4">
        <f>IF(masodik!I52=harmadik!I52,0,1)</f>
        <v>0</v>
      </c>
      <c r="J52" s="4">
        <f>IF(masodik!J52=harmadik!J52,0,1)</f>
        <v>0</v>
      </c>
      <c r="K52" s="4">
        <f>IF(masodik!K52=harmadik!K52,0,1)</f>
        <v>0</v>
      </c>
      <c r="L52" s="4">
        <v>5</v>
      </c>
      <c r="M52" s="4" t="s">
        <v>74</v>
      </c>
      <c r="N52" s="4" t="s">
        <v>73</v>
      </c>
      <c r="O52" s="4" t="s">
        <v>74</v>
      </c>
      <c r="P52" s="4" t="s">
        <v>74</v>
      </c>
      <c r="Q52" s="4" t="s">
        <v>78</v>
      </c>
      <c r="R52" s="4" t="s">
        <v>78</v>
      </c>
      <c r="S52" s="4" t="s">
        <v>78</v>
      </c>
      <c r="T52" s="4" t="s">
        <v>78</v>
      </c>
      <c r="U52" s="4" t="s">
        <v>78</v>
      </c>
      <c r="V52" s="4" t="s">
        <v>78</v>
      </c>
      <c r="W52" s="4" t="s">
        <v>82</v>
      </c>
      <c r="X52" s="4" t="s">
        <v>81</v>
      </c>
      <c r="Y52" s="4" t="s">
        <v>80</v>
      </c>
      <c r="Z52" s="4" t="s">
        <v>80</v>
      </c>
      <c r="AA52" s="4" t="s">
        <v>80</v>
      </c>
      <c r="AB52" s="4" t="s">
        <v>102</v>
      </c>
      <c r="AC52" s="4" t="s">
        <v>83</v>
      </c>
      <c r="AD52" s="4" t="s">
        <v>108</v>
      </c>
      <c r="AE52" s="4" t="s">
        <v>85</v>
      </c>
      <c r="AF52" s="4" t="s">
        <v>86</v>
      </c>
      <c r="AG52" s="4" t="s">
        <v>86</v>
      </c>
      <c r="AH52" s="4" t="s">
        <v>119</v>
      </c>
      <c r="AI52" s="4" t="s">
        <v>119</v>
      </c>
      <c r="AJ52" s="4" t="s">
        <v>86</v>
      </c>
      <c r="AK52" s="4" t="s">
        <v>85</v>
      </c>
      <c r="AL52" s="4" t="s">
        <v>110</v>
      </c>
      <c r="AM52" s="4" t="s">
        <v>110</v>
      </c>
      <c r="AN52" s="4" t="s">
        <v>110</v>
      </c>
      <c r="AO52" s="4" t="s">
        <v>110</v>
      </c>
      <c r="AP52" s="4" t="s">
        <v>87</v>
      </c>
      <c r="AQ52" s="4" t="s">
        <v>116</v>
      </c>
      <c r="AR52" s="4" t="s">
        <v>123</v>
      </c>
      <c r="AS52" s="4" t="s">
        <v>92</v>
      </c>
      <c r="AT52" s="4" t="s">
        <v>113</v>
      </c>
      <c r="AU52" s="4" t="s">
        <v>94</v>
      </c>
      <c r="AV52" s="4">
        <v>3</v>
      </c>
      <c r="AW52" s="4">
        <v>4</v>
      </c>
      <c r="AX52" s="4" t="s">
        <v>96</v>
      </c>
      <c r="AY52" s="4" t="s">
        <v>96</v>
      </c>
      <c r="AZ52" s="4" t="s">
        <v>96</v>
      </c>
      <c r="BA52" s="4" t="s">
        <v>96</v>
      </c>
      <c r="BB52" s="4" t="s">
        <v>95</v>
      </c>
      <c r="BC52" s="4" t="s">
        <v>95</v>
      </c>
      <c r="BD52" s="4" t="s">
        <v>96</v>
      </c>
      <c r="BE52" s="4" t="s">
        <v>128</v>
      </c>
      <c r="BF52" s="4">
        <v>22</v>
      </c>
      <c r="BG52" s="4" t="s">
        <v>98</v>
      </c>
      <c r="BH52" s="4" t="s">
        <v>115</v>
      </c>
      <c r="BL52" s="4" t="s">
        <v>106</v>
      </c>
    </row>
    <row r="53" spans="1:67" ht="15.75" customHeight="1" x14ac:dyDescent="0.25">
      <c r="A53" s="3">
        <v>44661.458506539348</v>
      </c>
      <c r="B53" s="4">
        <f>IF(masodik!B53=harmadik!B53,0,1)</f>
        <v>0</v>
      </c>
      <c r="C53" s="4">
        <f>IF(masodik!C53=harmadik!C53,0,1)</f>
        <v>0</v>
      </c>
      <c r="D53" s="4">
        <f>IF(masodik!D53=harmadik!D53,0,1)</f>
        <v>0</v>
      </c>
      <c r="E53" s="4">
        <f>IF(masodik!E53=harmadik!E53,0,1)</f>
        <v>0</v>
      </c>
      <c r="F53" s="4">
        <f>IF(masodik!F53=harmadik!F53,0,1)</f>
        <v>0</v>
      </c>
      <c r="G53" s="4">
        <f>IF(masodik!G53=harmadik!G53,0,1)</f>
        <v>0</v>
      </c>
      <c r="H53" s="4">
        <f>IF(masodik!H53=harmadik!H53,0,1)</f>
        <v>0</v>
      </c>
      <c r="I53" s="4">
        <f>IF(masodik!I53=harmadik!I53,0,1)</f>
        <v>0</v>
      </c>
      <c r="J53" s="4">
        <f>IF(masodik!J53=harmadik!J53,0,1)</f>
        <v>0</v>
      </c>
      <c r="K53" s="4">
        <f>IF(masodik!K53=harmadik!K53,0,1)</f>
        <v>0</v>
      </c>
      <c r="L53" s="4">
        <v>3</v>
      </c>
      <c r="M53" s="4" t="s">
        <v>74</v>
      </c>
      <c r="N53" s="4" t="s">
        <v>73</v>
      </c>
      <c r="O53" s="4" t="s">
        <v>101</v>
      </c>
      <c r="P53" s="4" t="s">
        <v>101</v>
      </c>
      <c r="Q53" s="4" t="s">
        <v>125</v>
      </c>
      <c r="R53" s="4" t="s">
        <v>78</v>
      </c>
      <c r="S53" s="4" t="s">
        <v>77</v>
      </c>
      <c r="T53" s="4" t="s">
        <v>76</v>
      </c>
      <c r="U53" s="4" t="s">
        <v>125</v>
      </c>
      <c r="V53" s="4" t="s">
        <v>78</v>
      </c>
      <c r="W53" s="4" t="s">
        <v>81</v>
      </c>
      <c r="X53" s="4" t="s">
        <v>80</v>
      </c>
      <c r="Y53" s="4" t="s">
        <v>81</v>
      </c>
      <c r="Z53" s="4" t="s">
        <v>102</v>
      </c>
      <c r="AA53" s="4" t="s">
        <v>81</v>
      </c>
      <c r="AB53" s="4" t="s">
        <v>102</v>
      </c>
      <c r="AC53" s="4" t="s">
        <v>83</v>
      </c>
      <c r="AD53" s="4" t="s">
        <v>108</v>
      </c>
      <c r="AE53" s="4" t="s">
        <v>85</v>
      </c>
      <c r="AF53" s="4" t="s">
        <v>119</v>
      </c>
      <c r="AG53" s="4" t="s">
        <v>85</v>
      </c>
      <c r="AH53" s="4" t="s">
        <v>119</v>
      </c>
      <c r="AI53" s="4" t="s">
        <v>119</v>
      </c>
      <c r="AJ53" s="4" t="s">
        <v>119</v>
      </c>
      <c r="AK53" s="4" t="s">
        <v>104</v>
      </c>
      <c r="AL53" s="4" t="s">
        <v>104</v>
      </c>
      <c r="AM53" s="4" t="s">
        <v>110</v>
      </c>
      <c r="AN53" s="4" t="s">
        <v>110</v>
      </c>
      <c r="AO53" s="4" t="s">
        <v>110</v>
      </c>
      <c r="AP53" s="4" t="s">
        <v>89</v>
      </c>
      <c r="AQ53" s="4" t="s">
        <v>116</v>
      </c>
      <c r="AR53" s="4" t="s">
        <v>161</v>
      </c>
      <c r="AS53" s="4" t="s">
        <v>112</v>
      </c>
      <c r="AT53" s="4" t="s">
        <v>113</v>
      </c>
      <c r="AU53" s="4" t="s">
        <v>124</v>
      </c>
      <c r="AV53" s="4" t="s">
        <v>95</v>
      </c>
      <c r="AW53" s="4" t="s">
        <v>96</v>
      </c>
      <c r="AX53" s="4">
        <v>2</v>
      </c>
      <c r="AY53" s="4" t="s">
        <v>96</v>
      </c>
      <c r="AZ53" s="4" t="s">
        <v>96</v>
      </c>
      <c r="BA53" s="4" t="s">
        <v>95</v>
      </c>
      <c r="BB53" s="4" t="s">
        <v>96</v>
      </c>
      <c r="BC53" s="4" t="s">
        <v>96</v>
      </c>
      <c r="BD53" s="4" t="s">
        <v>95</v>
      </c>
      <c r="BE53" s="4" t="s">
        <v>128</v>
      </c>
      <c r="BF53" s="4">
        <v>22</v>
      </c>
      <c r="BG53" s="4" t="s">
        <v>158</v>
      </c>
      <c r="BH53" s="4" t="s">
        <v>115</v>
      </c>
      <c r="BL53" s="4" t="s">
        <v>127</v>
      </c>
    </row>
    <row r="54" spans="1:67" ht="15.75" customHeight="1" x14ac:dyDescent="0.25">
      <c r="A54" s="3">
        <v>44661.459264340279</v>
      </c>
      <c r="B54" s="4">
        <f>IF(masodik!B54=harmadik!B54,0,1)</f>
        <v>0</v>
      </c>
      <c r="C54" s="4">
        <f>IF(masodik!C54=harmadik!C54,0,1)</f>
        <v>0</v>
      </c>
      <c r="D54" s="4">
        <f>IF(masodik!D54=harmadik!D54,0,1)</f>
        <v>0</v>
      </c>
      <c r="E54" s="4">
        <f>IF(masodik!E54=harmadik!E54,0,1)</f>
        <v>0</v>
      </c>
      <c r="F54" s="4">
        <f>IF(masodik!F54=harmadik!F54,0,1)</f>
        <v>0</v>
      </c>
      <c r="G54" s="4">
        <f>IF(masodik!G54=harmadik!G54,0,1)</f>
        <v>0</v>
      </c>
      <c r="H54" s="4">
        <f>IF(masodik!H54=harmadik!H54,0,1)</f>
        <v>0</v>
      </c>
      <c r="I54" s="4">
        <f>IF(masodik!I54=harmadik!I54,0,1)</f>
        <v>0</v>
      </c>
      <c r="J54" s="4">
        <f>IF(masodik!J54=harmadik!J54,0,1)</f>
        <v>0</v>
      </c>
      <c r="K54" s="4">
        <f>IF(masodik!K54=harmadik!K54,0,1)</f>
        <v>0</v>
      </c>
      <c r="L54" s="4">
        <v>1</v>
      </c>
      <c r="M54" s="4" t="s">
        <v>73</v>
      </c>
      <c r="N54" s="4" t="s">
        <v>74</v>
      </c>
      <c r="O54" s="4" t="s">
        <v>73</v>
      </c>
      <c r="P54" s="4" t="s">
        <v>73</v>
      </c>
      <c r="Q54" s="4" t="s">
        <v>76</v>
      </c>
      <c r="R54" s="4" t="s">
        <v>78</v>
      </c>
      <c r="S54" s="4" t="s">
        <v>79</v>
      </c>
      <c r="T54" s="4" t="s">
        <v>78</v>
      </c>
      <c r="U54" s="4" t="s">
        <v>76</v>
      </c>
      <c r="V54" s="4" t="s">
        <v>76</v>
      </c>
      <c r="W54" s="4" t="s">
        <v>102</v>
      </c>
      <c r="X54" s="4" t="s">
        <v>102</v>
      </c>
      <c r="Y54" s="4" t="s">
        <v>102</v>
      </c>
      <c r="Z54" s="4" t="s">
        <v>80</v>
      </c>
      <c r="AA54" s="4" t="s">
        <v>81</v>
      </c>
      <c r="AB54" s="4" t="s">
        <v>81</v>
      </c>
      <c r="AC54" s="4" t="s">
        <v>83</v>
      </c>
      <c r="AD54" s="4" t="s">
        <v>109</v>
      </c>
      <c r="AE54" s="4" t="s">
        <v>109</v>
      </c>
      <c r="AF54" s="4" t="s">
        <v>85</v>
      </c>
      <c r="AG54" s="4" t="s">
        <v>85</v>
      </c>
      <c r="AH54" s="4" t="s">
        <v>85</v>
      </c>
      <c r="AI54" s="4" t="s">
        <v>109</v>
      </c>
      <c r="AJ54" s="4" t="s">
        <v>109</v>
      </c>
      <c r="AK54" s="4" t="s">
        <v>87</v>
      </c>
      <c r="AL54" s="4" t="s">
        <v>87</v>
      </c>
      <c r="AM54" s="4" t="s">
        <v>87</v>
      </c>
      <c r="AN54" s="4" t="s">
        <v>87</v>
      </c>
      <c r="AO54" s="4" t="s">
        <v>104</v>
      </c>
      <c r="AP54" s="4" t="s">
        <v>104</v>
      </c>
      <c r="AQ54" s="4" t="s">
        <v>130</v>
      </c>
      <c r="AR54" s="4" t="s">
        <v>126</v>
      </c>
      <c r="AS54" s="4" t="s">
        <v>92</v>
      </c>
      <c r="AT54" s="4" t="s">
        <v>113</v>
      </c>
      <c r="AU54" s="4" t="s">
        <v>124</v>
      </c>
      <c r="AV54" s="4">
        <v>4</v>
      </c>
      <c r="AW54" s="4" t="s">
        <v>95</v>
      </c>
      <c r="AX54" s="4">
        <v>3</v>
      </c>
      <c r="AY54" s="4">
        <v>3</v>
      </c>
      <c r="AZ54" s="4">
        <v>3</v>
      </c>
      <c r="BA54" s="4">
        <v>4</v>
      </c>
      <c r="BB54" s="4">
        <v>4</v>
      </c>
      <c r="BC54" s="4" t="s">
        <v>95</v>
      </c>
      <c r="BD54" s="4">
        <v>3</v>
      </c>
      <c r="BE54" s="4" t="s">
        <v>97</v>
      </c>
      <c r="BF54" s="4">
        <v>25</v>
      </c>
      <c r="BG54" s="4" t="s">
        <v>98</v>
      </c>
      <c r="BH54" s="4" t="s">
        <v>156</v>
      </c>
      <c r="BL54" s="4" t="s">
        <v>127</v>
      </c>
    </row>
    <row r="55" spans="1:67" ht="15.75" customHeight="1" x14ac:dyDescent="0.25">
      <c r="A55" s="3">
        <v>44661.459446620371</v>
      </c>
      <c r="B55" s="4">
        <f>IF(masodik!B55=harmadik!B55,0,1)</f>
        <v>0</v>
      </c>
      <c r="C55" s="4">
        <f>IF(masodik!C55=harmadik!C55,0,1)</f>
        <v>0</v>
      </c>
      <c r="D55" s="4">
        <f>IF(masodik!D55=harmadik!D55,0,1)</f>
        <v>0</v>
      </c>
      <c r="E55" s="4">
        <f>IF(masodik!E55=harmadik!E55,0,1)</f>
        <v>0</v>
      </c>
      <c r="F55" s="4">
        <f>IF(masodik!F55=harmadik!F55,0,1)</f>
        <v>0</v>
      </c>
      <c r="G55" s="4">
        <f>IF(masodik!G55=harmadik!G55,0,1)</f>
        <v>0</v>
      </c>
      <c r="H55" s="4">
        <f>IF(masodik!H55=harmadik!H55,0,1)</f>
        <v>0</v>
      </c>
      <c r="I55" s="4">
        <f>IF(masodik!I55=harmadik!I55,0,1)</f>
        <v>0</v>
      </c>
      <c r="J55" s="4">
        <f>IF(masodik!J55=harmadik!J55,0,1)</f>
        <v>0</v>
      </c>
      <c r="K55" s="4">
        <f>IF(masodik!K55=harmadik!K55,0,1)</f>
        <v>0</v>
      </c>
      <c r="L55" s="4">
        <v>2</v>
      </c>
      <c r="M55" s="4" t="s">
        <v>75</v>
      </c>
      <c r="N55" s="4" t="s">
        <v>74</v>
      </c>
      <c r="O55" s="4" t="s">
        <v>101</v>
      </c>
      <c r="P55" s="4" t="s">
        <v>74</v>
      </c>
      <c r="Q55" s="4" t="s">
        <v>76</v>
      </c>
      <c r="R55" s="4" t="s">
        <v>125</v>
      </c>
      <c r="S55" s="4" t="s">
        <v>77</v>
      </c>
      <c r="T55" s="4" t="s">
        <v>76</v>
      </c>
      <c r="U55" s="4" t="s">
        <v>78</v>
      </c>
      <c r="V55" s="4" t="s">
        <v>76</v>
      </c>
      <c r="W55" s="4" t="s">
        <v>80</v>
      </c>
      <c r="X55" s="4" t="s">
        <v>80</v>
      </c>
      <c r="Y55" s="4" t="s">
        <v>82</v>
      </c>
      <c r="Z55" s="4" t="s">
        <v>102</v>
      </c>
      <c r="AA55" s="4" t="s">
        <v>80</v>
      </c>
      <c r="AB55" s="4" t="s">
        <v>82</v>
      </c>
      <c r="AC55" s="4" t="s">
        <v>83</v>
      </c>
      <c r="AD55" s="4" t="s">
        <v>85</v>
      </c>
      <c r="AE55" s="4" t="s">
        <v>108</v>
      </c>
      <c r="AF55" s="4" t="s">
        <v>108</v>
      </c>
      <c r="AG55" s="4" t="s">
        <v>85</v>
      </c>
      <c r="AH55" s="4" t="s">
        <v>86</v>
      </c>
      <c r="AI55" s="4" t="s">
        <v>119</v>
      </c>
      <c r="AJ55" s="4" t="s">
        <v>85</v>
      </c>
      <c r="AK55" s="4" t="s">
        <v>87</v>
      </c>
      <c r="AL55" s="4" t="s">
        <v>110</v>
      </c>
      <c r="AM55" s="4" t="s">
        <v>87</v>
      </c>
      <c r="AN55" s="4" t="s">
        <v>85</v>
      </c>
      <c r="AO55" s="4" t="s">
        <v>104</v>
      </c>
      <c r="AP55" s="4" t="s">
        <v>89</v>
      </c>
      <c r="AQ55" s="4" t="s">
        <v>90</v>
      </c>
      <c r="AR55" s="4" t="s">
        <v>162</v>
      </c>
      <c r="AS55" s="4" t="s">
        <v>112</v>
      </c>
      <c r="AT55" s="4" t="s">
        <v>113</v>
      </c>
      <c r="AU55" s="4" t="s">
        <v>124</v>
      </c>
      <c r="AV55" s="4" t="s">
        <v>95</v>
      </c>
      <c r="AW55" s="4" t="s">
        <v>95</v>
      </c>
      <c r="AX55" s="4">
        <v>4</v>
      </c>
      <c r="AY55" s="4">
        <v>3</v>
      </c>
      <c r="AZ55" s="4" t="s">
        <v>96</v>
      </c>
      <c r="BA55" s="4" t="s">
        <v>95</v>
      </c>
      <c r="BB55" s="4">
        <v>2</v>
      </c>
      <c r="BC55" s="4">
        <v>3</v>
      </c>
      <c r="BD55" s="4" t="s">
        <v>96</v>
      </c>
      <c r="BE55" s="4" t="s">
        <v>128</v>
      </c>
      <c r="BF55" s="4">
        <v>37</v>
      </c>
      <c r="BG55" s="4" t="s">
        <v>134</v>
      </c>
      <c r="BH55" s="4" t="s">
        <v>156</v>
      </c>
      <c r="BL55" s="4" t="s">
        <v>106</v>
      </c>
      <c r="BO55" s="4" t="s">
        <v>100</v>
      </c>
    </row>
    <row r="56" spans="1:67" ht="15.75" customHeight="1" x14ac:dyDescent="0.25">
      <c r="A56" s="3">
        <v>44661.461813078698</v>
      </c>
      <c r="B56" s="4">
        <f>IF(masodik!B56=harmadik!B56,0,1)</f>
        <v>0</v>
      </c>
      <c r="C56" s="4">
        <f>IF(masodik!C56=harmadik!C56,0,1)</f>
        <v>0</v>
      </c>
      <c r="D56" s="4">
        <f>IF(masodik!D56=harmadik!D56,0,1)</f>
        <v>0</v>
      </c>
      <c r="E56" s="4">
        <f>IF(masodik!E56=harmadik!E56,0,1)</f>
        <v>0</v>
      </c>
      <c r="F56" s="4">
        <f>IF(masodik!F56=harmadik!F56,0,1)</f>
        <v>0</v>
      </c>
      <c r="G56" s="4">
        <f>IF(masodik!G56=harmadik!G56,0,1)</f>
        <v>0</v>
      </c>
      <c r="H56" s="4">
        <f>IF(masodik!H56=harmadik!H56,0,1)</f>
        <v>0</v>
      </c>
      <c r="I56" s="4">
        <f>IF(masodik!I56=harmadik!I56,0,1)</f>
        <v>0</v>
      </c>
      <c r="J56" s="4">
        <f>IF(masodik!J56=harmadik!J56,0,1)</f>
        <v>0</v>
      </c>
      <c r="K56" s="4">
        <f>IF(masodik!K56=harmadik!K56,0,1)</f>
        <v>0</v>
      </c>
      <c r="L56" s="4" t="s">
        <v>163</v>
      </c>
      <c r="M56" s="4" t="s">
        <v>74</v>
      </c>
      <c r="N56" s="4" t="s">
        <v>73</v>
      </c>
      <c r="O56" s="4" t="s">
        <v>73</v>
      </c>
      <c r="P56" s="4" t="s">
        <v>75</v>
      </c>
      <c r="Q56" s="4" t="s">
        <v>76</v>
      </c>
      <c r="R56" s="4" t="s">
        <v>76</v>
      </c>
      <c r="S56" s="4" t="s">
        <v>79</v>
      </c>
      <c r="T56" s="4" t="s">
        <v>79</v>
      </c>
      <c r="U56" s="4" t="s">
        <v>76</v>
      </c>
      <c r="V56" s="4" t="s">
        <v>78</v>
      </c>
      <c r="W56" s="4" t="s">
        <v>102</v>
      </c>
      <c r="X56" s="4" t="s">
        <v>80</v>
      </c>
      <c r="Y56" s="4" t="s">
        <v>102</v>
      </c>
      <c r="Z56" s="4" t="s">
        <v>81</v>
      </c>
      <c r="AA56" s="4" t="s">
        <v>81</v>
      </c>
      <c r="AB56" s="4" t="s">
        <v>102</v>
      </c>
      <c r="AC56" s="4" t="s">
        <v>83</v>
      </c>
      <c r="AD56" s="4" t="s">
        <v>119</v>
      </c>
      <c r="AE56" s="4" t="s">
        <v>108</v>
      </c>
      <c r="AF56" s="4" t="s">
        <v>109</v>
      </c>
      <c r="AG56" s="4" t="s">
        <v>108</v>
      </c>
      <c r="AH56" s="4" t="s">
        <v>109</v>
      </c>
      <c r="AI56" s="4" t="s">
        <v>108</v>
      </c>
      <c r="AJ56" s="4" t="s">
        <v>108</v>
      </c>
      <c r="AK56" s="4" t="s">
        <v>85</v>
      </c>
      <c r="AL56" s="4" t="s">
        <v>104</v>
      </c>
      <c r="AM56" s="4" t="s">
        <v>110</v>
      </c>
      <c r="AN56" s="4" t="s">
        <v>104</v>
      </c>
      <c r="AO56" s="4" t="s">
        <v>89</v>
      </c>
      <c r="AP56" s="4" t="s">
        <v>89</v>
      </c>
      <c r="AQ56" s="4" t="s">
        <v>90</v>
      </c>
      <c r="AR56" s="4" t="s">
        <v>117</v>
      </c>
      <c r="AS56" s="4" t="s">
        <v>139</v>
      </c>
      <c r="AT56" s="4" t="s">
        <v>113</v>
      </c>
      <c r="AU56" s="4" t="s">
        <v>124</v>
      </c>
      <c r="AV56" s="4" t="s">
        <v>95</v>
      </c>
      <c r="AW56" s="4" t="s">
        <v>95</v>
      </c>
      <c r="AX56" s="4">
        <v>3</v>
      </c>
      <c r="AY56" s="4" t="s">
        <v>95</v>
      </c>
      <c r="AZ56" s="4" t="s">
        <v>95</v>
      </c>
      <c r="BA56" s="4" t="s">
        <v>95</v>
      </c>
      <c r="BB56" s="4" t="s">
        <v>95</v>
      </c>
      <c r="BC56" s="4" t="s">
        <v>95</v>
      </c>
      <c r="BD56" s="4" t="s">
        <v>95</v>
      </c>
      <c r="BE56" s="4" t="s">
        <v>97</v>
      </c>
      <c r="BF56" s="4">
        <v>21</v>
      </c>
      <c r="BG56" s="4" t="s">
        <v>98</v>
      </c>
      <c r="BH56" s="4" t="s">
        <v>115</v>
      </c>
      <c r="BK56" s="4" t="s">
        <v>106</v>
      </c>
    </row>
    <row r="57" spans="1:67" ht="15.75" customHeight="1" x14ac:dyDescent="0.25">
      <c r="A57" s="3">
        <v>44661.462109189815</v>
      </c>
      <c r="B57" s="4">
        <f>IF(masodik!B57=harmadik!B57,0,1)</f>
        <v>0</v>
      </c>
      <c r="C57" s="4">
        <f>IF(masodik!C57=harmadik!C57,0,1)</f>
        <v>0</v>
      </c>
      <c r="D57" s="4">
        <f>IF(masodik!D57=harmadik!D57,0,1)</f>
        <v>0</v>
      </c>
      <c r="E57" s="4">
        <f>IF(masodik!E57=harmadik!E57,0,1)</f>
        <v>0</v>
      </c>
      <c r="F57" s="4">
        <f>IF(masodik!F57=harmadik!F57,0,1)</f>
        <v>0</v>
      </c>
      <c r="G57" s="4">
        <f>IF(masodik!G57=harmadik!G57,0,1)</f>
        <v>0</v>
      </c>
      <c r="H57" s="4">
        <f>IF(masodik!H57=harmadik!H57,0,1)</f>
        <v>0</v>
      </c>
      <c r="I57" s="4">
        <f>IF(masodik!I57=harmadik!I57,0,1)</f>
        <v>0</v>
      </c>
      <c r="J57" s="4">
        <f>IF(masodik!J57=harmadik!J57,0,1)</f>
        <v>0</v>
      </c>
      <c r="K57" s="4">
        <f>IF(masodik!K57=harmadik!K57,0,1)</f>
        <v>0</v>
      </c>
      <c r="L57" s="4">
        <v>3</v>
      </c>
      <c r="M57" s="4" t="s">
        <v>73</v>
      </c>
      <c r="N57" s="4" t="s">
        <v>73</v>
      </c>
      <c r="O57" s="4" t="s">
        <v>74</v>
      </c>
      <c r="P57" s="4" t="s">
        <v>74</v>
      </c>
      <c r="Q57" s="4" t="s">
        <v>78</v>
      </c>
      <c r="R57" s="4" t="s">
        <v>78</v>
      </c>
      <c r="S57" s="4" t="s">
        <v>79</v>
      </c>
      <c r="T57" s="4" t="s">
        <v>79</v>
      </c>
      <c r="U57" s="4" t="s">
        <v>76</v>
      </c>
      <c r="V57" s="4" t="s">
        <v>76</v>
      </c>
      <c r="W57" s="4" t="s">
        <v>82</v>
      </c>
      <c r="X57" s="4" t="s">
        <v>81</v>
      </c>
      <c r="Y57" s="4" t="s">
        <v>82</v>
      </c>
      <c r="Z57" s="4" t="s">
        <v>80</v>
      </c>
      <c r="AA57" s="4" t="s">
        <v>82</v>
      </c>
      <c r="AB57" s="4" t="s">
        <v>81</v>
      </c>
      <c r="AC57" s="4" t="s">
        <v>83</v>
      </c>
      <c r="AD57" s="4" t="s">
        <v>108</v>
      </c>
      <c r="AE57" s="4" t="s">
        <v>108</v>
      </c>
      <c r="AF57" s="4" t="s">
        <v>108</v>
      </c>
      <c r="AG57" s="4" t="s">
        <v>109</v>
      </c>
      <c r="AH57" s="4" t="s">
        <v>85</v>
      </c>
      <c r="AI57" s="4" t="s">
        <v>108</v>
      </c>
      <c r="AJ57" s="4" t="s">
        <v>108</v>
      </c>
      <c r="AK57" s="4" t="s">
        <v>110</v>
      </c>
      <c r="AL57" s="4" t="s">
        <v>87</v>
      </c>
      <c r="AM57" s="4" t="s">
        <v>85</v>
      </c>
      <c r="AN57" s="4" t="s">
        <v>89</v>
      </c>
      <c r="AO57" s="4" t="s">
        <v>89</v>
      </c>
      <c r="AP57" s="4" t="s">
        <v>89</v>
      </c>
      <c r="AQ57" s="4" t="s">
        <v>130</v>
      </c>
      <c r="AR57" s="4" t="s">
        <v>117</v>
      </c>
      <c r="AS57" s="4" t="s">
        <v>112</v>
      </c>
      <c r="AT57" s="4" t="s">
        <v>113</v>
      </c>
      <c r="AU57" s="4" t="s">
        <v>94</v>
      </c>
      <c r="AV57" s="4">
        <v>4</v>
      </c>
      <c r="AW57" s="4">
        <v>4</v>
      </c>
      <c r="AX57" s="4" t="s">
        <v>95</v>
      </c>
      <c r="AY57" s="4">
        <v>2</v>
      </c>
      <c r="AZ57" s="4">
        <v>2</v>
      </c>
      <c r="BA57" s="4">
        <v>3</v>
      </c>
      <c r="BB57" s="4" t="s">
        <v>96</v>
      </c>
      <c r="BC57" s="4" t="s">
        <v>95</v>
      </c>
      <c r="BD57" s="4">
        <v>4</v>
      </c>
      <c r="BE57" s="4" t="s">
        <v>128</v>
      </c>
      <c r="BF57" s="4">
        <v>21</v>
      </c>
      <c r="BG57" s="4" t="s">
        <v>98</v>
      </c>
      <c r="BH57" s="4" t="s">
        <v>115</v>
      </c>
      <c r="BL57" s="4" t="s">
        <v>106</v>
      </c>
    </row>
    <row r="58" spans="1:67" ht="15.75" customHeight="1" x14ac:dyDescent="0.25">
      <c r="A58" s="3">
        <v>44661.466393668983</v>
      </c>
      <c r="B58" s="4">
        <f>IF(masodik!B58=harmadik!B58,0,1)</f>
        <v>0</v>
      </c>
      <c r="C58" s="4">
        <f>IF(masodik!C58=harmadik!C58,0,1)</f>
        <v>0</v>
      </c>
      <c r="D58" s="4">
        <f>IF(masodik!D58=harmadik!D58,0,1)</f>
        <v>0</v>
      </c>
      <c r="E58" s="4">
        <f>IF(masodik!E58=harmadik!E58,0,1)</f>
        <v>0</v>
      </c>
      <c r="F58" s="4">
        <f>IF(masodik!F58=harmadik!F58,0,1)</f>
        <v>0</v>
      </c>
      <c r="G58" s="4">
        <f>IF(masodik!G58=harmadik!G58,0,1)</f>
        <v>0</v>
      </c>
      <c r="H58" s="4">
        <f>IF(masodik!H58=harmadik!H58,0,1)</f>
        <v>0</v>
      </c>
      <c r="I58" s="4">
        <f>IF(masodik!I58=harmadik!I58,0,1)</f>
        <v>0</v>
      </c>
      <c r="J58" s="4">
        <f>IF(masodik!J58=harmadik!J58,0,1)</f>
        <v>0</v>
      </c>
      <c r="K58" s="4">
        <f>IF(masodik!K58=harmadik!K58,0,1)</f>
        <v>0</v>
      </c>
      <c r="L58" s="4">
        <v>2</v>
      </c>
      <c r="M58" s="4" t="s">
        <v>75</v>
      </c>
      <c r="N58" s="4" t="s">
        <v>75</v>
      </c>
      <c r="O58" s="4" t="s">
        <v>75</v>
      </c>
      <c r="P58" s="4" t="s">
        <v>75</v>
      </c>
      <c r="Q58" s="4" t="s">
        <v>78</v>
      </c>
      <c r="R58" s="4" t="s">
        <v>76</v>
      </c>
      <c r="S58" s="4" t="s">
        <v>76</v>
      </c>
      <c r="T58" s="4" t="s">
        <v>78</v>
      </c>
      <c r="U58" s="4" t="s">
        <v>76</v>
      </c>
      <c r="V58" s="4" t="s">
        <v>76</v>
      </c>
      <c r="W58" s="4" t="s">
        <v>80</v>
      </c>
      <c r="X58" s="4" t="s">
        <v>81</v>
      </c>
      <c r="Y58" s="4" t="s">
        <v>80</v>
      </c>
      <c r="Z58" s="4" t="s">
        <v>102</v>
      </c>
      <c r="AA58" s="4" t="s">
        <v>82</v>
      </c>
      <c r="AB58" s="4" t="s">
        <v>80</v>
      </c>
      <c r="AC58" s="4" t="s">
        <v>83</v>
      </c>
      <c r="AD58" s="4" t="s">
        <v>108</v>
      </c>
      <c r="AE58" s="4" t="s">
        <v>86</v>
      </c>
      <c r="AF58" s="4" t="s">
        <v>86</v>
      </c>
      <c r="AG58" s="4" t="s">
        <v>85</v>
      </c>
      <c r="AH58" s="4" t="s">
        <v>86</v>
      </c>
      <c r="AI58" s="4" t="s">
        <v>119</v>
      </c>
      <c r="AJ58" s="4" t="s">
        <v>119</v>
      </c>
      <c r="AK58" s="4" t="s">
        <v>85</v>
      </c>
      <c r="AL58" s="4" t="s">
        <v>110</v>
      </c>
      <c r="AM58" s="4" t="s">
        <v>110</v>
      </c>
      <c r="AN58" s="4" t="s">
        <v>110</v>
      </c>
      <c r="AO58" s="4" t="s">
        <v>87</v>
      </c>
      <c r="AP58" s="4" t="s">
        <v>85</v>
      </c>
      <c r="AQ58" s="4" t="s">
        <v>116</v>
      </c>
      <c r="AR58" s="4" t="s">
        <v>123</v>
      </c>
      <c r="AS58" s="4" t="s">
        <v>112</v>
      </c>
      <c r="AT58" s="4" t="s">
        <v>113</v>
      </c>
      <c r="AU58" s="4" t="s">
        <v>124</v>
      </c>
      <c r="AV58" s="4">
        <v>3</v>
      </c>
      <c r="AW58" s="4">
        <v>2</v>
      </c>
      <c r="AX58" s="4">
        <v>2</v>
      </c>
      <c r="AY58" s="4" t="s">
        <v>96</v>
      </c>
      <c r="AZ58" s="4">
        <v>2</v>
      </c>
      <c r="BA58" s="4">
        <v>4</v>
      </c>
      <c r="BB58" s="4">
        <v>4</v>
      </c>
      <c r="BC58" s="4" t="s">
        <v>95</v>
      </c>
      <c r="BD58" s="4">
        <v>2</v>
      </c>
      <c r="BE58" s="4" t="s">
        <v>128</v>
      </c>
      <c r="BF58" s="4">
        <v>22</v>
      </c>
      <c r="BG58" s="4" t="s">
        <v>98</v>
      </c>
      <c r="BH58" s="4" t="s">
        <v>156</v>
      </c>
      <c r="BL58" s="4" t="s">
        <v>127</v>
      </c>
    </row>
    <row r="59" spans="1:67" ht="15.75" customHeight="1" x14ac:dyDescent="0.25">
      <c r="A59" s="3">
        <v>44661.467901157404</v>
      </c>
      <c r="B59" s="4">
        <f>IF(masodik!B59=harmadik!B59,0,1)</f>
        <v>0</v>
      </c>
      <c r="C59" s="4">
        <f>IF(masodik!C59=harmadik!C59,0,1)</f>
        <v>0</v>
      </c>
      <c r="D59" s="4">
        <f>IF(masodik!D59=harmadik!D59,0,1)</f>
        <v>0</v>
      </c>
      <c r="E59" s="4">
        <f>IF(masodik!E59=harmadik!E59,0,1)</f>
        <v>0</v>
      </c>
      <c r="F59" s="4">
        <f>IF(masodik!F59=harmadik!F59,0,1)</f>
        <v>0</v>
      </c>
      <c r="G59" s="4">
        <f>IF(masodik!G59=harmadik!G59,0,1)</f>
        <v>0</v>
      </c>
      <c r="H59" s="4">
        <f>IF(masodik!H59=harmadik!H59,0,1)</f>
        <v>0</v>
      </c>
      <c r="I59" s="4">
        <f>IF(masodik!I59=harmadik!I59,0,1)</f>
        <v>0</v>
      </c>
      <c r="J59" s="4">
        <f>IF(masodik!J59=harmadik!J59,0,1)</f>
        <v>0</v>
      </c>
      <c r="K59" s="4">
        <f>IF(masodik!K59=harmadik!K59,0,1)</f>
        <v>0</v>
      </c>
      <c r="L59" s="4">
        <v>2</v>
      </c>
      <c r="M59" s="4" t="s">
        <v>75</v>
      </c>
      <c r="N59" s="4" t="s">
        <v>75</v>
      </c>
      <c r="O59" s="4" t="s">
        <v>75</v>
      </c>
      <c r="P59" s="4" t="s">
        <v>75</v>
      </c>
      <c r="Q59" s="4" t="s">
        <v>76</v>
      </c>
      <c r="R59" s="4" t="s">
        <v>78</v>
      </c>
      <c r="S59" s="4" t="s">
        <v>79</v>
      </c>
      <c r="T59" s="4" t="s">
        <v>76</v>
      </c>
      <c r="U59" s="4" t="s">
        <v>78</v>
      </c>
      <c r="V59" s="4" t="s">
        <v>78</v>
      </c>
      <c r="W59" s="4" t="s">
        <v>80</v>
      </c>
      <c r="X59" s="4" t="s">
        <v>102</v>
      </c>
      <c r="Y59" s="4" t="s">
        <v>81</v>
      </c>
      <c r="Z59" s="4" t="s">
        <v>80</v>
      </c>
      <c r="AA59" s="4" t="s">
        <v>82</v>
      </c>
      <c r="AB59" s="4" t="s">
        <v>80</v>
      </c>
      <c r="AC59" s="4" t="s">
        <v>83</v>
      </c>
      <c r="AD59" s="4" t="s">
        <v>108</v>
      </c>
      <c r="AE59" s="4" t="s">
        <v>119</v>
      </c>
      <c r="AF59" s="4" t="s">
        <v>119</v>
      </c>
      <c r="AG59" s="4" t="s">
        <v>119</v>
      </c>
      <c r="AH59" s="4" t="s">
        <v>85</v>
      </c>
      <c r="AI59" s="4" t="s">
        <v>119</v>
      </c>
      <c r="AJ59" s="4" t="s">
        <v>119</v>
      </c>
      <c r="AK59" s="4" t="s">
        <v>85</v>
      </c>
      <c r="AL59" s="4" t="s">
        <v>110</v>
      </c>
      <c r="AM59" s="4" t="s">
        <v>110</v>
      </c>
      <c r="AN59" s="4" t="s">
        <v>110</v>
      </c>
      <c r="AO59" s="4" t="s">
        <v>87</v>
      </c>
      <c r="AP59" s="4" t="s">
        <v>110</v>
      </c>
      <c r="AQ59" s="4" t="s">
        <v>122</v>
      </c>
      <c r="AR59" s="4" t="s">
        <v>123</v>
      </c>
      <c r="AS59" s="4" t="s">
        <v>92</v>
      </c>
      <c r="AT59" s="4" t="s">
        <v>113</v>
      </c>
      <c r="AU59" s="4" t="s">
        <v>94</v>
      </c>
      <c r="AV59" s="4" t="s">
        <v>96</v>
      </c>
      <c r="AW59" s="4">
        <v>3</v>
      </c>
      <c r="AX59" s="4">
        <v>2</v>
      </c>
      <c r="AY59" s="4" t="s">
        <v>96</v>
      </c>
      <c r="AZ59" s="4" t="s">
        <v>96</v>
      </c>
      <c r="BA59" s="4">
        <v>3</v>
      </c>
      <c r="BB59" s="4" t="s">
        <v>95</v>
      </c>
      <c r="BC59" s="4" t="s">
        <v>96</v>
      </c>
      <c r="BD59" s="4">
        <v>3</v>
      </c>
      <c r="BE59" s="4" t="s">
        <v>128</v>
      </c>
      <c r="BF59" s="4">
        <v>22</v>
      </c>
      <c r="BG59" s="4" t="s">
        <v>98</v>
      </c>
      <c r="BH59" s="4" t="s">
        <v>156</v>
      </c>
      <c r="BL59" s="4" t="s">
        <v>127</v>
      </c>
    </row>
    <row r="60" spans="1:67" ht="15.75" customHeight="1" x14ac:dyDescent="0.25">
      <c r="A60" s="3">
        <v>44661.470221979165</v>
      </c>
      <c r="B60" s="4">
        <f>IF(masodik!B60=harmadik!B60,0,1)</f>
        <v>0</v>
      </c>
      <c r="C60" s="4">
        <f>IF(masodik!C60=harmadik!C60,0,1)</f>
        <v>0</v>
      </c>
      <c r="D60" s="4">
        <f>IF(masodik!D60=harmadik!D60,0,1)</f>
        <v>0</v>
      </c>
      <c r="E60" s="4">
        <f>IF(masodik!E60=harmadik!E60,0,1)</f>
        <v>0</v>
      </c>
      <c r="F60" s="4">
        <f>IF(masodik!F60=harmadik!F60,0,1)</f>
        <v>0</v>
      </c>
      <c r="G60" s="4">
        <f>IF(masodik!G60=harmadik!G60,0,1)</f>
        <v>0</v>
      </c>
      <c r="H60" s="4">
        <f>IF(masodik!H60=harmadik!H60,0,1)</f>
        <v>0</v>
      </c>
      <c r="I60" s="4">
        <f>IF(masodik!I60=harmadik!I60,0,1)</f>
        <v>0</v>
      </c>
      <c r="J60" s="4">
        <f>IF(masodik!J60=harmadik!J60,0,1)</f>
        <v>0</v>
      </c>
      <c r="K60" s="4">
        <f>IF(masodik!K60=harmadik!K60,0,1)</f>
        <v>0</v>
      </c>
      <c r="L60" s="4" t="s">
        <v>164</v>
      </c>
      <c r="M60" s="4" t="s">
        <v>75</v>
      </c>
      <c r="N60" s="4" t="s">
        <v>73</v>
      </c>
      <c r="O60" s="4" t="s">
        <v>73</v>
      </c>
      <c r="P60" s="4" t="s">
        <v>73</v>
      </c>
      <c r="Q60" s="4" t="s">
        <v>76</v>
      </c>
      <c r="R60" s="4" t="s">
        <v>78</v>
      </c>
      <c r="S60" s="4" t="s">
        <v>78</v>
      </c>
      <c r="T60" s="4" t="s">
        <v>76</v>
      </c>
      <c r="U60" s="4" t="s">
        <v>78</v>
      </c>
      <c r="V60" s="4" t="s">
        <v>78</v>
      </c>
      <c r="W60" s="4" t="s">
        <v>102</v>
      </c>
      <c r="X60" s="4" t="s">
        <v>81</v>
      </c>
      <c r="Y60" s="4" t="s">
        <v>80</v>
      </c>
      <c r="Z60" s="4" t="s">
        <v>80</v>
      </c>
      <c r="AA60" s="4" t="s">
        <v>80</v>
      </c>
      <c r="AB60" s="4" t="s">
        <v>80</v>
      </c>
      <c r="AC60" s="4" t="s">
        <v>83</v>
      </c>
      <c r="AD60" s="4" t="s">
        <v>108</v>
      </c>
      <c r="AE60" s="4" t="s">
        <v>85</v>
      </c>
      <c r="AF60" s="4" t="s">
        <v>119</v>
      </c>
      <c r="AG60" s="4" t="s">
        <v>85</v>
      </c>
      <c r="AH60" s="4" t="s">
        <v>119</v>
      </c>
      <c r="AI60" s="4" t="s">
        <v>119</v>
      </c>
      <c r="AJ60" s="4" t="s">
        <v>85</v>
      </c>
      <c r="AK60" s="4" t="s">
        <v>87</v>
      </c>
      <c r="AL60" s="4" t="s">
        <v>110</v>
      </c>
      <c r="AM60" s="4" t="s">
        <v>85</v>
      </c>
      <c r="AN60" s="4" t="s">
        <v>87</v>
      </c>
      <c r="AO60" s="4" t="s">
        <v>87</v>
      </c>
      <c r="AP60" s="4" t="s">
        <v>110</v>
      </c>
      <c r="AQ60" s="4" t="s">
        <v>122</v>
      </c>
      <c r="AR60" s="4" t="s">
        <v>111</v>
      </c>
      <c r="AS60" s="4" t="s">
        <v>112</v>
      </c>
      <c r="AT60" s="4" t="s">
        <v>113</v>
      </c>
      <c r="AU60" s="4" t="s">
        <v>94</v>
      </c>
      <c r="AV60" s="4">
        <v>3</v>
      </c>
      <c r="AW60" s="4">
        <v>4</v>
      </c>
      <c r="AX60" s="4">
        <v>3</v>
      </c>
      <c r="AY60" s="4">
        <v>2</v>
      </c>
      <c r="AZ60" s="4">
        <v>2</v>
      </c>
      <c r="BA60" s="4">
        <v>3</v>
      </c>
      <c r="BB60" s="4" t="s">
        <v>95</v>
      </c>
      <c r="BC60" s="4">
        <v>4</v>
      </c>
      <c r="BD60" s="4">
        <v>3</v>
      </c>
      <c r="BE60" s="4" t="s">
        <v>128</v>
      </c>
      <c r="BF60" s="4">
        <v>20</v>
      </c>
      <c r="BG60" s="4" t="s">
        <v>98</v>
      </c>
      <c r="BH60" s="4" t="s">
        <v>115</v>
      </c>
      <c r="BL60" s="4" t="s">
        <v>106</v>
      </c>
    </row>
    <row r="61" spans="1:67" ht="15.75" customHeight="1" x14ac:dyDescent="0.25">
      <c r="A61" s="3">
        <v>44661.474819664349</v>
      </c>
      <c r="B61" s="4">
        <f>IF(masodik!B61=harmadik!B61,0,1)</f>
        <v>0</v>
      </c>
      <c r="C61" s="4">
        <f>IF(masodik!C61=harmadik!C61,0,1)</f>
        <v>0</v>
      </c>
      <c r="D61" s="4">
        <f>IF(masodik!D61=harmadik!D61,0,1)</f>
        <v>0</v>
      </c>
      <c r="E61" s="4">
        <f>IF(masodik!E61=harmadik!E61,0,1)</f>
        <v>0</v>
      </c>
      <c r="F61" s="4">
        <f>IF(masodik!F61=harmadik!F61,0,1)</f>
        <v>0</v>
      </c>
      <c r="G61" s="4">
        <f>IF(masodik!G61=harmadik!G61,0,1)</f>
        <v>0</v>
      </c>
      <c r="H61" s="4">
        <f>IF(masodik!H61=harmadik!H61,0,1)</f>
        <v>0</v>
      </c>
      <c r="I61" s="4">
        <f>IF(masodik!I61=harmadik!I61,0,1)</f>
        <v>0</v>
      </c>
      <c r="J61" s="4">
        <f>IF(masodik!J61=harmadik!J61,0,1)</f>
        <v>0</v>
      </c>
      <c r="K61" s="4">
        <f>IF(masodik!K61=harmadik!K61,0,1)</f>
        <v>0</v>
      </c>
      <c r="L61" s="4">
        <v>2</v>
      </c>
      <c r="M61" s="4" t="s">
        <v>75</v>
      </c>
      <c r="N61" s="4" t="s">
        <v>75</v>
      </c>
      <c r="O61" s="4" t="s">
        <v>75</v>
      </c>
      <c r="P61" s="4" t="s">
        <v>75</v>
      </c>
      <c r="Q61" s="4" t="s">
        <v>78</v>
      </c>
      <c r="R61" s="4" t="s">
        <v>76</v>
      </c>
      <c r="S61" s="4" t="s">
        <v>79</v>
      </c>
      <c r="T61" s="4" t="s">
        <v>78</v>
      </c>
      <c r="U61" s="4" t="s">
        <v>76</v>
      </c>
      <c r="V61" s="4" t="s">
        <v>76</v>
      </c>
      <c r="W61" s="4" t="s">
        <v>102</v>
      </c>
      <c r="X61" s="4" t="s">
        <v>102</v>
      </c>
      <c r="Y61" s="4" t="s">
        <v>80</v>
      </c>
      <c r="Z61" s="4" t="s">
        <v>82</v>
      </c>
      <c r="AA61" s="4" t="s">
        <v>102</v>
      </c>
      <c r="AB61" s="4" t="s">
        <v>81</v>
      </c>
      <c r="AC61" s="4" t="s">
        <v>83</v>
      </c>
      <c r="AD61" s="4" t="s">
        <v>109</v>
      </c>
      <c r="AE61" s="4" t="s">
        <v>86</v>
      </c>
      <c r="AF61" s="4" t="s">
        <v>86</v>
      </c>
      <c r="AG61" s="4" t="s">
        <v>85</v>
      </c>
      <c r="AH61" s="4" t="s">
        <v>86</v>
      </c>
      <c r="AI61" s="4" t="s">
        <v>86</v>
      </c>
      <c r="AJ61" s="4" t="s">
        <v>119</v>
      </c>
      <c r="AK61" s="4" t="s">
        <v>85</v>
      </c>
      <c r="AL61" s="4" t="s">
        <v>87</v>
      </c>
      <c r="AM61" s="4" t="s">
        <v>110</v>
      </c>
      <c r="AN61" s="4" t="s">
        <v>110</v>
      </c>
      <c r="AO61" s="4" t="s">
        <v>87</v>
      </c>
      <c r="AP61" s="4" t="s">
        <v>87</v>
      </c>
      <c r="AQ61" s="4" t="s">
        <v>116</v>
      </c>
      <c r="AR61" s="4" t="s">
        <v>165</v>
      </c>
      <c r="AS61" s="4" t="s">
        <v>92</v>
      </c>
      <c r="AT61" s="4" t="s">
        <v>93</v>
      </c>
      <c r="AU61" s="4" t="s">
        <v>94</v>
      </c>
      <c r="AV61" s="4">
        <v>2</v>
      </c>
      <c r="AW61" s="4">
        <v>4</v>
      </c>
      <c r="AX61" s="4">
        <v>3</v>
      </c>
      <c r="AY61" s="4">
        <v>3</v>
      </c>
      <c r="AZ61" s="4" t="s">
        <v>96</v>
      </c>
      <c r="BA61" s="4">
        <v>2</v>
      </c>
      <c r="BB61" s="4">
        <v>2</v>
      </c>
      <c r="BC61" s="4" t="s">
        <v>96</v>
      </c>
      <c r="BD61" s="4" t="s">
        <v>96</v>
      </c>
      <c r="BE61" s="4" t="s">
        <v>128</v>
      </c>
      <c r="BF61" s="4">
        <v>21</v>
      </c>
      <c r="BG61" s="4" t="s">
        <v>114</v>
      </c>
      <c r="BH61" s="4" t="s">
        <v>115</v>
      </c>
      <c r="BL61" s="4" t="s">
        <v>127</v>
      </c>
    </row>
    <row r="62" spans="1:67" ht="15.75" customHeight="1" x14ac:dyDescent="0.25">
      <c r="A62" s="3">
        <v>44661.475981412033</v>
      </c>
      <c r="B62" s="4">
        <f>IF(masodik!B62=harmadik!B62,0,1)</f>
        <v>0</v>
      </c>
      <c r="C62" s="4">
        <f>IF(masodik!C62=harmadik!C62,0,1)</f>
        <v>0</v>
      </c>
      <c r="D62" s="4">
        <f>IF(masodik!D62=harmadik!D62,0,1)</f>
        <v>0</v>
      </c>
      <c r="E62" s="4">
        <f>IF(masodik!E62=harmadik!E62,0,1)</f>
        <v>0</v>
      </c>
      <c r="F62" s="4">
        <f>IF(masodik!F62=harmadik!F62,0,1)</f>
        <v>0</v>
      </c>
      <c r="G62" s="4">
        <f>IF(masodik!G62=harmadik!G62,0,1)</f>
        <v>0</v>
      </c>
      <c r="H62" s="4">
        <f>IF(masodik!H62=harmadik!H62,0,1)</f>
        <v>0</v>
      </c>
      <c r="I62" s="4">
        <f>IF(masodik!I62=harmadik!I62,0,1)</f>
        <v>0</v>
      </c>
      <c r="J62" s="4">
        <f>IF(masodik!J62=harmadik!J62,0,1)</f>
        <v>0</v>
      </c>
      <c r="K62" s="4">
        <f>IF(masodik!K62=harmadik!K62,0,1)</f>
        <v>0</v>
      </c>
      <c r="L62" s="5" t="s">
        <v>166</v>
      </c>
      <c r="M62" s="4" t="s">
        <v>75</v>
      </c>
      <c r="N62" s="4" t="s">
        <v>74</v>
      </c>
      <c r="O62" s="4" t="s">
        <v>74</v>
      </c>
      <c r="P62" s="4" t="s">
        <v>74</v>
      </c>
      <c r="Q62" s="4" t="s">
        <v>76</v>
      </c>
      <c r="R62" s="4" t="s">
        <v>76</v>
      </c>
      <c r="S62" s="4" t="s">
        <v>77</v>
      </c>
      <c r="T62" s="4" t="s">
        <v>77</v>
      </c>
      <c r="U62" s="4" t="s">
        <v>77</v>
      </c>
      <c r="V62" s="4" t="s">
        <v>125</v>
      </c>
      <c r="W62" s="4" t="s">
        <v>81</v>
      </c>
      <c r="X62" s="4" t="s">
        <v>82</v>
      </c>
      <c r="Y62" s="4" t="s">
        <v>81</v>
      </c>
      <c r="Z62" s="4" t="s">
        <v>81</v>
      </c>
      <c r="AA62" s="4" t="s">
        <v>81</v>
      </c>
      <c r="AB62" s="4" t="s">
        <v>102</v>
      </c>
      <c r="AC62" s="4" t="s">
        <v>83</v>
      </c>
      <c r="AD62" s="4" t="s">
        <v>108</v>
      </c>
      <c r="AE62" s="4" t="s">
        <v>86</v>
      </c>
      <c r="AF62" s="4" t="s">
        <v>85</v>
      </c>
      <c r="AG62" s="4" t="s">
        <v>86</v>
      </c>
      <c r="AH62" s="4" t="s">
        <v>119</v>
      </c>
      <c r="AI62" s="4" t="s">
        <v>119</v>
      </c>
      <c r="AJ62" s="4" t="s">
        <v>119</v>
      </c>
      <c r="AK62" s="4" t="s">
        <v>87</v>
      </c>
      <c r="AL62" s="4" t="s">
        <v>87</v>
      </c>
      <c r="AM62" s="4" t="s">
        <v>85</v>
      </c>
      <c r="AN62" s="4" t="s">
        <v>87</v>
      </c>
      <c r="AO62" s="4" t="s">
        <v>110</v>
      </c>
      <c r="AP62" s="4" t="s">
        <v>104</v>
      </c>
      <c r="AQ62" s="4" t="s">
        <v>122</v>
      </c>
      <c r="AR62" s="4" t="s">
        <v>167</v>
      </c>
      <c r="AS62" s="4" t="s">
        <v>112</v>
      </c>
      <c r="AT62" s="4" t="s">
        <v>93</v>
      </c>
      <c r="AU62" s="4" t="s">
        <v>121</v>
      </c>
      <c r="AV62" s="4">
        <v>2</v>
      </c>
      <c r="AW62" s="4" t="s">
        <v>95</v>
      </c>
      <c r="AX62" s="4" t="s">
        <v>95</v>
      </c>
      <c r="AY62" s="4" t="s">
        <v>96</v>
      </c>
      <c r="AZ62" s="4">
        <v>4</v>
      </c>
      <c r="BA62" s="4" t="s">
        <v>95</v>
      </c>
      <c r="BB62" s="4" t="s">
        <v>95</v>
      </c>
      <c r="BC62" s="4">
        <v>3</v>
      </c>
      <c r="BD62" s="4" t="s">
        <v>95</v>
      </c>
      <c r="BE62" s="4" t="s">
        <v>128</v>
      </c>
      <c r="BF62" s="4">
        <v>28</v>
      </c>
      <c r="BG62" s="4" t="s">
        <v>98</v>
      </c>
      <c r="BH62" s="4" t="s">
        <v>150</v>
      </c>
      <c r="BL62" s="4" t="s">
        <v>127</v>
      </c>
    </row>
    <row r="63" spans="1:67" ht="15.75" customHeight="1" x14ac:dyDescent="0.25">
      <c r="A63" s="3">
        <v>44661.475988842591</v>
      </c>
      <c r="B63" s="4">
        <f>IF(masodik!B63=harmadik!B63,0,1)</f>
        <v>0</v>
      </c>
      <c r="C63" s="4">
        <f>IF(masodik!C63=harmadik!C63,0,1)</f>
        <v>0</v>
      </c>
      <c r="D63" s="4">
        <f>IF(masodik!D63=harmadik!D63,0,1)</f>
        <v>0</v>
      </c>
      <c r="E63" s="4">
        <f>IF(masodik!E63=harmadik!E63,0,1)</f>
        <v>0</v>
      </c>
      <c r="F63" s="4">
        <f>IF(masodik!F63=harmadik!F63,0,1)</f>
        <v>0</v>
      </c>
      <c r="G63" s="4">
        <f>IF(masodik!G63=harmadik!G63,0,1)</f>
        <v>0</v>
      </c>
      <c r="H63" s="4">
        <f>IF(masodik!H63=harmadik!H63,0,1)</f>
        <v>0</v>
      </c>
      <c r="I63" s="4">
        <f>IF(masodik!I63=harmadik!I63,0,1)</f>
        <v>0</v>
      </c>
      <c r="J63" s="4">
        <f>IF(masodik!J63=harmadik!J63,0,1)</f>
        <v>0</v>
      </c>
      <c r="K63" s="4">
        <f>IF(masodik!K63=harmadik!K63,0,1)</f>
        <v>0</v>
      </c>
      <c r="L63" s="4">
        <v>3</v>
      </c>
      <c r="M63" s="4" t="s">
        <v>73</v>
      </c>
      <c r="N63" s="4" t="s">
        <v>73</v>
      </c>
      <c r="O63" s="4" t="s">
        <v>73</v>
      </c>
      <c r="P63" s="4" t="s">
        <v>73</v>
      </c>
      <c r="Q63" s="4" t="s">
        <v>76</v>
      </c>
      <c r="R63" s="4" t="s">
        <v>76</v>
      </c>
      <c r="S63" s="4" t="s">
        <v>79</v>
      </c>
      <c r="T63" s="4" t="s">
        <v>78</v>
      </c>
      <c r="U63" s="4" t="s">
        <v>78</v>
      </c>
      <c r="V63" s="4" t="s">
        <v>76</v>
      </c>
      <c r="W63" s="4" t="s">
        <v>102</v>
      </c>
      <c r="X63" s="4" t="s">
        <v>82</v>
      </c>
      <c r="Y63" s="4" t="s">
        <v>102</v>
      </c>
      <c r="Z63" s="4" t="s">
        <v>80</v>
      </c>
      <c r="AA63" s="4" t="s">
        <v>81</v>
      </c>
      <c r="AB63" s="4" t="s">
        <v>80</v>
      </c>
      <c r="AC63" s="4" t="s">
        <v>107</v>
      </c>
      <c r="AD63" s="4" t="s">
        <v>108</v>
      </c>
      <c r="AE63" s="4" t="s">
        <v>85</v>
      </c>
      <c r="AF63" s="4" t="s">
        <v>85</v>
      </c>
      <c r="AG63" s="4" t="s">
        <v>85</v>
      </c>
      <c r="AH63" s="4" t="s">
        <v>109</v>
      </c>
      <c r="AI63" s="4" t="s">
        <v>119</v>
      </c>
      <c r="AJ63" s="4" t="s">
        <v>85</v>
      </c>
      <c r="AK63" s="4" t="s">
        <v>87</v>
      </c>
      <c r="AL63" s="4" t="s">
        <v>110</v>
      </c>
      <c r="AM63" s="4" t="s">
        <v>87</v>
      </c>
      <c r="AN63" s="4" t="s">
        <v>85</v>
      </c>
      <c r="AO63" s="4" t="s">
        <v>87</v>
      </c>
      <c r="AP63" s="4" t="s">
        <v>89</v>
      </c>
      <c r="AQ63" s="4" t="s">
        <v>122</v>
      </c>
      <c r="AR63" s="4" t="s">
        <v>129</v>
      </c>
      <c r="AS63" s="4" t="s">
        <v>112</v>
      </c>
      <c r="AT63" s="4" t="s">
        <v>113</v>
      </c>
      <c r="AU63" s="4" t="s">
        <v>121</v>
      </c>
      <c r="AV63" s="4" t="s">
        <v>95</v>
      </c>
      <c r="AW63" s="4">
        <v>4</v>
      </c>
      <c r="AX63" s="4">
        <v>3</v>
      </c>
      <c r="AY63" s="4">
        <v>2</v>
      </c>
      <c r="AZ63" s="4">
        <v>4</v>
      </c>
      <c r="BA63" s="4" t="s">
        <v>95</v>
      </c>
      <c r="BB63" s="4">
        <v>3</v>
      </c>
      <c r="BC63" s="4">
        <v>4</v>
      </c>
      <c r="BD63" s="4">
        <v>4</v>
      </c>
      <c r="BE63" s="4" t="s">
        <v>128</v>
      </c>
      <c r="BF63" s="4">
        <v>22</v>
      </c>
      <c r="BG63" s="4" t="s">
        <v>114</v>
      </c>
      <c r="BH63" s="4" t="s">
        <v>115</v>
      </c>
      <c r="BL63" s="4" t="s">
        <v>106</v>
      </c>
    </row>
    <row r="64" spans="1:67" ht="15.75" customHeight="1" x14ac:dyDescent="0.25">
      <c r="A64" s="3">
        <v>44661.476752395829</v>
      </c>
      <c r="B64" s="4">
        <f>IF(masodik!B64=harmadik!B64,0,1)</f>
        <v>0</v>
      </c>
      <c r="C64" s="4">
        <f>IF(masodik!C64=harmadik!C64,0,1)</f>
        <v>0</v>
      </c>
      <c r="D64" s="4">
        <f>IF(masodik!D64=harmadik!D64,0,1)</f>
        <v>0</v>
      </c>
      <c r="E64" s="4">
        <f>IF(masodik!E64=harmadik!E64,0,1)</f>
        <v>0</v>
      </c>
      <c r="F64" s="4">
        <f>IF(masodik!F64=harmadik!F64,0,1)</f>
        <v>0</v>
      </c>
      <c r="G64" s="4">
        <f>IF(masodik!G64=harmadik!G64,0,1)</f>
        <v>0</v>
      </c>
      <c r="H64" s="4">
        <f>IF(masodik!H64=harmadik!H64,0,1)</f>
        <v>0</v>
      </c>
      <c r="I64" s="4">
        <f>IF(masodik!I64=harmadik!I64,0,1)</f>
        <v>0</v>
      </c>
      <c r="J64" s="4">
        <f>IF(masodik!J64=harmadik!J64,0,1)</f>
        <v>0</v>
      </c>
      <c r="K64" s="4">
        <f>IF(masodik!K64=harmadik!K64,0,1)</f>
        <v>0</v>
      </c>
      <c r="L64" s="4">
        <v>2</v>
      </c>
      <c r="M64" s="4" t="s">
        <v>101</v>
      </c>
      <c r="N64" s="4" t="s">
        <v>73</v>
      </c>
      <c r="O64" s="4" t="s">
        <v>73</v>
      </c>
      <c r="P64" s="4" t="s">
        <v>73</v>
      </c>
      <c r="Q64" s="4" t="s">
        <v>76</v>
      </c>
      <c r="R64" s="4" t="s">
        <v>76</v>
      </c>
      <c r="S64" s="4" t="s">
        <v>76</v>
      </c>
      <c r="T64" s="4" t="s">
        <v>78</v>
      </c>
      <c r="U64" s="4" t="s">
        <v>78</v>
      </c>
      <c r="V64" s="4" t="s">
        <v>78</v>
      </c>
      <c r="W64" s="4" t="s">
        <v>81</v>
      </c>
      <c r="X64" s="4" t="s">
        <v>80</v>
      </c>
      <c r="Y64" s="4" t="s">
        <v>102</v>
      </c>
      <c r="Z64" s="4" t="s">
        <v>80</v>
      </c>
      <c r="AA64" s="4" t="s">
        <v>102</v>
      </c>
      <c r="AB64" s="4" t="s">
        <v>102</v>
      </c>
      <c r="AC64" s="4" t="s">
        <v>103</v>
      </c>
      <c r="AD64" s="4" t="s">
        <v>86</v>
      </c>
      <c r="AE64" s="4" t="s">
        <v>85</v>
      </c>
      <c r="AF64" s="4" t="s">
        <v>85</v>
      </c>
      <c r="AG64" s="4" t="s">
        <v>109</v>
      </c>
      <c r="AH64" s="4" t="s">
        <v>86</v>
      </c>
      <c r="AI64" s="4" t="s">
        <v>85</v>
      </c>
      <c r="AJ64" s="4" t="s">
        <v>85</v>
      </c>
      <c r="AK64" s="4" t="s">
        <v>87</v>
      </c>
      <c r="AL64" s="4" t="s">
        <v>87</v>
      </c>
      <c r="AM64" s="4" t="s">
        <v>87</v>
      </c>
      <c r="AN64" s="4" t="s">
        <v>104</v>
      </c>
      <c r="AO64" s="4" t="s">
        <v>104</v>
      </c>
      <c r="AP64" s="4" t="s">
        <v>104</v>
      </c>
      <c r="AQ64" s="4" t="s">
        <v>122</v>
      </c>
      <c r="AR64" s="4" t="s">
        <v>131</v>
      </c>
      <c r="AS64" s="4" t="s">
        <v>92</v>
      </c>
      <c r="AT64" s="4" t="s">
        <v>113</v>
      </c>
      <c r="AU64" s="4" t="s">
        <v>94</v>
      </c>
      <c r="AV64" s="4">
        <v>2</v>
      </c>
      <c r="AW64" s="4">
        <v>4</v>
      </c>
      <c r="AX64" s="4">
        <v>3</v>
      </c>
      <c r="AY64" s="4">
        <v>3</v>
      </c>
      <c r="AZ64" s="4">
        <v>4</v>
      </c>
      <c r="BA64" s="4">
        <v>3</v>
      </c>
      <c r="BB64" s="4">
        <v>4</v>
      </c>
      <c r="BC64" s="4" t="s">
        <v>96</v>
      </c>
      <c r="BD64" s="4">
        <v>3</v>
      </c>
      <c r="BE64" s="4" t="s">
        <v>97</v>
      </c>
      <c r="BF64" s="4">
        <v>17</v>
      </c>
      <c r="BG64" s="4" t="s">
        <v>158</v>
      </c>
      <c r="BH64" s="4" t="s">
        <v>105</v>
      </c>
      <c r="BI64" s="4" t="s">
        <v>106</v>
      </c>
    </row>
    <row r="65" spans="1:69" ht="15.75" customHeight="1" x14ac:dyDescent="0.25">
      <c r="A65" s="3">
        <v>44661.476926828705</v>
      </c>
      <c r="B65" s="4">
        <f>IF(masodik!B65=harmadik!B65,0,1)</f>
        <v>0</v>
      </c>
      <c r="C65" s="4">
        <f>IF(masodik!C65=harmadik!C65,0,1)</f>
        <v>0</v>
      </c>
      <c r="D65" s="4">
        <f>IF(masodik!D65=harmadik!D65,0,1)</f>
        <v>0</v>
      </c>
      <c r="E65" s="4">
        <f>IF(masodik!E65=harmadik!E65,0,1)</f>
        <v>0</v>
      </c>
      <c r="F65" s="4">
        <f>IF(masodik!F65=harmadik!F65,0,1)</f>
        <v>0</v>
      </c>
      <c r="G65" s="4">
        <f>IF(masodik!G65=harmadik!G65,0,1)</f>
        <v>0</v>
      </c>
      <c r="H65" s="4">
        <f>IF(masodik!H65=harmadik!H65,0,1)</f>
        <v>0</v>
      </c>
      <c r="I65" s="4">
        <f>IF(masodik!I65=harmadik!I65,0,1)</f>
        <v>0</v>
      </c>
      <c r="J65" s="4">
        <f>IF(masodik!J65=harmadik!J65,0,1)</f>
        <v>0</v>
      </c>
      <c r="K65" s="4">
        <f>IF(masodik!K65=harmadik!K65,0,1)</f>
        <v>0</v>
      </c>
      <c r="L65" s="4">
        <v>3</v>
      </c>
      <c r="M65" s="4" t="s">
        <v>75</v>
      </c>
      <c r="N65" s="4" t="s">
        <v>75</v>
      </c>
      <c r="O65" s="4" t="s">
        <v>75</v>
      </c>
      <c r="P65" s="4" t="s">
        <v>75</v>
      </c>
      <c r="Q65" s="4" t="s">
        <v>78</v>
      </c>
      <c r="R65" s="4" t="s">
        <v>76</v>
      </c>
      <c r="S65" s="4" t="s">
        <v>78</v>
      </c>
      <c r="T65" s="4" t="s">
        <v>76</v>
      </c>
      <c r="U65" s="4" t="s">
        <v>78</v>
      </c>
      <c r="V65" s="4" t="s">
        <v>125</v>
      </c>
      <c r="W65" s="4" t="s">
        <v>102</v>
      </c>
      <c r="X65" s="4" t="s">
        <v>80</v>
      </c>
      <c r="Y65" s="4" t="s">
        <v>102</v>
      </c>
      <c r="Z65" s="4" t="s">
        <v>80</v>
      </c>
      <c r="AA65" s="4" t="s">
        <v>102</v>
      </c>
      <c r="AB65" s="4" t="s">
        <v>102</v>
      </c>
      <c r="AC65" s="4" t="s">
        <v>83</v>
      </c>
      <c r="AD65" s="4" t="s">
        <v>109</v>
      </c>
      <c r="AE65" s="4" t="s">
        <v>119</v>
      </c>
      <c r="AF65" s="4" t="s">
        <v>119</v>
      </c>
      <c r="AG65" s="4" t="s">
        <v>119</v>
      </c>
      <c r="AH65" s="4" t="s">
        <v>119</v>
      </c>
      <c r="AI65" s="4" t="s">
        <v>119</v>
      </c>
      <c r="AJ65" s="4" t="s">
        <v>119</v>
      </c>
      <c r="AK65" s="4" t="s">
        <v>104</v>
      </c>
      <c r="AL65" s="4" t="s">
        <v>85</v>
      </c>
      <c r="AM65" s="4" t="s">
        <v>87</v>
      </c>
      <c r="AN65" s="4" t="s">
        <v>87</v>
      </c>
      <c r="AO65" s="4" t="s">
        <v>87</v>
      </c>
      <c r="AP65" s="4" t="s">
        <v>87</v>
      </c>
      <c r="AQ65" s="4" t="s">
        <v>120</v>
      </c>
      <c r="AR65" s="4" t="s">
        <v>123</v>
      </c>
      <c r="AS65" s="4" t="s">
        <v>92</v>
      </c>
      <c r="AT65" s="4" t="s">
        <v>93</v>
      </c>
      <c r="AU65" s="4" t="s">
        <v>94</v>
      </c>
      <c r="AV65" s="4">
        <v>4</v>
      </c>
      <c r="AW65" s="4">
        <v>2</v>
      </c>
      <c r="AX65" s="4">
        <v>3</v>
      </c>
      <c r="AY65" s="4">
        <v>2</v>
      </c>
      <c r="AZ65" s="4" t="s">
        <v>96</v>
      </c>
      <c r="BA65" s="4" t="s">
        <v>96</v>
      </c>
      <c r="BB65" s="4">
        <v>2</v>
      </c>
      <c r="BC65" s="4">
        <v>2</v>
      </c>
      <c r="BD65" s="4" t="s">
        <v>96</v>
      </c>
      <c r="BE65" s="4" t="s">
        <v>128</v>
      </c>
      <c r="BF65" s="4">
        <v>21</v>
      </c>
      <c r="BG65" s="4" t="s">
        <v>98</v>
      </c>
      <c r="BH65" s="4" t="s">
        <v>115</v>
      </c>
      <c r="BL65" s="4" t="s">
        <v>127</v>
      </c>
    </row>
    <row r="66" spans="1:69" ht="15.75" customHeight="1" x14ac:dyDescent="0.25">
      <c r="A66" s="3">
        <v>44661.477217060186</v>
      </c>
      <c r="B66" s="4">
        <f>IF(masodik!B66=harmadik!B66,0,1)</f>
        <v>0</v>
      </c>
      <c r="C66" s="4">
        <f>IF(masodik!C66=harmadik!C66,0,1)</f>
        <v>0</v>
      </c>
      <c r="D66" s="4">
        <f>IF(masodik!D66=harmadik!D66,0,1)</f>
        <v>0</v>
      </c>
      <c r="E66" s="4">
        <f>IF(masodik!E66=harmadik!E66,0,1)</f>
        <v>0</v>
      </c>
      <c r="F66" s="4">
        <f>IF(masodik!F66=harmadik!F66,0,1)</f>
        <v>0</v>
      </c>
      <c r="G66" s="4">
        <f>IF(masodik!G66=harmadik!G66,0,1)</f>
        <v>0</v>
      </c>
      <c r="H66" s="4">
        <f>IF(masodik!H66=harmadik!H66,0,1)</f>
        <v>0</v>
      </c>
      <c r="I66" s="4">
        <f>IF(masodik!I66=harmadik!I66,0,1)</f>
        <v>0</v>
      </c>
      <c r="J66" s="4">
        <f>IF(masodik!J66=harmadik!J66,0,1)</f>
        <v>0</v>
      </c>
      <c r="K66" s="4">
        <f>IF(masodik!K66=harmadik!K66,0,1)</f>
        <v>0</v>
      </c>
      <c r="L66" s="4">
        <v>2</v>
      </c>
      <c r="M66" s="4" t="s">
        <v>73</v>
      </c>
      <c r="N66" s="4" t="s">
        <v>75</v>
      </c>
      <c r="O66" s="4" t="s">
        <v>74</v>
      </c>
      <c r="P66" s="4" t="s">
        <v>74</v>
      </c>
      <c r="Q66" s="4" t="s">
        <v>76</v>
      </c>
      <c r="R66" s="4" t="s">
        <v>78</v>
      </c>
      <c r="S66" s="4" t="s">
        <v>78</v>
      </c>
      <c r="T66" s="4" t="s">
        <v>78</v>
      </c>
      <c r="U66" s="4" t="s">
        <v>78</v>
      </c>
      <c r="V66" s="4" t="s">
        <v>76</v>
      </c>
      <c r="W66" s="4" t="s">
        <v>102</v>
      </c>
      <c r="X66" s="4" t="s">
        <v>80</v>
      </c>
      <c r="Y66" s="4" t="s">
        <v>81</v>
      </c>
      <c r="Z66" s="4" t="s">
        <v>102</v>
      </c>
      <c r="AA66" s="4" t="s">
        <v>81</v>
      </c>
      <c r="AB66" s="4" t="s">
        <v>102</v>
      </c>
      <c r="AC66" s="4" t="s">
        <v>83</v>
      </c>
      <c r="AD66" s="4" t="s">
        <v>109</v>
      </c>
      <c r="AE66" s="4" t="s">
        <v>86</v>
      </c>
      <c r="AF66" s="4" t="s">
        <v>86</v>
      </c>
      <c r="AG66" s="4" t="s">
        <v>85</v>
      </c>
      <c r="AH66" s="4" t="s">
        <v>108</v>
      </c>
      <c r="AI66" s="4" t="s">
        <v>119</v>
      </c>
      <c r="AJ66" s="4" t="s">
        <v>86</v>
      </c>
      <c r="AK66" s="4" t="s">
        <v>87</v>
      </c>
      <c r="AL66" s="4" t="s">
        <v>110</v>
      </c>
      <c r="AM66" s="4" t="s">
        <v>87</v>
      </c>
      <c r="AN66" s="4" t="s">
        <v>87</v>
      </c>
      <c r="AO66" s="4" t="s">
        <v>104</v>
      </c>
      <c r="AP66" s="4" t="s">
        <v>89</v>
      </c>
      <c r="AQ66" s="4" t="s">
        <v>90</v>
      </c>
      <c r="AR66" s="4" t="s">
        <v>117</v>
      </c>
      <c r="AS66" s="4" t="s">
        <v>112</v>
      </c>
      <c r="AT66" s="4" t="s">
        <v>113</v>
      </c>
      <c r="AU66" s="4" t="s">
        <v>124</v>
      </c>
      <c r="AV66" s="4" t="s">
        <v>96</v>
      </c>
      <c r="AW66" s="4">
        <v>4</v>
      </c>
      <c r="AX66" s="4">
        <v>4</v>
      </c>
      <c r="AY66" s="4">
        <v>2</v>
      </c>
      <c r="AZ66" s="4" t="s">
        <v>96</v>
      </c>
      <c r="BA66" s="4" t="s">
        <v>95</v>
      </c>
      <c r="BB66" s="4">
        <v>3</v>
      </c>
      <c r="BC66" s="4" t="s">
        <v>96</v>
      </c>
      <c r="BD66" s="4">
        <v>2</v>
      </c>
      <c r="BE66" s="4" t="s">
        <v>128</v>
      </c>
      <c r="BF66" s="4">
        <v>21</v>
      </c>
      <c r="BG66" s="4" t="s">
        <v>98</v>
      </c>
      <c r="BH66" s="4" t="s">
        <v>156</v>
      </c>
      <c r="BL66" s="4" t="s">
        <v>106</v>
      </c>
    </row>
    <row r="67" spans="1:69" ht="15.75" customHeight="1" x14ac:dyDescent="0.25">
      <c r="A67" s="3">
        <v>44661.479746400466</v>
      </c>
      <c r="B67" s="4">
        <f>IF(masodik!B67=harmadik!B67,0,1)</f>
        <v>0</v>
      </c>
      <c r="C67" s="4">
        <f>IF(masodik!C67=harmadik!C67,0,1)</f>
        <v>0</v>
      </c>
      <c r="D67" s="4">
        <f>IF(masodik!D67=harmadik!D67,0,1)</f>
        <v>0</v>
      </c>
      <c r="E67" s="4">
        <f>IF(masodik!E67=harmadik!E67,0,1)</f>
        <v>0</v>
      </c>
      <c r="F67" s="4">
        <f>IF(masodik!F67=harmadik!F67,0,1)</f>
        <v>0</v>
      </c>
      <c r="G67" s="4">
        <f>IF(masodik!G67=harmadik!G67,0,1)</f>
        <v>0</v>
      </c>
      <c r="H67" s="4">
        <f>IF(masodik!H67=harmadik!H67,0,1)</f>
        <v>0</v>
      </c>
      <c r="I67" s="4">
        <f>IF(masodik!I67=harmadik!I67,0,1)</f>
        <v>0</v>
      </c>
      <c r="J67" s="4">
        <f>IF(masodik!J67=harmadik!J67,0,1)</f>
        <v>0</v>
      </c>
      <c r="K67" s="4">
        <f>IF(masodik!K67=harmadik!K67,0,1)</f>
        <v>0</v>
      </c>
      <c r="L67" s="4">
        <v>2</v>
      </c>
      <c r="M67" s="4" t="s">
        <v>101</v>
      </c>
      <c r="N67" s="4" t="s">
        <v>101</v>
      </c>
      <c r="O67" s="4" t="s">
        <v>101</v>
      </c>
      <c r="P67" s="4" t="s">
        <v>101</v>
      </c>
      <c r="Q67" s="4" t="s">
        <v>78</v>
      </c>
      <c r="R67" s="4" t="s">
        <v>78</v>
      </c>
      <c r="S67" s="4" t="s">
        <v>79</v>
      </c>
      <c r="T67" s="4" t="s">
        <v>79</v>
      </c>
      <c r="U67" s="4" t="s">
        <v>79</v>
      </c>
      <c r="V67" s="4" t="s">
        <v>79</v>
      </c>
      <c r="W67" s="4" t="s">
        <v>80</v>
      </c>
      <c r="X67" s="4" t="s">
        <v>102</v>
      </c>
      <c r="Y67" s="4" t="s">
        <v>80</v>
      </c>
      <c r="Z67" s="4" t="s">
        <v>80</v>
      </c>
      <c r="AA67" s="4" t="s">
        <v>80</v>
      </c>
      <c r="AB67" s="4" t="s">
        <v>80</v>
      </c>
      <c r="AC67" s="4" t="s">
        <v>83</v>
      </c>
      <c r="AD67" s="4" t="s">
        <v>109</v>
      </c>
      <c r="AE67" s="4" t="s">
        <v>85</v>
      </c>
      <c r="AF67" s="4" t="s">
        <v>85</v>
      </c>
      <c r="AG67" s="4" t="s">
        <v>85</v>
      </c>
      <c r="AH67" s="4" t="s">
        <v>109</v>
      </c>
      <c r="AI67" s="4" t="s">
        <v>85</v>
      </c>
      <c r="AJ67" s="4" t="s">
        <v>108</v>
      </c>
      <c r="AK67" s="4" t="s">
        <v>87</v>
      </c>
      <c r="AL67" s="4" t="s">
        <v>87</v>
      </c>
      <c r="AM67" s="4" t="s">
        <v>87</v>
      </c>
      <c r="AN67" s="4" t="s">
        <v>87</v>
      </c>
      <c r="AO67" s="4" t="s">
        <v>87</v>
      </c>
      <c r="AP67" s="4" t="s">
        <v>89</v>
      </c>
      <c r="AQ67" s="4" t="s">
        <v>116</v>
      </c>
      <c r="AR67" s="4" t="s">
        <v>131</v>
      </c>
      <c r="AS67" s="4" t="s">
        <v>112</v>
      </c>
      <c r="AT67" s="4" t="s">
        <v>113</v>
      </c>
      <c r="AU67" s="4" t="s">
        <v>124</v>
      </c>
      <c r="AV67" s="4" t="s">
        <v>96</v>
      </c>
      <c r="AW67" s="4">
        <v>4</v>
      </c>
      <c r="AX67" s="4" t="s">
        <v>95</v>
      </c>
      <c r="AY67" s="4">
        <v>3</v>
      </c>
      <c r="AZ67" s="4" t="s">
        <v>96</v>
      </c>
      <c r="BA67" s="4">
        <v>3</v>
      </c>
      <c r="BB67" s="4">
        <v>3</v>
      </c>
      <c r="BC67" s="4" t="s">
        <v>96</v>
      </c>
      <c r="BD67" s="4">
        <v>3</v>
      </c>
      <c r="BE67" s="4" t="s">
        <v>97</v>
      </c>
      <c r="BF67" s="4">
        <v>68</v>
      </c>
      <c r="BG67" s="4" t="s">
        <v>98</v>
      </c>
      <c r="BH67" s="4" t="s">
        <v>148</v>
      </c>
      <c r="BI67" s="4" t="s">
        <v>100</v>
      </c>
      <c r="BP67" s="4" t="s">
        <v>106</v>
      </c>
      <c r="BQ67" s="4"/>
    </row>
    <row r="68" spans="1:69" ht="15.75" customHeight="1" x14ac:dyDescent="0.25">
      <c r="A68" s="3">
        <v>44661.481605532405</v>
      </c>
      <c r="B68" s="4">
        <f>IF(masodik!B68=harmadik!B68,0,1)</f>
        <v>0</v>
      </c>
      <c r="C68" s="4">
        <f>IF(masodik!C68=harmadik!C68,0,1)</f>
        <v>0</v>
      </c>
      <c r="D68" s="4">
        <f>IF(masodik!D68=harmadik!D68,0,1)</f>
        <v>0</v>
      </c>
      <c r="E68" s="4">
        <f>IF(masodik!E68=harmadik!E68,0,1)</f>
        <v>0</v>
      </c>
      <c r="F68" s="4">
        <f>IF(masodik!F68=harmadik!F68,0,1)</f>
        <v>0</v>
      </c>
      <c r="G68" s="4">
        <f>IF(masodik!G68=harmadik!G68,0,1)</f>
        <v>0</v>
      </c>
      <c r="H68" s="4">
        <f>IF(masodik!H68=harmadik!H68,0,1)</f>
        <v>0</v>
      </c>
      <c r="I68" s="4">
        <f>IF(masodik!I68=harmadik!I68,0,1)</f>
        <v>0</v>
      </c>
      <c r="J68" s="4">
        <f>IF(masodik!J68=harmadik!J68,0,1)</f>
        <v>0</v>
      </c>
      <c r="K68" s="4">
        <f>IF(masodik!K68=harmadik!K68,0,1)</f>
        <v>0</v>
      </c>
      <c r="L68" s="4">
        <v>2</v>
      </c>
      <c r="M68" s="4" t="s">
        <v>73</v>
      </c>
      <c r="N68" s="4" t="s">
        <v>73</v>
      </c>
      <c r="O68" s="4" t="s">
        <v>73</v>
      </c>
      <c r="P68" s="4" t="s">
        <v>73</v>
      </c>
      <c r="Q68" s="4" t="s">
        <v>76</v>
      </c>
      <c r="R68" s="4" t="s">
        <v>125</v>
      </c>
      <c r="S68" s="4" t="s">
        <v>76</v>
      </c>
      <c r="T68" s="4" t="s">
        <v>76</v>
      </c>
      <c r="U68" s="4" t="s">
        <v>125</v>
      </c>
      <c r="V68" s="4" t="s">
        <v>76</v>
      </c>
      <c r="W68" s="4" t="s">
        <v>102</v>
      </c>
      <c r="X68" s="4" t="s">
        <v>80</v>
      </c>
      <c r="Y68" s="4" t="s">
        <v>102</v>
      </c>
      <c r="Z68" s="4" t="s">
        <v>102</v>
      </c>
      <c r="AA68" s="4" t="s">
        <v>80</v>
      </c>
      <c r="AB68" s="4" t="s">
        <v>102</v>
      </c>
      <c r="AC68" s="4" t="s">
        <v>107</v>
      </c>
      <c r="AD68" s="4" t="s">
        <v>109</v>
      </c>
      <c r="AE68" s="4" t="s">
        <v>109</v>
      </c>
      <c r="AF68" s="4" t="s">
        <v>108</v>
      </c>
      <c r="AG68" s="4" t="s">
        <v>85</v>
      </c>
      <c r="AH68" s="4" t="s">
        <v>86</v>
      </c>
      <c r="AI68" s="4" t="s">
        <v>119</v>
      </c>
      <c r="AJ68" s="4" t="s">
        <v>119</v>
      </c>
      <c r="AK68" s="4" t="s">
        <v>85</v>
      </c>
      <c r="AL68" s="4" t="s">
        <v>87</v>
      </c>
      <c r="AM68" s="4" t="s">
        <v>110</v>
      </c>
      <c r="AN68" s="4" t="s">
        <v>110</v>
      </c>
      <c r="AO68" s="4" t="s">
        <v>87</v>
      </c>
      <c r="AP68" s="4" t="s">
        <v>110</v>
      </c>
      <c r="AQ68" s="4" t="s">
        <v>122</v>
      </c>
      <c r="AR68" s="4" t="s">
        <v>117</v>
      </c>
      <c r="AS68" s="4" t="s">
        <v>112</v>
      </c>
      <c r="AT68" s="4" t="s">
        <v>113</v>
      </c>
      <c r="AU68" s="4" t="s">
        <v>94</v>
      </c>
      <c r="AV68" s="4">
        <v>4</v>
      </c>
      <c r="AW68" s="4">
        <v>3</v>
      </c>
      <c r="AX68" s="4">
        <v>2</v>
      </c>
      <c r="AY68" s="4" t="s">
        <v>96</v>
      </c>
      <c r="AZ68" s="4" t="s">
        <v>96</v>
      </c>
      <c r="BA68" s="4">
        <v>3</v>
      </c>
      <c r="BB68" s="4" t="s">
        <v>95</v>
      </c>
      <c r="BC68" s="4" t="s">
        <v>95</v>
      </c>
      <c r="BD68" s="4" t="s">
        <v>95</v>
      </c>
      <c r="BE68" s="4" t="s">
        <v>128</v>
      </c>
      <c r="BF68" s="4">
        <v>22</v>
      </c>
      <c r="BG68" s="4" t="s">
        <v>98</v>
      </c>
      <c r="BH68" s="4" t="s">
        <v>156</v>
      </c>
      <c r="BL68" s="4" t="s">
        <v>106</v>
      </c>
    </row>
    <row r="69" spans="1:69" ht="15.75" customHeight="1" x14ac:dyDescent="0.25">
      <c r="A69" s="3">
        <v>44661.481794340274</v>
      </c>
      <c r="B69" s="4">
        <f>IF(masodik!B69=harmadik!B69,0,1)</f>
        <v>0</v>
      </c>
      <c r="C69" s="4">
        <f>IF(masodik!C69=harmadik!C69,0,1)</f>
        <v>0</v>
      </c>
      <c r="D69" s="4">
        <f>IF(masodik!D69=harmadik!D69,0,1)</f>
        <v>0</v>
      </c>
      <c r="E69" s="4">
        <f>IF(masodik!E69=harmadik!E69,0,1)</f>
        <v>0</v>
      </c>
      <c r="F69" s="4">
        <f>IF(masodik!F69=harmadik!F69,0,1)</f>
        <v>0</v>
      </c>
      <c r="G69" s="4">
        <f>IF(masodik!G69=harmadik!G69,0,1)</f>
        <v>0</v>
      </c>
      <c r="H69" s="4">
        <f>IF(masodik!H69=harmadik!H69,0,1)</f>
        <v>0</v>
      </c>
      <c r="I69" s="4">
        <f>IF(masodik!I69=harmadik!I69,0,1)</f>
        <v>0</v>
      </c>
      <c r="J69" s="4">
        <f>IF(masodik!J69=harmadik!J69,0,1)</f>
        <v>0</v>
      </c>
      <c r="K69" s="4">
        <f>IF(masodik!K69=harmadik!K69,0,1)</f>
        <v>0</v>
      </c>
      <c r="L69" s="4">
        <v>2</v>
      </c>
      <c r="M69" s="4" t="s">
        <v>74</v>
      </c>
      <c r="N69" s="4" t="s">
        <v>74</v>
      </c>
      <c r="O69" s="4" t="s">
        <v>74</v>
      </c>
      <c r="P69" s="4" t="s">
        <v>74</v>
      </c>
      <c r="Q69" s="4" t="s">
        <v>76</v>
      </c>
      <c r="R69" s="4" t="s">
        <v>76</v>
      </c>
      <c r="S69" s="4" t="s">
        <v>79</v>
      </c>
      <c r="T69" s="4" t="s">
        <v>78</v>
      </c>
      <c r="U69" s="4" t="s">
        <v>78</v>
      </c>
      <c r="V69" s="4" t="s">
        <v>79</v>
      </c>
      <c r="W69" s="4" t="s">
        <v>102</v>
      </c>
      <c r="X69" s="4" t="s">
        <v>81</v>
      </c>
      <c r="Y69" s="4" t="s">
        <v>80</v>
      </c>
      <c r="Z69" s="4" t="s">
        <v>81</v>
      </c>
      <c r="AA69" s="4" t="s">
        <v>80</v>
      </c>
      <c r="AB69" s="4" t="s">
        <v>102</v>
      </c>
      <c r="AC69" s="4" t="s">
        <v>83</v>
      </c>
      <c r="AD69" s="4" t="s">
        <v>86</v>
      </c>
      <c r="AE69" s="4" t="s">
        <v>85</v>
      </c>
      <c r="AF69" s="4" t="s">
        <v>109</v>
      </c>
      <c r="AG69" s="4" t="s">
        <v>109</v>
      </c>
      <c r="AH69" s="4" t="s">
        <v>109</v>
      </c>
      <c r="AI69" s="4" t="s">
        <v>119</v>
      </c>
      <c r="AJ69" s="4" t="s">
        <v>85</v>
      </c>
      <c r="AK69" s="4" t="s">
        <v>87</v>
      </c>
      <c r="AL69" s="4" t="s">
        <v>87</v>
      </c>
      <c r="AM69" s="4" t="s">
        <v>87</v>
      </c>
      <c r="AN69" s="4" t="s">
        <v>104</v>
      </c>
      <c r="AO69" s="4" t="s">
        <v>104</v>
      </c>
      <c r="AP69" s="4" t="s">
        <v>104</v>
      </c>
      <c r="AQ69" s="4" t="s">
        <v>90</v>
      </c>
      <c r="AR69" s="4" t="s">
        <v>123</v>
      </c>
      <c r="AS69" s="4" t="s">
        <v>92</v>
      </c>
      <c r="AT69" s="4" t="s">
        <v>113</v>
      </c>
      <c r="AU69" s="4" t="s">
        <v>94</v>
      </c>
      <c r="AV69" s="4">
        <v>4</v>
      </c>
      <c r="AW69" s="4" t="s">
        <v>95</v>
      </c>
      <c r="AX69" s="4" t="s">
        <v>95</v>
      </c>
      <c r="AY69" s="4">
        <v>4</v>
      </c>
      <c r="AZ69" s="4">
        <v>3</v>
      </c>
      <c r="BA69" s="4">
        <v>4</v>
      </c>
      <c r="BB69" s="4" t="s">
        <v>95</v>
      </c>
      <c r="BC69" s="4" t="s">
        <v>95</v>
      </c>
      <c r="BD69" s="4" t="s">
        <v>95</v>
      </c>
      <c r="BE69" s="4" t="s">
        <v>128</v>
      </c>
      <c r="BF69" s="4">
        <v>21</v>
      </c>
      <c r="BG69" s="4" t="s">
        <v>158</v>
      </c>
      <c r="BH69" s="4" t="s">
        <v>115</v>
      </c>
      <c r="BL69" s="4" t="s">
        <v>106</v>
      </c>
    </row>
    <row r="70" spans="1:69" ht="15.75" customHeight="1" x14ac:dyDescent="0.25">
      <c r="A70" s="3">
        <v>44661.482132245372</v>
      </c>
      <c r="B70" s="4">
        <f>IF(masodik!B70=harmadik!B70,0,1)</f>
        <v>0</v>
      </c>
      <c r="C70" s="4">
        <f>IF(masodik!C70=harmadik!C70,0,1)</f>
        <v>0</v>
      </c>
      <c r="D70" s="4">
        <f>IF(masodik!D70=harmadik!D70,0,1)</f>
        <v>0</v>
      </c>
      <c r="E70" s="4">
        <f>IF(masodik!E70=harmadik!E70,0,1)</f>
        <v>0</v>
      </c>
      <c r="F70" s="4">
        <f>IF(masodik!F70=harmadik!F70,0,1)</f>
        <v>0</v>
      </c>
      <c r="G70" s="4">
        <f>IF(masodik!G70=harmadik!G70,0,1)</f>
        <v>0</v>
      </c>
      <c r="H70" s="4">
        <f>IF(masodik!H70=harmadik!H70,0,1)</f>
        <v>0</v>
      </c>
      <c r="I70" s="4">
        <f>IF(masodik!I70=harmadik!I70,0,1)</f>
        <v>0</v>
      </c>
      <c r="J70" s="4">
        <f>IF(masodik!J70=harmadik!J70,0,1)</f>
        <v>0</v>
      </c>
      <c r="K70" s="4">
        <f>IF(masodik!K70=harmadik!K70,0,1)</f>
        <v>0</v>
      </c>
      <c r="L70" s="4">
        <v>1</v>
      </c>
      <c r="M70" s="4" t="s">
        <v>75</v>
      </c>
      <c r="N70" s="4" t="s">
        <v>73</v>
      </c>
      <c r="O70" s="4" t="s">
        <v>101</v>
      </c>
      <c r="P70" s="4" t="s">
        <v>101</v>
      </c>
      <c r="Q70" s="4" t="s">
        <v>76</v>
      </c>
      <c r="R70" s="4" t="s">
        <v>76</v>
      </c>
      <c r="S70" s="4" t="s">
        <v>79</v>
      </c>
      <c r="T70" s="4" t="s">
        <v>79</v>
      </c>
      <c r="U70" s="4" t="s">
        <v>78</v>
      </c>
      <c r="V70" s="4" t="s">
        <v>78</v>
      </c>
      <c r="W70" s="4" t="s">
        <v>102</v>
      </c>
      <c r="X70" s="4" t="s">
        <v>102</v>
      </c>
      <c r="Y70" s="4" t="s">
        <v>82</v>
      </c>
      <c r="Z70" s="4" t="s">
        <v>80</v>
      </c>
      <c r="AA70" s="4" t="s">
        <v>81</v>
      </c>
      <c r="AB70" s="4" t="s">
        <v>80</v>
      </c>
      <c r="AC70" s="4" t="s">
        <v>83</v>
      </c>
      <c r="AD70" s="4" t="s">
        <v>85</v>
      </c>
      <c r="AE70" s="4" t="s">
        <v>86</v>
      </c>
      <c r="AF70" s="4" t="s">
        <v>109</v>
      </c>
      <c r="AG70" s="4" t="s">
        <v>85</v>
      </c>
      <c r="AH70" s="4" t="s">
        <v>86</v>
      </c>
      <c r="AI70" s="4" t="s">
        <v>86</v>
      </c>
      <c r="AJ70" s="4" t="s">
        <v>86</v>
      </c>
      <c r="AK70" s="4" t="s">
        <v>104</v>
      </c>
      <c r="AL70" s="4" t="s">
        <v>87</v>
      </c>
      <c r="AM70" s="4" t="s">
        <v>85</v>
      </c>
      <c r="AN70" s="4" t="s">
        <v>85</v>
      </c>
      <c r="AO70" s="4" t="s">
        <v>87</v>
      </c>
      <c r="AP70" s="4" t="s">
        <v>104</v>
      </c>
      <c r="AQ70" s="4" t="s">
        <v>116</v>
      </c>
      <c r="AR70" s="4" t="s">
        <v>123</v>
      </c>
      <c r="AS70" s="4" t="s">
        <v>92</v>
      </c>
      <c r="AT70" s="4" t="s">
        <v>113</v>
      </c>
      <c r="AU70" s="4" t="s">
        <v>94</v>
      </c>
      <c r="AV70" s="4">
        <v>4</v>
      </c>
      <c r="AW70" s="4" t="s">
        <v>95</v>
      </c>
      <c r="AX70" s="4">
        <v>3</v>
      </c>
      <c r="AY70" s="4">
        <v>2</v>
      </c>
      <c r="AZ70" s="4">
        <v>2</v>
      </c>
      <c r="BA70" s="4" t="s">
        <v>95</v>
      </c>
      <c r="BB70" s="4">
        <v>4</v>
      </c>
      <c r="BC70" s="4">
        <v>3</v>
      </c>
      <c r="BD70" s="4" t="s">
        <v>95</v>
      </c>
      <c r="BE70" s="4" t="s">
        <v>97</v>
      </c>
      <c r="BF70" s="4">
        <v>25</v>
      </c>
      <c r="BG70" s="4" t="s">
        <v>98</v>
      </c>
      <c r="BH70" s="4" t="s">
        <v>115</v>
      </c>
      <c r="BL70" s="4" t="s">
        <v>106</v>
      </c>
    </row>
    <row r="71" spans="1:69" ht="15.75" customHeight="1" x14ac:dyDescent="0.25">
      <c r="A71" s="3">
        <v>44661.485616620368</v>
      </c>
      <c r="B71" s="4">
        <f>IF(masodik!B71=harmadik!B71,0,1)</f>
        <v>0</v>
      </c>
      <c r="C71" s="4">
        <f>IF(masodik!C71=harmadik!C71,0,1)</f>
        <v>0</v>
      </c>
      <c r="D71" s="4">
        <f>IF(masodik!D71=harmadik!D71,0,1)</f>
        <v>0</v>
      </c>
      <c r="E71" s="4">
        <f>IF(masodik!E71=harmadik!E71,0,1)</f>
        <v>0</v>
      </c>
      <c r="F71" s="4">
        <f>IF(masodik!F71=harmadik!F71,0,1)</f>
        <v>0</v>
      </c>
      <c r="G71" s="4">
        <f>IF(masodik!G71=harmadik!G71,0,1)</f>
        <v>0</v>
      </c>
      <c r="H71" s="4">
        <f>IF(masodik!H71=harmadik!H71,0,1)</f>
        <v>0</v>
      </c>
      <c r="I71" s="4">
        <f>IF(masodik!I71=harmadik!I71,0,1)</f>
        <v>0</v>
      </c>
      <c r="J71" s="4">
        <f>IF(masodik!J71=harmadik!J71,0,1)</f>
        <v>0</v>
      </c>
      <c r="K71" s="4">
        <f>IF(masodik!K71=harmadik!K71,0,1)</f>
        <v>0</v>
      </c>
      <c r="L71" s="4">
        <v>4</v>
      </c>
      <c r="M71" s="4" t="s">
        <v>75</v>
      </c>
      <c r="N71" s="4" t="s">
        <v>73</v>
      </c>
      <c r="O71" s="4" t="s">
        <v>101</v>
      </c>
      <c r="P71" s="4" t="s">
        <v>101</v>
      </c>
      <c r="Q71" s="4" t="s">
        <v>77</v>
      </c>
      <c r="R71" s="4" t="s">
        <v>77</v>
      </c>
      <c r="S71" s="4" t="s">
        <v>79</v>
      </c>
      <c r="T71" s="4" t="s">
        <v>79</v>
      </c>
      <c r="U71" s="4" t="s">
        <v>79</v>
      </c>
      <c r="V71" s="4" t="s">
        <v>79</v>
      </c>
      <c r="W71" s="4" t="s">
        <v>80</v>
      </c>
      <c r="X71" s="4" t="s">
        <v>102</v>
      </c>
      <c r="Y71" s="4" t="s">
        <v>80</v>
      </c>
      <c r="Z71" s="4" t="s">
        <v>80</v>
      </c>
      <c r="AA71" s="4" t="s">
        <v>80</v>
      </c>
      <c r="AB71" s="4" t="s">
        <v>102</v>
      </c>
      <c r="AC71" s="4" t="s">
        <v>83</v>
      </c>
      <c r="AD71" s="4" t="s">
        <v>108</v>
      </c>
      <c r="AE71" s="4" t="s">
        <v>119</v>
      </c>
      <c r="AF71" s="4" t="s">
        <v>109</v>
      </c>
      <c r="AG71" s="4" t="s">
        <v>119</v>
      </c>
      <c r="AH71" s="4" t="s">
        <v>119</v>
      </c>
      <c r="AI71" s="4" t="s">
        <v>119</v>
      </c>
      <c r="AJ71" s="4" t="s">
        <v>119</v>
      </c>
      <c r="AK71" s="4" t="s">
        <v>110</v>
      </c>
      <c r="AL71" s="4" t="s">
        <v>110</v>
      </c>
      <c r="AM71" s="4" t="s">
        <v>110</v>
      </c>
      <c r="AN71" s="4" t="s">
        <v>110</v>
      </c>
      <c r="AO71" s="4" t="s">
        <v>104</v>
      </c>
      <c r="AP71" s="4" t="s">
        <v>89</v>
      </c>
      <c r="AQ71" s="4" t="s">
        <v>116</v>
      </c>
      <c r="AR71" s="4" t="s">
        <v>123</v>
      </c>
      <c r="AS71" s="4" t="s">
        <v>112</v>
      </c>
      <c r="AT71" s="4" t="s">
        <v>113</v>
      </c>
      <c r="AU71" s="4" t="s">
        <v>124</v>
      </c>
      <c r="AV71" s="4" t="s">
        <v>95</v>
      </c>
      <c r="AW71" s="4" t="s">
        <v>95</v>
      </c>
      <c r="AX71" s="4" t="s">
        <v>95</v>
      </c>
      <c r="AY71" s="4">
        <v>2</v>
      </c>
      <c r="AZ71" s="4" t="s">
        <v>95</v>
      </c>
      <c r="BA71" s="4" t="s">
        <v>95</v>
      </c>
      <c r="BB71" s="4">
        <v>2</v>
      </c>
      <c r="BC71" s="4" t="s">
        <v>95</v>
      </c>
      <c r="BD71" s="4" t="s">
        <v>95</v>
      </c>
      <c r="BE71" s="4" t="s">
        <v>128</v>
      </c>
      <c r="BF71" s="4">
        <v>27</v>
      </c>
      <c r="BG71" s="4" t="s">
        <v>158</v>
      </c>
      <c r="BH71" s="4" t="s">
        <v>156</v>
      </c>
      <c r="BL71" s="4" t="s">
        <v>106</v>
      </c>
    </row>
    <row r="72" spans="1:69" ht="15.75" customHeight="1" x14ac:dyDescent="0.25">
      <c r="A72" s="3">
        <v>44661.487538333335</v>
      </c>
      <c r="B72" s="4">
        <f>IF(masodik!B72=harmadik!B72,0,1)</f>
        <v>0</v>
      </c>
      <c r="C72" s="4">
        <f>IF(masodik!C72=harmadik!C72,0,1)</f>
        <v>0</v>
      </c>
      <c r="D72" s="4">
        <f>IF(masodik!D72=harmadik!D72,0,1)</f>
        <v>0</v>
      </c>
      <c r="E72" s="4">
        <f>IF(masodik!E72=harmadik!E72,0,1)</f>
        <v>0</v>
      </c>
      <c r="F72" s="4">
        <f>IF(masodik!F72=harmadik!F72,0,1)</f>
        <v>0</v>
      </c>
      <c r="G72" s="4">
        <f>IF(masodik!G72=harmadik!G72,0,1)</f>
        <v>0</v>
      </c>
      <c r="H72" s="4">
        <f>IF(masodik!H72=harmadik!H72,0,1)</f>
        <v>0</v>
      </c>
      <c r="I72" s="4">
        <f>IF(masodik!I72=harmadik!I72,0,1)</f>
        <v>0</v>
      </c>
      <c r="J72" s="4">
        <f>IF(masodik!J72=harmadik!J72,0,1)</f>
        <v>0</v>
      </c>
      <c r="K72" s="4">
        <f>IF(masodik!K72=harmadik!K72,0,1)</f>
        <v>0</v>
      </c>
      <c r="L72" s="4">
        <v>3</v>
      </c>
      <c r="M72" s="4" t="s">
        <v>74</v>
      </c>
      <c r="N72" s="4" t="s">
        <v>101</v>
      </c>
      <c r="O72" s="4" t="s">
        <v>73</v>
      </c>
      <c r="P72" s="4" t="s">
        <v>73</v>
      </c>
      <c r="Q72" s="4" t="s">
        <v>76</v>
      </c>
      <c r="R72" s="4" t="s">
        <v>76</v>
      </c>
      <c r="S72" s="4" t="s">
        <v>77</v>
      </c>
      <c r="T72" s="4" t="s">
        <v>78</v>
      </c>
      <c r="U72" s="4" t="s">
        <v>125</v>
      </c>
      <c r="V72" s="4" t="s">
        <v>77</v>
      </c>
      <c r="W72" s="4" t="s">
        <v>102</v>
      </c>
      <c r="X72" s="4" t="s">
        <v>82</v>
      </c>
      <c r="Y72" s="4" t="s">
        <v>81</v>
      </c>
      <c r="Z72" s="4" t="s">
        <v>102</v>
      </c>
      <c r="AA72" s="4" t="s">
        <v>81</v>
      </c>
      <c r="AB72" s="4" t="s">
        <v>81</v>
      </c>
      <c r="AC72" s="4" t="s">
        <v>83</v>
      </c>
      <c r="AD72" s="4" t="s">
        <v>108</v>
      </c>
      <c r="AE72" s="4" t="s">
        <v>108</v>
      </c>
      <c r="AF72" s="4" t="s">
        <v>86</v>
      </c>
      <c r="AG72" s="4" t="s">
        <v>86</v>
      </c>
      <c r="AH72" s="4" t="s">
        <v>86</v>
      </c>
      <c r="AI72" s="4" t="s">
        <v>108</v>
      </c>
      <c r="AJ72" s="4" t="s">
        <v>85</v>
      </c>
      <c r="AK72" s="4" t="s">
        <v>85</v>
      </c>
      <c r="AL72" s="4" t="s">
        <v>87</v>
      </c>
      <c r="AM72" s="4" t="s">
        <v>104</v>
      </c>
      <c r="AN72" s="4" t="s">
        <v>104</v>
      </c>
      <c r="AO72" s="4" t="s">
        <v>87</v>
      </c>
      <c r="AP72" s="4" t="s">
        <v>87</v>
      </c>
      <c r="AQ72" s="4" t="s">
        <v>90</v>
      </c>
      <c r="AR72" s="4" t="s">
        <v>168</v>
      </c>
      <c r="AS72" s="4" t="s">
        <v>139</v>
      </c>
      <c r="AT72" s="4" t="s">
        <v>113</v>
      </c>
      <c r="AU72" s="4" t="s">
        <v>124</v>
      </c>
      <c r="AV72" s="4">
        <v>4</v>
      </c>
      <c r="AW72" s="4">
        <v>3</v>
      </c>
      <c r="AX72" s="4">
        <v>4</v>
      </c>
      <c r="AY72" s="4" t="s">
        <v>95</v>
      </c>
      <c r="AZ72" s="4">
        <v>2</v>
      </c>
      <c r="BA72" s="4">
        <v>3</v>
      </c>
      <c r="BB72" s="4">
        <v>4</v>
      </c>
      <c r="BC72" s="4">
        <v>3</v>
      </c>
      <c r="BD72" s="4" t="s">
        <v>96</v>
      </c>
      <c r="BE72" s="4" t="s">
        <v>128</v>
      </c>
      <c r="BF72" s="4">
        <v>23</v>
      </c>
      <c r="BG72" s="4" t="s">
        <v>98</v>
      </c>
      <c r="BH72" s="4" t="s">
        <v>156</v>
      </c>
      <c r="BL72" s="4" t="s">
        <v>106</v>
      </c>
    </row>
    <row r="73" spans="1:69" ht="15.75" customHeight="1" x14ac:dyDescent="0.25">
      <c r="A73" s="3">
        <v>44661.487723356477</v>
      </c>
      <c r="B73" s="4">
        <f>IF(masodik!B73=harmadik!B73,0,1)</f>
        <v>0</v>
      </c>
      <c r="C73" s="4">
        <f>IF(masodik!C73=harmadik!C73,0,1)</f>
        <v>0</v>
      </c>
      <c r="D73" s="4">
        <f>IF(masodik!D73=harmadik!D73,0,1)</f>
        <v>0</v>
      </c>
      <c r="E73" s="4">
        <f>IF(masodik!E73=harmadik!E73,0,1)</f>
        <v>0</v>
      </c>
      <c r="F73" s="4">
        <f>IF(masodik!F73=harmadik!F73,0,1)</f>
        <v>0</v>
      </c>
      <c r="G73" s="4">
        <f>IF(masodik!G73=harmadik!G73,0,1)</f>
        <v>0</v>
      </c>
      <c r="H73" s="4">
        <f>IF(masodik!H73=harmadik!H73,0,1)</f>
        <v>0</v>
      </c>
      <c r="I73" s="4">
        <f>IF(masodik!I73=harmadik!I73,0,1)</f>
        <v>0</v>
      </c>
      <c r="J73" s="4">
        <f>IF(masodik!J73=harmadik!J73,0,1)</f>
        <v>0</v>
      </c>
      <c r="K73" s="4">
        <f>IF(masodik!K73=harmadik!K73,0,1)</f>
        <v>0</v>
      </c>
      <c r="L73" s="4">
        <v>2</v>
      </c>
      <c r="M73" s="4" t="s">
        <v>73</v>
      </c>
      <c r="N73" s="4" t="s">
        <v>74</v>
      </c>
      <c r="O73" s="4" t="s">
        <v>73</v>
      </c>
      <c r="P73" s="4" t="s">
        <v>73</v>
      </c>
      <c r="Q73" s="4" t="s">
        <v>78</v>
      </c>
      <c r="R73" s="4" t="s">
        <v>76</v>
      </c>
      <c r="S73" s="4" t="s">
        <v>78</v>
      </c>
      <c r="T73" s="4" t="s">
        <v>78</v>
      </c>
      <c r="U73" s="4" t="s">
        <v>78</v>
      </c>
      <c r="V73" s="4" t="s">
        <v>78</v>
      </c>
      <c r="W73" s="4" t="s">
        <v>80</v>
      </c>
      <c r="X73" s="4" t="s">
        <v>81</v>
      </c>
      <c r="Y73" s="4" t="s">
        <v>82</v>
      </c>
      <c r="Z73" s="4" t="s">
        <v>102</v>
      </c>
      <c r="AA73" s="4" t="s">
        <v>102</v>
      </c>
      <c r="AB73" s="4" t="s">
        <v>80</v>
      </c>
      <c r="AC73" s="4" t="s">
        <v>83</v>
      </c>
      <c r="AD73" s="4" t="s">
        <v>85</v>
      </c>
      <c r="AE73" s="4" t="s">
        <v>86</v>
      </c>
      <c r="AF73" s="4" t="s">
        <v>86</v>
      </c>
      <c r="AG73" s="4" t="s">
        <v>86</v>
      </c>
      <c r="AH73" s="4" t="s">
        <v>119</v>
      </c>
      <c r="AI73" s="4" t="s">
        <v>119</v>
      </c>
      <c r="AJ73" s="4" t="s">
        <v>86</v>
      </c>
      <c r="AK73" s="4" t="s">
        <v>104</v>
      </c>
      <c r="AL73" s="4" t="s">
        <v>104</v>
      </c>
      <c r="AM73" s="4" t="s">
        <v>104</v>
      </c>
      <c r="AN73" s="4" t="s">
        <v>87</v>
      </c>
      <c r="AO73" s="4" t="s">
        <v>85</v>
      </c>
      <c r="AP73" s="4" t="s">
        <v>85</v>
      </c>
      <c r="AQ73" s="4" t="s">
        <v>122</v>
      </c>
      <c r="AR73" s="4" t="s">
        <v>131</v>
      </c>
      <c r="AS73" s="4" t="s">
        <v>112</v>
      </c>
      <c r="AT73" s="4" t="s">
        <v>113</v>
      </c>
      <c r="AU73" s="4" t="s">
        <v>124</v>
      </c>
      <c r="AV73" s="4" t="s">
        <v>96</v>
      </c>
      <c r="AW73" s="4">
        <v>3</v>
      </c>
      <c r="AX73" s="4">
        <v>3</v>
      </c>
      <c r="AY73" s="4" t="s">
        <v>96</v>
      </c>
      <c r="AZ73" s="4" t="s">
        <v>96</v>
      </c>
      <c r="BA73" s="4">
        <v>3</v>
      </c>
      <c r="BB73" s="4" t="s">
        <v>95</v>
      </c>
      <c r="BC73" s="4">
        <v>3</v>
      </c>
      <c r="BD73" s="4">
        <v>3</v>
      </c>
      <c r="BE73" s="4" t="s">
        <v>128</v>
      </c>
      <c r="BF73" s="4">
        <v>30</v>
      </c>
      <c r="BG73" s="4" t="s">
        <v>98</v>
      </c>
      <c r="BH73" s="4" t="s">
        <v>115</v>
      </c>
      <c r="BL73" s="4" t="s">
        <v>127</v>
      </c>
    </row>
    <row r="74" spans="1:69" ht="15.75" customHeight="1" x14ac:dyDescent="0.25">
      <c r="A74" s="3">
        <v>44661.488576620366</v>
      </c>
      <c r="B74" s="4">
        <f>IF(masodik!B74=harmadik!B74,0,1)</f>
        <v>0</v>
      </c>
      <c r="C74" s="4">
        <f>IF(masodik!C74=harmadik!C74,0,1)</f>
        <v>0</v>
      </c>
      <c r="D74" s="4">
        <f>IF(masodik!D74=harmadik!D74,0,1)</f>
        <v>0</v>
      </c>
      <c r="E74" s="4">
        <f>IF(masodik!E74=harmadik!E74,0,1)</f>
        <v>0</v>
      </c>
      <c r="F74" s="4">
        <f>IF(masodik!F74=harmadik!F74,0,1)</f>
        <v>0</v>
      </c>
      <c r="G74" s="4">
        <f>IF(masodik!G74=harmadik!G74,0,1)</f>
        <v>0</v>
      </c>
      <c r="H74" s="4">
        <f>IF(masodik!H74=harmadik!H74,0,1)</f>
        <v>0</v>
      </c>
      <c r="I74" s="4">
        <f>IF(masodik!I74=harmadik!I74,0,1)</f>
        <v>0</v>
      </c>
      <c r="J74" s="4">
        <f>IF(masodik!J74=harmadik!J74,0,1)</f>
        <v>0</v>
      </c>
      <c r="K74" s="4">
        <f>IF(masodik!K74=harmadik!K74,0,1)</f>
        <v>0</v>
      </c>
      <c r="L74" s="4">
        <v>2</v>
      </c>
      <c r="M74" s="4" t="s">
        <v>73</v>
      </c>
      <c r="N74" s="4" t="s">
        <v>73</v>
      </c>
      <c r="O74" s="4" t="s">
        <v>73</v>
      </c>
      <c r="P74" s="4" t="s">
        <v>73</v>
      </c>
      <c r="Q74" s="4" t="s">
        <v>76</v>
      </c>
      <c r="R74" s="4" t="s">
        <v>78</v>
      </c>
      <c r="S74" s="4" t="s">
        <v>125</v>
      </c>
      <c r="T74" s="4" t="s">
        <v>76</v>
      </c>
      <c r="U74" s="4" t="s">
        <v>76</v>
      </c>
      <c r="V74" s="4" t="s">
        <v>76</v>
      </c>
      <c r="W74" s="4" t="s">
        <v>80</v>
      </c>
      <c r="X74" s="4" t="s">
        <v>81</v>
      </c>
      <c r="Y74" s="4" t="s">
        <v>82</v>
      </c>
      <c r="Z74" s="4" t="s">
        <v>80</v>
      </c>
      <c r="AA74" s="4" t="s">
        <v>102</v>
      </c>
      <c r="AB74" s="4" t="s">
        <v>102</v>
      </c>
      <c r="AC74" s="4" t="s">
        <v>83</v>
      </c>
      <c r="AD74" s="4" t="s">
        <v>109</v>
      </c>
      <c r="AE74" s="4" t="s">
        <v>86</v>
      </c>
      <c r="AF74" s="4" t="s">
        <v>86</v>
      </c>
      <c r="AG74" s="4" t="s">
        <v>85</v>
      </c>
      <c r="AH74" s="4" t="s">
        <v>86</v>
      </c>
      <c r="AI74" s="4" t="s">
        <v>119</v>
      </c>
      <c r="AJ74" s="4" t="s">
        <v>119</v>
      </c>
      <c r="AK74" s="4" t="s">
        <v>87</v>
      </c>
      <c r="AL74" s="4" t="s">
        <v>85</v>
      </c>
      <c r="AM74" s="4" t="s">
        <v>87</v>
      </c>
      <c r="AN74" s="4" t="s">
        <v>87</v>
      </c>
      <c r="AO74" s="4" t="s">
        <v>87</v>
      </c>
      <c r="AP74" s="4" t="s">
        <v>104</v>
      </c>
      <c r="AQ74" s="4" t="s">
        <v>116</v>
      </c>
      <c r="AR74" s="4" t="s">
        <v>129</v>
      </c>
      <c r="AS74" s="4" t="s">
        <v>92</v>
      </c>
      <c r="AT74" s="4" t="s">
        <v>93</v>
      </c>
      <c r="AU74" s="4" t="s">
        <v>94</v>
      </c>
      <c r="AV74" s="4">
        <v>2</v>
      </c>
      <c r="AW74" s="4">
        <v>2</v>
      </c>
      <c r="AX74" s="4">
        <v>3</v>
      </c>
      <c r="AY74" s="4" t="s">
        <v>96</v>
      </c>
      <c r="AZ74" s="4" t="s">
        <v>96</v>
      </c>
      <c r="BA74" s="4">
        <v>3</v>
      </c>
      <c r="BB74" s="4">
        <v>3</v>
      </c>
      <c r="BC74" s="4">
        <v>4</v>
      </c>
      <c r="BD74" s="4">
        <v>2</v>
      </c>
      <c r="BE74" s="4" t="s">
        <v>128</v>
      </c>
      <c r="BF74" s="4">
        <v>23</v>
      </c>
      <c r="BG74" s="4" t="s">
        <v>158</v>
      </c>
      <c r="BH74" s="4" t="s">
        <v>115</v>
      </c>
      <c r="BL74" s="4" t="s">
        <v>106</v>
      </c>
    </row>
    <row r="75" spans="1:69" ht="15.75" customHeight="1" x14ac:dyDescent="0.25">
      <c r="A75" s="3">
        <v>44661.492091747685</v>
      </c>
      <c r="B75" s="4">
        <f>IF(masodik!B75=harmadik!B75,0,1)</f>
        <v>0</v>
      </c>
      <c r="C75" s="4">
        <f>IF(masodik!C75=harmadik!C75,0,1)</f>
        <v>0</v>
      </c>
      <c r="D75" s="4">
        <f>IF(masodik!D75=harmadik!D75,0,1)</f>
        <v>0</v>
      </c>
      <c r="E75" s="4">
        <f>IF(masodik!E75=harmadik!E75,0,1)</f>
        <v>0</v>
      </c>
      <c r="F75" s="4">
        <f>IF(masodik!F75=harmadik!F75,0,1)</f>
        <v>0</v>
      </c>
      <c r="G75" s="4">
        <f>IF(masodik!G75=harmadik!G75,0,1)</f>
        <v>0</v>
      </c>
      <c r="H75" s="4">
        <f>IF(masodik!H75=harmadik!H75,0,1)</f>
        <v>0</v>
      </c>
      <c r="I75" s="4">
        <f>IF(masodik!I75=harmadik!I75,0,1)</f>
        <v>0</v>
      </c>
      <c r="J75" s="4">
        <f>IF(masodik!J75=harmadik!J75,0,1)</f>
        <v>0</v>
      </c>
      <c r="K75" s="4">
        <f>IF(masodik!K75=harmadik!K75,0,1)</f>
        <v>0</v>
      </c>
      <c r="L75" s="4">
        <v>2</v>
      </c>
      <c r="M75" s="4" t="s">
        <v>73</v>
      </c>
      <c r="N75" s="4" t="s">
        <v>101</v>
      </c>
      <c r="O75" s="4" t="s">
        <v>73</v>
      </c>
      <c r="P75" s="4" t="s">
        <v>73</v>
      </c>
      <c r="Q75" s="4" t="s">
        <v>125</v>
      </c>
      <c r="R75" s="4" t="s">
        <v>76</v>
      </c>
      <c r="S75" s="4" t="s">
        <v>78</v>
      </c>
      <c r="T75" s="4" t="s">
        <v>76</v>
      </c>
      <c r="U75" s="4" t="s">
        <v>76</v>
      </c>
      <c r="V75" s="4" t="s">
        <v>78</v>
      </c>
      <c r="W75" s="4" t="s">
        <v>80</v>
      </c>
      <c r="X75" s="4" t="s">
        <v>102</v>
      </c>
      <c r="Y75" s="4" t="s">
        <v>80</v>
      </c>
      <c r="Z75" s="4" t="s">
        <v>102</v>
      </c>
      <c r="AA75" s="4" t="s">
        <v>80</v>
      </c>
      <c r="AB75" s="4" t="s">
        <v>102</v>
      </c>
      <c r="AC75" s="4" t="s">
        <v>107</v>
      </c>
      <c r="AD75" s="4" t="s">
        <v>86</v>
      </c>
      <c r="AE75" s="4" t="s">
        <v>85</v>
      </c>
      <c r="AF75" s="4" t="s">
        <v>86</v>
      </c>
      <c r="AG75" s="4" t="s">
        <v>109</v>
      </c>
      <c r="AH75" s="4" t="s">
        <v>86</v>
      </c>
      <c r="AI75" s="4" t="s">
        <v>86</v>
      </c>
      <c r="AJ75" s="4" t="s">
        <v>86</v>
      </c>
      <c r="AK75" s="4" t="s">
        <v>85</v>
      </c>
      <c r="AL75" s="4" t="s">
        <v>110</v>
      </c>
      <c r="AM75" s="4" t="s">
        <v>87</v>
      </c>
      <c r="AN75" s="4" t="s">
        <v>87</v>
      </c>
      <c r="AO75" s="4" t="s">
        <v>87</v>
      </c>
      <c r="AP75" s="4" t="s">
        <v>104</v>
      </c>
      <c r="AQ75" s="4" t="s">
        <v>116</v>
      </c>
      <c r="AR75" s="4" t="s">
        <v>129</v>
      </c>
      <c r="AS75" s="4" t="s">
        <v>112</v>
      </c>
      <c r="AT75" s="4" t="s">
        <v>113</v>
      </c>
      <c r="AU75" s="4" t="s">
        <v>124</v>
      </c>
      <c r="AV75" s="4" t="s">
        <v>95</v>
      </c>
      <c r="AW75" s="4" t="s">
        <v>95</v>
      </c>
      <c r="AX75" s="4">
        <v>4</v>
      </c>
      <c r="AY75" s="4">
        <v>4</v>
      </c>
      <c r="AZ75" s="4" t="s">
        <v>96</v>
      </c>
      <c r="BA75" s="4">
        <v>4</v>
      </c>
      <c r="BB75" s="4">
        <v>2</v>
      </c>
      <c r="BC75" s="4">
        <v>3</v>
      </c>
      <c r="BD75" s="4">
        <v>4</v>
      </c>
      <c r="BE75" s="4" t="s">
        <v>128</v>
      </c>
      <c r="BF75" s="4">
        <v>21</v>
      </c>
      <c r="BG75" s="4" t="s">
        <v>114</v>
      </c>
      <c r="BH75" s="4" t="s">
        <v>115</v>
      </c>
      <c r="BL75" s="4" t="s">
        <v>106</v>
      </c>
    </row>
    <row r="76" spans="1:69" ht="15.75" customHeight="1" x14ac:dyDescent="0.25">
      <c r="A76" s="3">
        <v>44661.49599398148</v>
      </c>
      <c r="B76" s="4">
        <f>IF(masodik!B76=harmadik!B76,0,1)</f>
        <v>0</v>
      </c>
      <c r="C76" s="4">
        <f>IF(masodik!C76=harmadik!C76,0,1)</f>
        <v>0</v>
      </c>
      <c r="D76" s="4">
        <f>IF(masodik!D76=harmadik!D76,0,1)</f>
        <v>0</v>
      </c>
      <c r="E76" s="4">
        <f>IF(masodik!E76=harmadik!E76,0,1)</f>
        <v>0</v>
      </c>
      <c r="F76" s="4">
        <f>IF(masodik!F76=harmadik!F76,0,1)</f>
        <v>0</v>
      </c>
      <c r="G76" s="4">
        <f>IF(masodik!G76=harmadik!G76,0,1)</f>
        <v>0</v>
      </c>
      <c r="H76" s="4">
        <f>IF(masodik!H76=harmadik!H76,0,1)</f>
        <v>0</v>
      </c>
      <c r="I76" s="4">
        <f>IF(masodik!I76=harmadik!I76,0,1)</f>
        <v>0</v>
      </c>
      <c r="J76" s="4">
        <f>IF(masodik!J76=harmadik!J76,0,1)</f>
        <v>0</v>
      </c>
      <c r="K76" s="4">
        <f>IF(masodik!K76=harmadik!K76,0,1)</f>
        <v>0</v>
      </c>
      <c r="L76" s="5" t="s">
        <v>169</v>
      </c>
      <c r="M76" s="4" t="s">
        <v>73</v>
      </c>
      <c r="N76" s="4" t="s">
        <v>73</v>
      </c>
      <c r="O76" s="4" t="s">
        <v>73</v>
      </c>
      <c r="P76" s="4" t="s">
        <v>73</v>
      </c>
      <c r="Q76" s="4" t="s">
        <v>76</v>
      </c>
      <c r="R76" s="4" t="s">
        <v>76</v>
      </c>
      <c r="S76" s="4" t="s">
        <v>79</v>
      </c>
      <c r="T76" s="4" t="s">
        <v>76</v>
      </c>
      <c r="U76" s="4" t="s">
        <v>76</v>
      </c>
      <c r="V76" s="4" t="s">
        <v>76</v>
      </c>
      <c r="W76" s="4" t="s">
        <v>81</v>
      </c>
      <c r="X76" s="4" t="s">
        <v>80</v>
      </c>
      <c r="Y76" s="4" t="s">
        <v>102</v>
      </c>
      <c r="Z76" s="4" t="s">
        <v>102</v>
      </c>
      <c r="AA76" s="4" t="s">
        <v>102</v>
      </c>
      <c r="AB76" s="4" t="s">
        <v>102</v>
      </c>
      <c r="AC76" s="4" t="s">
        <v>83</v>
      </c>
      <c r="AD76" s="4" t="s">
        <v>86</v>
      </c>
      <c r="AE76" s="4" t="s">
        <v>109</v>
      </c>
      <c r="AF76" s="4" t="s">
        <v>85</v>
      </c>
      <c r="AG76" s="4" t="s">
        <v>85</v>
      </c>
      <c r="AH76" s="4" t="s">
        <v>109</v>
      </c>
      <c r="AI76" s="4" t="s">
        <v>86</v>
      </c>
      <c r="AJ76" s="4" t="s">
        <v>85</v>
      </c>
      <c r="AK76" s="4" t="s">
        <v>110</v>
      </c>
      <c r="AL76" s="4" t="s">
        <v>87</v>
      </c>
      <c r="AM76" s="4" t="s">
        <v>104</v>
      </c>
      <c r="AN76" s="4" t="s">
        <v>104</v>
      </c>
      <c r="AO76" s="4" t="s">
        <v>104</v>
      </c>
      <c r="AP76" s="4" t="s">
        <v>89</v>
      </c>
      <c r="AQ76" s="4" t="s">
        <v>130</v>
      </c>
      <c r="AR76" s="4" t="s">
        <v>123</v>
      </c>
      <c r="AS76" s="4" t="s">
        <v>92</v>
      </c>
      <c r="AT76" s="4" t="s">
        <v>93</v>
      </c>
      <c r="AU76" s="4" t="s">
        <v>94</v>
      </c>
      <c r="AV76" s="4">
        <v>3</v>
      </c>
      <c r="AW76" s="4" t="s">
        <v>95</v>
      </c>
      <c r="AX76" s="4" t="s">
        <v>95</v>
      </c>
      <c r="AY76" s="4">
        <v>4</v>
      </c>
      <c r="AZ76" s="4">
        <v>4</v>
      </c>
      <c r="BA76" s="4">
        <v>4</v>
      </c>
      <c r="BB76" s="4" t="s">
        <v>95</v>
      </c>
      <c r="BC76" s="4" t="s">
        <v>95</v>
      </c>
      <c r="BD76" s="4">
        <v>4</v>
      </c>
      <c r="BE76" s="4" t="s">
        <v>97</v>
      </c>
      <c r="BF76" s="4">
        <v>20</v>
      </c>
      <c r="BG76" s="4" t="s">
        <v>114</v>
      </c>
      <c r="BH76" s="4" t="s">
        <v>115</v>
      </c>
      <c r="BK76" s="4" t="s">
        <v>106</v>
      </c>
    </row>
    <row r="77" spans="1:69" ht="15.75" customHeight="1" x14ac:dyDescent="0.25">
      <c r="A77" s="3">
        <v>44661.506271273145</v>
      </c>
      <c r="B77" s="4">
        <f>IF(masodik!B77=harmadik!B77,0,1)</f>
        <v>0</v>
      </c>
      <c r="C77" s="4">
        <f>IF(masodik!C77=harmadik!C77,0,1)</f>
        <v>0</v>
      </c>
      <c r="D77" s="4">
        <f>IF(masodik!D77=harmadik!D77,0,1)</f>
        <v>0</v>
      </c>
      <c r="E77" s="4">
        <f>IF(masodik!E77=harmadik!E77,0,1)</f>
        <v>0</v>
      </c>
      <c r="F77" s="4">
        <f>IF(masodik!F77=harmadik!F77,0,1)</f>
        <v>0</v>
      </c>
      <c r="G77" s="4">
        <f>IF(masodik!G77=harmadik!G77,0,1)</f>
        <v>0</v>
      </c>
      <c r="H77" s="4">
        <f>IF(masodik!H77=harmadik!H77,0,1)</f>
        <v>0</v>
      </c>
      <c r="I77" s="4">
        <f>IF(masodik!I77=harmadik!I77,0,1)</f>
        <v>0</v>
      </c>
      <c r="J77" s="4">
        <f>IF(masodik!J77=harmadik!J77,0,1)</f>
        <v>0</v>
      </c>
      <c r="K77" s="4">
        <f>IF(masodik!K77=harmadik!K77,0,1)</f>
        <v>0</v>
      </c>
      <c r="L77" s="4">
        <v>2</v>
      </c>
      <c r="M77" s="4" t="s">
        <v>75</v>
      </c>
      <c r="N77" s="4" t="s">
        <v>101</v>
      </c>
      <c r="O77" s="4" t="s">
        <v>73</v>
      </c>
      <c r="P77" s="4" t="s">
        <v>73</v>
      </c>
      <c r="Q77" s="4" t="s">
        <v>78</v>
      </c>
      <c r="R77" s="4" t="s">
        <v>125</v>
      </c>
      <c r="S77" s="4" t="s">
        <v>76</v>
      </c>
      <c r="T77" s="4" t="s">
        <v>79</v>
      </c>
      <c r="U77" s="4" t="s">
        <v>78</v>
      </c>
      <c r="V77" s="4" t="s">
        <v>79</v>
      </c>
      <c r="W77" s="4" t="s">
        <v>81</v>
      </c>
      <c r="X77" s="4" t="s">
        <v>102</v>
      </c>
      <c r="Y77" s="4" t="s">
        <v>80</v>
      </c>
      <c r="Z77" s="4" t="s">
        <v>81</v>
      </c>
      <c r="AA77" s="4" t="s">
        <v>81</v>
      </c>
      <c r="AB77" s="4" t="s">
        <v>82</v>
      </c>
      <c r="AC77" s="4" t="s">
        <v>83</v>
      </c>
      <c r="AD77" s="4" t="s">
        <v>108</v>
      </c>
      <c r="AE77" s="4" t="s">
        <v>108</v>
      </c>
      <c r="AF77" s="4" t="s">
        <v>85</v>
      </c>
      <c r="AG77" s="4" t="s">
        <v>86</v>
      </c>
      <c r="AH77" s="4" t="s">
        <v>119</v>
      </c>
      <c r="AI77" s="4" t="s">
        <v>119</v>
      </c>
      <c r="AJ77" s="4" t="s">
        <v>86</v>
      </c>
      <c r="AK77" s="4" t="s">
        <v>89</v>
      </c>
      <c r="AL77" s="4" t="s">
        <v>87</v>
      </c>
      <c r="AM77" s="4" t="s">
        <v>110</v>
      </c>
      <c r="AN77" s="4" t="s">
        <v>110</v>
      </c>
      <c r="AO77" s="4" t="s">
        <v>87</v>
      </c>
      <c r="AP77" s="4" t="s">
        <v>104</v>
      </c>
      <c r="AQ77" s="4" t="s">
        <v>116</v>
      </c>
      <c r="AR77" s="4" t="s">
        <v>123</v>
      </c>
      <c r="AS77" s="4" t="s">
        <v>112</v>
      </c>
      <c r="AT77" s="4" t="s">
        <v>113</v>
      </c>
      <c r="AU77" s="4" t="s">
        <v>121</v>
      </c>
      <c r="AV77" s="4" t="s">
        <v>96</v>
      </c>
      <c r="AW77" s="4" t="s">
        <v>95</v>
      </c>
      <c r="AX77" s="4">
        <v>3</v>
      </c>
      <c r="AY77" s="4" t="s">
        <v>96</v>
      </c>
      <c r="AZ77" s="4">
        <v>4</v>
      </c>
      <c r="BA77" s="4">
        <v>2</v>
      </c>
      <c r="BB77" s="4">
        <v>4</v>
      </c>
      <c r="BC77" s="4">
        <v>4</v>
      </c>
      <c r="BD77" s="4" t="s">
        <v>96</v>
      </c>
      <c r="BE77" s="4" t="s">
        <v>128</v>
      </c>
      <c r="BF77" s="4">
        <v>30</v>
      </c>
      <c r="BG77" s="4" t="s">
        <v>98</v>
      </c>
      <c r="BH77" s="4" t="s">
        <v>115</v>
      </c>
      <c r="BL77" s="4" t="s">
        <v>106</v>
      </c>
    </row>
    <row r="78" spans="1:69" ht="15.75" customHeight="1" x14ac:dyDescent="0.25">
      <c r="A78" s="3">
        <v>44661.506368750001</v>
      </c>
      <c r="B78" s="4">
        <f>IF(masodik!B78=harmadik!B78,0,1)</f>
        <v>0</v>
      </c>
      <c r="C78" s="4">
        <f>IF(masodik!C78=harmadik!C78,0,1)</f>
        <v>0</v>
      </c>
      <c r="D78" s="4">
        <f>IF(masodik!D78=harmadik!D78,0,1)</f>
        <v>0</v>
      </c>
      <c r="E78" s="4">
        <f>IF(masodik!E78=harmadik!E78,0,1)</f>
        <v>0</v>
      </c>
      <c r="F78" s="4">
        <f>IF(masodik!F78=harmadik!F78,0,1)</f>
        <v>0</v>
      </c>
      <c r="G78" s="4">
        <f>IF(masodik!G78=harmadik!G78,0,1)</f>
        <v>0</v>
      </c>
      <c r="H78" s="4">
        <f>IF(masodik!H78=harmadik!H78,0,1)</f>
        <v>0</v>
      </c>
      <c r="I78" s="4">
        <f>IF(masodik!I78=harmadik!I78,0,1)</f>
        <v>0</v>
      </c>
      <c r="J78" s="4">
        <f>IF(masodik!J78=harmadik!J78,0,1)</f>
        <v>0</v>
      </c>
      <c r="K78" s="4">
        <f>IF(masodik!K78=harmadik!K78,0,1)</f>
        <v>0</v>
      </c>
      <c r="L78" s="4">
        <v>2</v>
      </c>
      <c r="M78" s="4" t="s">
        <v>75</v>
      </c>
      <c r="N78" s="4" t="s">
        <v>75</v>
      </c>
      <c r="O78" s="4" t="s">
        <v>75</v>
      </c>
      <c r="P78" s="4" t="s">
        <v>75</v>
      </c>
      <c r="Q78" s="4" t="s">
        <v>76</v>
      </c>
      <c r="R78" s="4" t="s">
        <v>125</v>
      </c>
      <c r="S78" s="4" t="s">
        <v>79</v>
      </c>
      <c r="T78" s="4" t="s">
        <v>76</v>
      </c>
      <c r="U78" s="4" t="s">
        <v>78</v>
      </c>
      <c r="V78" s="4" t="s">
        <v>78</v>
      </c>
      <c r="W78" s="4" t="s">
        <v>80</v>
      </c>
      <c r="X78" s="4" t="s">
        <v>81</v>
      </c>
      <c r="Y78" s="4" t="s">
        <v>82</v>
      </c>
      <c r="Z78" s="4" t="s">
        <v>82</v>
      </c>
      <c r="AA78" s="4" t="s">
        <v>80</v>
      </c>
      <c r="AB78" s="4" t="s">
        <v>80</v>
      </c>
      <c r="AC78" s="4" t="s">
        <v>83</v>
      </c>
      <c r="AD78" s="4" t="s">
        <v>119</v>
      </c>
      <c r="AE78" s="4" t="s">
        <v>119</v>
      </c>
      <c r="AF78" s="4" t="s">
        <v>86</v>
      </c>
      <c r="AG78" s="4" t="s">
        <v>119</v>
      </c>
      <c r="AH78" s="4" t="s">
        <v>86</v>
      </c>
      <c r="AI78" s="4" t="s">
        <v>119</v>
      </c>
      <c r="AJ78" s="4" t="s">
        <v>119</v>
      </c>
      <c r="AK78" s="4" t="s">
        <v>85</v>
      </c>
      <c r="AL78" s="4" t="s">
        <v>85</v>
      </c>
      <c r="AM78" s="4" t="s">
        <v>85</v>
      </c>
      <c r="AN78" s="4" t="s">
        <v>87</v>
      </c>
      <c r="AO78" s="4" t="s">
        <v>87</v>
      </c>
      <c r="AP78" s="4" t="s">
        <v>110</v>
      </c>
      <c r="AQ78" s="4" t="s">
        <v>145</v>
      </c>
      <c r="AR78" s="4" t="s">
        <v>170</v>
      </c>
      <c r="AS78" s="4" t="s">
        <v>92</v>
      </c>
      <c r="AT78" s="4" t="s">
        <v>113</v>
      </c>
      <c r="AU78" s="4" t="s">
        <v>94</v>
      </c>
      <c r="AV78" s="4" t="s">
        <v>95</v>
      </c>
      <c r="AW78" s="4">
        <v>3</v>
      </c>
      <c r="AX78" s="4" t="s">
        <v>96</v>
      </c>
      <c r="AY78" s="4" t="s">
        <v>96</v>
      </c>
      <c r="AZ78" s="4" t="s">
        <v>96</v>
      </c>
      <c r="BA78" s="4">
        <v>3</v>
      </c>
      <c r="BB78" s="4">
        <v>4</v>
      </c>
      <c r="BC78" s="4" t="s">
        <v>96</v>
      </c>
      <c r="BD78" s="4">
        <v>3</v>
      </c>
      <c r="BE78" s="4" t="s">
        <v>128</v>
      </c>
      <c r="BF78" s="4">
        <v>24</v>
      </c>
      <c r="BG78" s="4" t="s">
        <v>98</v>
      </c>
      <c r="BH78" s="4" t="s">
        <v>156</v>
      </c>
      <c r="BL78" s="4" t="s">
        <v>106</v>
      </c>
    </row>
    <row r="79" spans="1:69" x14ac:dyDescent="0.25">
      <c r="A79" s="3">
        <v>44661.509465011579</v>
      </c>
      <c r="B79" s="4">
        <f>IF(masodik!B79=harmadik!B79,0,1)</f>
        <v>0</v>
      </c>
      <c r="C79" s="4">
        <f>IF(masodik!C79=harmadik!C79,0,1)</f>
        <v>0</v>
      </c>
      <c r="D79" s="4">
        <f>IF(masodik!D79=harmadik!D79,0,1)</f>
        <v>0</v>
      </c>
      <c r="E79" s="4">
        <f>IF(masodik!E79=harmadik!E79,0,1)</f>
        <v>0</v>
      </c>
      <c r="F79" s="4">
        <f>IF(masodik!F79=harmadik!F79,0,1)</f>
        <v>0</v>
      </c>
      <c r="G79" s="4">
        <f>IF(masodik!G79=harmadik!G79,0,1)</f>
        <v>0</v>
      </c>
      <c r="H79" s="4">
        <f>IF(masodik!H79=harmadik!H79,0,1)</f>
        <v>0</v>
      </c>
      <c r="I79" s="4">
        <f>IF(masodik!I79=harmadik!I79,0,1)</f>
        <v>0</v>
      </c>
      <c r="J79" s="4">
        <f>IF(masodik!J79=harmadik!J79,0,1)</f>
        <v>0</v>
      </c>
      <c r="K79" s="4">
        <f>IF(masodik!K79=harmadik!K79,0,1)</f>
        <v>0</v>
      </c>
      <c r="L79" s="5" t="s">
        <v>171</v>
      </c>
      <c r="M79" s="4" t="s">
        <v>75</v>
      </c>
      <c r="N79" s="4" t="s">
        <v>75</v>
      </c>
      <c r="O79" s="4" t="s">
        <v>75</v>
      </c>
      <c r="P79" s="4" t="s">
        <v>75</v>
      </c>
      <c r="Q79" s="4" t="s">
        <v>78</v>
      </c>
      <c r="R79" s="4" t="s">
        <v>78</v>
      </c>
      <c r="S79" s="4" t="s">
        <v>79</v>
      </c>
      <c r="T79" s="4" t="s">
        <v>79</v>
      </c>
      <c r="U79" s="4" t="s">
        <v>79</v>
      </c>
      <c r="V79" s="4" t="s">
        <v>79</v>
      </c>
      <c r="W79" s="4" t="s">
        <v>80</v>
      </c>
      <c r="X79" s="4" t="s">
        <v>81</v>
      </c>
      <c r="Y79" s="4" t="s">
        <v>80</v>
      </c>
      <c r="Z79" s="4" t="s">
        <v>80</v>
      </c>
      <c r="AA79" s="4" t="s">
        <v>102</v>
      </c>
      <c r="AB79" s="4" t="s">
        <v>102</v>
      </c>
      <c r="AC79" s="4" t="s">
        <v>83</v>
      </c>
      <c r="AD79" s="4" t="s">
        <v>109</v>
      </c>
      <c r="AE79" s="4" t="s">
        <v>86</v>
      </c>
      <c r="AF79" s="4" t="s">
        <v>85</v>
      </c>
      <c r="AG79" s="4" t="s">
        <v>108</v>
      </c>
      <c r="AH79" s="4" t="s">
        <v>85</v>
      </c>
      <c r="AI79" s="4" t="s">
        <v>119</v>
      </c>
      <c r="AJ79" s="4" t="s">
        <v>86</v>
      </c>
      <c r="AK79" s="4" t="s">
        <v>87</v>
      </c>
      <c r="AL79" s="4" t="s">
        <v>87</v>
      </c>
      <c r="AM79" s="4" t="s">
        <v>87</v>
      </c>
      <c r="AN79" s="4" t="s">
        <v>87</v>
      </c>
      <c r="AO79" s="4" t="s">
        <v>87</v>
      </c>
      <c r="AP79" s="4" t="s">
        <v>85</v>
      </c>
      <c r="AQ79" s="4" t="s">
        <v>130</v>
      </c>
      <c r="AR79" s="4" t="s">
        <v>126</v>
      </c>
      <c r="AS79" s="4" t="s">
        <v>112</v>
      </c>
      <c r="AT79" s="4" t="s">
        <v>93</v>
      </c>
      <c r="AU79" s="4" t="s">
        <v>94</v>
      </c>
      <c r="AV79" s="4">
        <v>3</v>
      </c>
      <c r="AW79" s="4" t="s">
        <v>95</v>
      </c>
      <c r="AX79" s="4" t="s">
        <v>95</v>
      </c>
      <c r="AY79" s="4">
        <v>3</v>
      </c>
      <c r="AZ79" s="4">
        <v>4</v>
      </c>
      <c r="BA79" s="4" t="s">
        <v>95</v>
      </c>
      <c r="BB79" s="4" t="s">
        <v>96</v>
      </c>
      <c r="BC79" s="4" t="s">
        <v>95</v>
      </c>
      <c r="BD79" s="4">
        <v>4</v>
      </c>
      <c r="BE79" s="4" t="s">
        <v>128</v>
      </c>
      <c r="BF79" s="4">
        <v>20</v>
      </c>
      <c r="BG79" s="4" t="s">
        <v>98</v>
      </c>
      <c r="BH79" s="4" t="s">
        <v>115</v>
      </c>
      <c r="BK79" s="4" t="s">
        <v>106</v>
      </c>
    </row>
    <row r="80" spans="1:69" x14ac:dyDescent="0.25">
      <c r="A80" s="3">
        <v>44661.513029247682</v>
      </c>
      <c r="B80" s="4">
        <f>IF(masodik!B80=harmadik!B80,0,1)</f>
        <v>0</v>
      </c>
      <c r="C80" s="4">
        <f>IF(masodik!C80=harmadik!C80,0,1)</f>
        <v>0</v>
      </c>
      <c r="D80" s="4">
        <f>IF(masodik!D80=harmadik!D80,0,1)</f>
        <v>0</v>
      </c>
      <c r="E80" s="4">
        <f>IF(masodik!E80=harmadik!E80,0,1)</f>
        <v>0</v>
      </c>
      <c r="F80" s="4">
        <f>IF(masodik!F80=harmadik!F80,0,1)</f>
        <v>0</v>
      </c>
      <c r="G80" s="4">
        <f>IF(masodik!G80=harmadik!G80,0,1)</f>
        <v>0</v>
      </c>
      <c r="H80" s="4">
        <f>IF(masodik!H80=harmadik!H80,0,1)</f>
        <v>0</v>
      </c>
      <c r="I80" s="4">
        <f>IF(masodik!I80=harmadik!I80,0,1)</f>
        <v>0</v>
      </c>
      <c r="J80" s="4">
        <f>IF(masodik!J80=harmadik!J80,0,1)</f>
        <v>0</v>
      </c>
      <c r="K80" s="4">
        <f>IF(masodik!K80=harmadik!K80,0,1)</f>
        <v>0</v>
      </c>
      <c r="L80" s="4">
        <v>2</v>
      </c>
      <c r="M80" s="4" t="s">
        <v>75</v>
      </c>
      <c r="N80" s="4" t="s">
        <v>75</v>
      </c>
      <c r="O80" s="4" t="s">
        <v>75</v>
      </c>
      <c r="P80" s="4" t="s">
        <v>75</v>
      </c>
      <c r="Q80" s="4" t="s">
        <v>78</v>
      </c>
      <c r="R80" s="4" t="s">
        <v>76</v>
      </c>
      <c r="S80" s="4" t="s">
        <v>79</v>
      </c>
      <c r="T80" s="4" t="s">
        <v>79</v>
      </c>
      <c r="U80" s="4" t="s">
        <v>79</v>
      </c>
      <c r="V80" s="4" t="s">
        <v>79</v>
      </c>
      <c r="W80" s="4" t="s">
        <v>80</v>
      </c>
      <c r="X80" s="4" t="s">
        <v>81</v>
      </c>
      <c r="Y80" s="4" t="s">
        <v>82</v>
      </c>
      <c r="Z80" s="4" t="s">
        <v>82</v>
      </c>
      <c r="AA80" s="4" t="s">
        <v>82</v>
      </c>
      <c r="AB80" s="4" t="s">
        <v>82</v>
      </c>
      <c r="AC80" s="4" t="s">
        <v>83</v>
      </c>
      <c r="AD80" s="4" t="s">
        <v>85</v>
      </c>
      <c r="AE80" s="4" t="s">
        <v>85</v>
      </c>
      <c r="AF80" s="4" t="s">
        <v>108</v>
      </c>
      <c r="AG80" s="4" t="s">
        <v>85</v>
      </c>
      <c r="AH80" s="4" t="s">
        <v>86</v>
      </c>
      <c r="AI80" s="4" t="s">
        <v>119</v>
      </c>
      <c r="AJ80" s="4" t="s">
        <v>85</v>
      </c>
      <c r="AK80" s="4" t="s">
        <v>87</v>
      </c>
      <c r="AL80" s="4" t="s">
        <v>110</v>
      </c>
      <c r="AM80" s="4" t="s">
        <v>110</v>
      </c>
      <c r="AN80" s="4" t="s">
        <v>87</v>
      </c>
      <c r="AO80" s="4" t="s">
        <v>85</v>
      </c>
      <c r="AP80" s="4" t="s">
        <v>85</v>
      </c>
      <c r="AQ80" s="4" t="s">
        <v>122</v>
      </c>
      <c r="AR80" s="4" t="s">
        <v>172</v>
      </c>
      <c r="AS80" s="4" t="s">
        <v>92</v>
      </c>
      <c r="AT80" s="4" t="s">
        <v>93</v>
      </c>
      <c r="AU80" s="4" t="s">
        <v>94</v>
      </c>
      <c r="AV80" s="4">
        <v>2</v>
      </c>
      <c r="AW80" s="4">
        <v>2</v>
      </c>
      <c r="AX80" s="4" t="s">
        <v>95</v>
      </c>
      <c r="AY80" s="4">
        <v>3</v>
      </c>
      <c r="AZ80" s="4" t="s">
        <v>96</v>
      </c>
      <c r="BA80" s="4">
        <v>3</v>
      </c>
      <c r="BB80" s="4" t="s">
        <v>96</v>
      </c>
      <c r="BC80" s="4" t="s">
        <v>95</v>
      </c>
      <c r="BD80" s="4">
        <v>3</v>
      </c>
      <c r="BE80" s="4" t="s">
        <v>128</v>
      </c>
      <c r="BF80" s="4">
        <v>42</v>
      </c>
      <c r="BG80" s="4" t="s">
        <v>114</v>
      </c>
      <c r="BH80" s="4" t="s">
        <v>150</v>
      </c>
      <c r="BL80" s="4" t="s">
        <v>106</v>
      </c>
    </row>
    <row r="81" spans="1:64" x14ac:dyDescent="0.25">
      <c r="A81" s="3">
        <v>44661.523140335645</v>
      </c>
      <c r="B81" s="4">
        <f>IF(masodik!B81=harmadik!B81,0,1)</f>
        <v>0</v>
      </c>
      <c r="C81" s="4">
        <f>IF(masodik!C81=harmadik!C81,0,1)</f>
        <v>0</v>
      </c>
      <c r="D81" s="4">
        <f>IF(masodik!D81=harmadik!D81,0,1)</f>
        <v>0</v>
      </c>
      <c r="E81" s="4">
        <f>IF(masodik!E81=harmadik!E81,0,1)</f>
        <v>0</v>
      </c>
      <c r="F81" s="4">
        <f>IF(masodik!F81=harmadik!F81,0,1)</f>
        <v>0</v>
      </c>
      <c r="G81" s="4">
        <f>IF(masodik!G81=harmadik!G81,0,1)</f>
        <v>0</v>
      </c>
      <c r="H81" s="4">
        <f>IF(masodik!H81=harmadik!H81,0,1)</f>
        <v>0</v>
      </c>
      <c r="I81" s="4">
        <f>IF(masodik!I81=harmadik!I81,0,1)</f>
        <v>0</v>
      </c>
      <c r="J81" s="4">
        <f>IF(masodik!J81=harmadik!J81,0,1)</f>
        <v>0</v>
      </c>
      <c r="K81" s="4">
        <f>IF(masodik!K81=harmadik!K81,0,1)</f>
        <v>0</v>
      </c>
      <c r="L81" s="4" t="s">
        <v>173</v>
      </c>
      <c r="M81" s="4" t="s">
        <v>75</v>
      </c>
      <c r="N81" s="4" t="s">
        <v>75</v>
      </c>
      <c r="O81" s="4" t="s">
        <v>75</v>
      </c>
      <c r="P81" s="4" t="s">
        <v>75</v>
      </c>
      <c r="Q81" s="4" t="s">
        <v>78</v>
      </c>
      <c r="R81" s="4" t="s">
        <v>79</v>
      </c>
      <c r="S81" s="4" t="s">
        <v>76</v>
      </c>
      <c r="T81" s="4" t="s">
        <v>79</v>
      </c>
      <c r="U81" s="4" t="s">
        <v>79</v>
      </c>
      <c r="V81" s="4" t="s">
        <v>79</v>
      </c>
      <c r="W81" s="4" t="s">
        <v>102</v>
      </c>
      <c r="X81" s="4" t="s">
        <v>81</v>
      </c>
      <c r="Y81" s="4" t="s">
        <v>102</v>
      </c>
      <c r="Z81" s="4" t="s">
        <v>82</v>
      </c>
      <c r="AA81" s="4" t="s">
        <v>81</v>
      </c>
      <c r="AB81" s="4" t="s">
        <v>82</v>
      </c>
      <c r="AC81" s="4" t="s">
        <v>107</v>
      </c>
      <c r="AD81" s="4" t="s">
        <v>86</v>
      </c>
      <c r="AE81" s="4" t="s">
        <v>108</v>
      </c>
      <c r="AF81" s="4" t="s">
        <v>85</v>
      </c>
      <c r="AG81" s="4" t="s">
        <v>109</v>
      </c>
      <c r="AH81" s="4" t="s">
        <v>119</v>
      </c>
      <c r="AI81" s="4" t="s">
        <v>109</v>
      </c>
      <c r="AJ81" s="4" t="s">
        <v>109</v>
      </c>
      <c r="AK81" s="4" t="s">
        <v>104</v>
      </c>
      <c r="AL81" s="4" t="s">
        <v>87</v>
      </c>
      <c r="AM81" s="4" t="s">
        <v>87</v>
      </c>
      <c r="AN81" s="4" t="s">
        <v>85</v>
      </c>
      <c r="AO81" s="4" t="s">
        <v>104</v>
      </c>
      <c r="AP81" s="4" t="s">
        <v>89</v>
      </c>
      <c r="AQ81" s="4" t="s">
        <v>90</v>
      </c>
      <c r="AR81" s="4" t="s">
        <v>111</v>
      </c>
      <c r="AS81" s="4" t="s">
        <v>112</v>
      </c>
      <c r="AT81" s="4" t="s">
        <v>113</v>
      </c>
      <c r="AU81" s="4" t="s">
        <v>124</v>
      </c>
      <c r="AV81" s="4" t="s">
        <v>95</v>
      </c>
      <c r="AW81" s="4">
        <v>4</v>
      </c>
      <c r="AX81" s="4" t="s">
        <v>95</v>
      </c>
      <c r="AY81" s="4" t="s">
        <v>95</v>
      </c>
      <c r="AZ81" s="4" t="s">
        <v>95</v>
      </c>
      <c r="BA81" s="4" t="s">
        <v>95</v>
      </c>
      <c r="BB81" s="4">
        <v>2</v>
      </c>
      <c r="BC81" s="4">
        <v>4</v>
      </c>
      <c r="BD81" s="4" t="s">
        <v>95</v>
      </c>
      <c r="BE81" s="4" t="s">
        <v>128</v>
      </c>
      <c r="BF81" s="4">
        <v>15</v>
      </c>
      <c r="BG81" s="4" t="s">
        <v>98</v>
      </c>
      <c r="BH81" s="4" t="s">
        <v>174</v>
      </c>
      <c r="BI81" s="4" t="s">
        <v>106</v>
      </c>
    </row>
    <row r="82" spans="1:64" x14ac:dyDescent="0.25">
      <c r="A82" s="3">
        <v>44661.525095219906</v>
      </c>
      <c r="B82" s="4">
        <f>IF(masodik!B82=harmadik!B82,0,1)</f>
        <v>0</v>
      </c>
      <c r="C82" s="4">
        <f>IF(masodik!C82=harmadik!C82,0,1)</f>
        <v>0</v>
      </c>
      <c r="D82" s="4">
        <f>IF(masodik!D82=harmadik!D82,0,1)</f>
        <v>0</v>
      </c>
      <c r="E82" s="4">
        <f>IF(masodik!E82=harmadik!E82,0,1)</f>
        <v>0</v>
      </c>
      <c r="F82" s="4">
        <f>IF(masodik!F82=harmadik!F82,0,1)</f>
        <v>0</v>
      </c>
      <c r="G82" s="4">
        <f>IF(masodik!G82=harmadik!G82,0,1)</f>
        <v>0</v>
      </c>
      <c r="H82" s="4">
        <f>IF(masodik!H82=harmadik!H82,0,1)</f>
        <v>0</v>
      </c>
      <c r="I82" s="4">
        <f>IF(masodik!I82=harmadik!I82,0,1)</f>
        <v>0</v>
      </c>
      <c r="J82" s="4">
        <f>IF(masodik!J82=harmadik!J82,0,1)</f>
        <v>0</v>
      </c>
      <c r="K82" s="4">
        <f>IF(masodik!K82=harmadik!K82,0,1)</f>
        <v>0</v>
      </c>
      <c r="L82" s="4">
        <v>3</v>
      </c>
      <c r="M82" s="4" t="s">
        <v>73</v>
      </c>
      <c r="N82" s="4" t="s">
        <v>74</v>
      </c>
      <c r="O82" s="4" t="s">
        <v>73</v>
      </c>
      <c r="P82" s="4" t="s">
        <v>73</v>
      </c>
      <c r="Q82" s="4" t="s">
        <v>76</v>
      </c>
      <c r="R82" s="4" t="s">
        <v>78</v>
      </c>
      <c r="S82" s="4" t="s">
        <v>77</v>
      </c>
      <c r="T82" s="4" t="s">
        <v>79</v>
      </c>
      <c r="U82" s="4" t="s">
        <v>78</v>
      </c>
      <c r="V82" s="4" t="s">
        <v>76</v>
      </c>
      <c r="W82" s="4" t="s">
        <v>80</v>
      </c>
      <c r="X82" s="4" t="s">
        <v>102</v>
      </c>
      <c r="Y82" s="4" t="s">
        <v>82</v>
      </c>
      <c r="Z82" s="4" t="s">
        <v>102</v>
      </c>
      <c r="AA82" s="4" t="s">
        <v>102</v>
      </c>
      <c r="AB82" s="4" t="s">
        <v>81</v>
      </c>
      <c r="AC82" s="4" t="s">
        <v>107</v>
      </c>
      <c r="AD82" s="4" t="s">
        <v>86</v>
      </c>
      <c r="AE82" s="4" t="s">
        <v>108</v>
      </c>
      <c r="AF82" s="4" t="s">
        <v>108</v>
      </c>
      <c r="AG82" s="4" t="s">
        <v>108</v>
      </c>
      <c r="AH82" s="4" t="s">
        <v>109</v>
      </c>
      <c r="AI82" s="4" t="s">
        <v>108</v>
      </c>
      <c r="AJ82" s="4" t="s">
        <v>109</v>
      </c>
      <c r="AK82" s="4" t="s">
        <v>110</v>
      </c>
      <c r="AL82" s="4" t="s">
        <v>87</v>
      </c>
      <c r="AM82" s="4" t="s">
        <v>85</v>
      </c>
      <c r="AN82" s="4" t="s">
        <v>104</v>
      </c>
      <c r="AO82" s="4" t="s">
        <v>89</v>
      </c>
      <c r="AP82" s="4" t="s">
        <v>89</v>
      </c>
      <c r="AQ82" s="4" t="s">
        <v>130</v>
      </c>
      <c r="AR82" s="4" t="s">
        <v>123</v>
      </c>
      <c r="AS82" s="4" t="s">
        <v>139</v>
      </c>
      <c r="AT82" s="4" t="s">
        <v>113</v>
      </c>
      <c r="AU82" s="4" t="s">
        <v>124</v>
      </c>
      <c r="AV82" s="4" t="s">
        <v>96</v>
      </c>
      <c r="AW82" s="4">
        <v>4</v>
      </c>
      <c r="AX82" s="4">
        <v>4</v>
      </c>
      <c r="AY82" s="4">
        <v>2</v>
      </c>
      <c r="AZ82" s="4" t="s">
        <v>96</v>
      </c>
      <c r="BA82" s="4">
        <v>3</v>
      </c>
      <c r="BB82" s="4">
        <v>2</v>
      </c>
      <c r="BC82" s="4" t="s">
        <v>95</v>
      </c>
      <c r="BD82" s="4">
        <v>2</v>
      </c>
      <c r="BE82" s="4" t="s">
        <v>128</v>
      </c>
      <c r="BF82" s="4">
        <v>15</v>
      </c>
      <c r="BG82" s="4" t="s">
        <v>134</v>
      </c>
      <c r="BH82" s="4" t="s">
        <v>105</v>
      </c>
      <c r="BI82" s="4" t="s">
        <v>106</v>
      </c>
    </row>
    <row r="83" spans="1:64" x14ac:dyDescent="0.25">
      <c r="A83" s="3">
        <v>44661.527845821758</v>
      </c>
      <c r="B83" s="4">
        <f>IF(masodik!B83=harmadik!B83,0,1)</f>
        <v>0</v>
      </c>
      <c r="C83" s="4">
        <f>IF(masodik!C83=harmadik!C83,0,1)</f>
        <v>0</v>
      </c>
      <c r="D83" s="4">
        <f>IF(masodik!D83=harmadik!D83,0,1)</f>
        <v>0</v>
      </c>
      <c r="E83" s="4">
        <f>IF(masodik!E83=harmadik!E83,0,1)</f>
        <v>0</v>
      </c>
      <c r="F83" s="4">
        <f>IF(masodik!F83=harmadik!F83,0,1)</f>
        <v>0</v>
      </c>
      <c r="G83" s="4">
        <f>IF(masodik!G83=harmadik!G83,0,1)</f>
        <v>0</v>
      </c>
      <c r="H83" s="4">
        <f>IF(masodik!H83=harmadik!H83,0,1)</f>
        <v>0</v>
      </c>
      <c r="I83" s="4">
        <f>IF(masodik!I83=harmadik!I83,0,1)</f>
        <v>0</v>
      </c>
      <c r="J83" s="4">
        <f>IF(masodik!J83=harmadik!J83,0,1)</f>
        <v>0</v>
      </c>
      <c r="K83" s="4">
        <f>IF(masodik!K83=harmadik!K83,0,1)</f>
        <v>0</v>
      </c>
      <c r="L83" s="4">
        <v>3</v>
      </c>
      <c r="M83" s="4" t="s">
        <v>73</v>
      </c>
      <c r="N83" s="4" t="s">
        <v>73</v>
      </c>
      <c r="O83" s="4" t="s">
        <v>74</v>
      </c>
      <c r="P83" s="4" t="s">
        <v>74</v>
      </c>
      <c r="Q83" s="4" t="s">
        <v>76</v>
      </c>
      <c r="R83" s="4" t="s">
        <v>76</v>
      </c>
      <c r="S83" s="4" t="s">
        <v>77</v>
      </c>
      <c r="T83" s="4" t="s">
        <v>79</v>
      </c>
      <c r="U83" s="4" t="s">
        <v>76</v>
      </c>
      <c r="V83" s="4" t="s">
        <v>78</v>
      </c>
      <c r="W83" s="4" t="s">
        <v>102</v>
      </c>
      <c r="X83" s="4" t="s">
        <v>102</v>
      </c>
      <c r="Y83" s="4" t="s">
        <v>80</v>
      </c>
      <c r="Z83" s="4" t="s">
        <v>102</v>
      </c>
      <c r="AA83" s="4" t="s">
        <v>102</v>
      </c>
      <c r="AB83" s="4" t="s">
        <v>81</v>
      </c>
      <c r="AC83" s="4" t="s">
        <v>83</v>
      </c>
      <c r="AD83" s="4" t="s">
        <v>108</v>
      </c>
      <c r="AE83" s="4" t="s">
        <v>108</v>
      </c>
      <c r="AF83" s="4" t="s">
        <v>85</v>
      </c>
      <c r="AG83" s="4" t="s">
        <v>86</v>
      </c>
      <c r="AH83" s="4" t="s">
        <v>86</v>
      </c>
      <c r="AI83" s="4" t="s">
        <v>119</v>
      </c>
      <c r="AJ83" s="4" t="s">
        <v>86</v>
      </c>
      <c r="AK83" s="4" t="s">
        <v>85</v>
      </c>
      <c r="AL83" s="4" t="s">
        <v>110</v>
      </c>
      <c r="AM83" s="4" t="s">
        <v>110</v>
      </c>
      <c r="AN83" s="4" t="s">
        <v>104</v>
      </c>
      <c r="AO83" s="4" t="s">
        <v>110</v>
      </c>
      <c r="AP83" s="4" t="s">
        <v>104</v>
      </c>
      <c r="AQ83" s="4" t="s">
        <v>90</v>
      </c>
      <c r="AR83" s="4" t="s">
        <v>129</v>
      </c>
      <c r="AS83" s="4" t="s">
        <v>112</v>
      </c>
      <c r="AT83" s="4" t="s">
        <v>113</v>
      </c>
      <c r="AU83" s="4" t="s">
        <v>121</v>
      </c>
      <c r="AV83" s="4" t="s">
        <v>95</v>
      </c>
      <c r="AW83" s="4">
        <v>4</v>
      </c>
      <c r="AX83" s="4">
        <v>3</v>
      </c>
      <c r="AY83" s="4">
        <v>3</v>
      </c>
      <c r="AZ83" s="4" t="s">
        <v>95</v>
      </c>
      <c r="BA83" s="4" t="s">
        <v>95</v>
      </c>
      <c r="BB83" s="4" t="s">
        <v>95</v>
      </c>
      <c r="BC83" s="4" t="s">
        <v>95</v>
      </c>
      <c r="BD83" s="4">
        <v>4</v>
      </c>
      <c r="BE83" s="4" t="s">
        <v>97</v>
      </c>
      <c r="BF83" s="4">
        <v>19</v>
      </c>
      <c r="BG83" s="4" t="s">
        <v>114</v>
      </c>
      <c r="BH83" s="4" t="s">
        <v>115</v>
      </c>
      <c r="BL83" s="4" t="s">
        <v>106</v>
      </c>
    </row>
    <row r="84" spans="1:64" x14ac:dyDescent="0.25">
      <c r="A84" s="3">
        <v>44661.528317187505</v>
      </c>
      <c r="B84" s="4">
        <f>IF(masodik!B84=harmadik!B84,0,1)</f>
        <v>0</v>
      </c>
      <c r="C84" s="4">
        <f>IF(masodik!C84=harmadik!C84,0,1)</f>
        <v>0</v>
      </c>
      <c r="D84" s="4">
        <f>IF(masodik!D84=harmadik!D84,0,1)</f>
        <v>0</v>
      </c>
      <c r="E84" s="4">
        <f>IF(masodik!E84=harmadik!E84,0,1)</f>
        <v>0</v>
      </c>
      <c r="F84" s="4">
        <f>IF(masodik!F84=harmadik!F84,0,1)</f>
        <v>0</v>
      </c>
      <c r="G84" s="4">
        <f>IF(masodik!G84=harmadik!G84,0,1)</f>
        <v>0</v>
      </c>
      <c r="H84" s="4">
        <f>IF(masodik!H84=harmadik!H84,0,1)</f>
        <v>0</v>
      </c>
      <c r="I84" s="4">
        <f>IF(masodik!I84=harmadik!I84,0,1)</f>
        <v>0</v>
      </c>
      <c r="J84" s="4">
        <f>IF(masodik!J84=harmadik!J84,0,1)</f>
        <v>0</v>
      </c>
      <c r="K84" s="4">
        <f>IF(masodik!K84=harmadik!K84,0,1)</f>
        <v>0</v>
      </c>
      <c r="L84" s="4">
        <v>2</v>
      </c>
      <c r="M84" s="4" t="s">
        <v>75</v>
      </c>
      <c r="N84" s="4" t="s">
        <v>75</v>
      </c>
      <c r="O84" s="4" t="s">
        <v>75</v>
      </c>
      <c r="P84" s="4" t="s">
        <v>75</v>
      </c>
      <c r="Q84" s="4" t="s">
        <v>76</v>
      </c>
      <c r="R84" s="4" t="s">
        <v>76</v>
      </c>
      <c r="S84" s="4" t="s">
        <v>79</v>
      </c>
      <c r="T84" s="4" t="s">
        <v>76</v>
      </c>
      <c r="U84" s="4" t="s">
        <v>125</v>
      </c>
      <c r="V84" s="4" t="s">
        <v>78</v>
      </c>
      <c r="W84" s="4" t="s">
        <v>81</v>
      </c>
      <c r="X84" s="4" t="s">
        <v>80</v>
      </c>
      <c r="Y84" s="4" t="s">
        <v>102</v>
      </c>
      <c r="Z84" s="4" t="s">
        <v>80</v>
      </c>
      <c r="AA84" s="4" t="s">
        <v>81</v>
      </c>
      <c r="AB84" s="4" t="s">
        <v>102</v>
      </c>
      <c r="AC84" s="4" t="s">
        <v>83</v>
      </c>
      <c r="AD84" s="4" t="s">
        <v>108</v>
      </c>
      <c r="AE84" s="4" t="s">
        <v>85</v>
      </c>
      <c r="AF84" s="4" t="s">
        <v>85</v>
      </c>
      <c r="AG84" s="4" t="s">
        <v>85</v>
      </c>
      <c r="AH84" s="4" t="s">
        <v>109</v>
      </c>
      <c r="AI84" s="4" t="s">
        <v>85</v>
      </c>
      <c r="AJ84" s="4" t="s">
        <v>109</v>
      </c>
      <c r="AK84" s="4" t="s">
        <v>87</v>
      </c>
      <c r="AL84" s="4" t="s">
        <v>110</v>
      </c>
      <c r="AM84" s="4" t="s">
        <v>110</v>
      </c>
      <c r="AN84" s="4" t="s">
        <v>87</v>
      </c>
      <c r="AO84" s="4" t="s">
        <v>85</v>
      </c>
      <c r="AP84" s="4" t="s">
        <v>104</v>
      </c>
      <c r="AQ84" s="4" t="s">
        <v>122</v>
      </c>
      <c r="AR84" s="4" t="s">
        <v>126</v>
      </c>
      <c r="AS84" s="4" t="s">
        <v>112</v>
      </c>
      <c r="AT84" s="4" t="s">
        <v>93</v>
      </c>
      <c r="AU84" s="4" t="s">
        <v>94</v>
      </c>
      <c r="AV84" s="4" t="s">
        <v>95</v>
      </c>
      <c r="AW84" s="4" t="s">
        <v>95</v>
      </c>
      <c r="AX84" s="4">
        <v>4</v>
      </c>
      <c r="AY84" s="4" t="s">
        <v>96</v>
      </c>
      <c r="AZ84" s="4">
        <v>2</v>
      </c>
      <c r="BA84" s="4">
        <v>3</v>
      </c>
      <c r="BB84" s="4">
        <v>4</v>
      </c>
      <c r="BC84" s="4">
        <v>4</v>
      </c>
      <c r="BD84" s="4">
        <v>4</v>
      </c>
      <c r="BE84" s="4" t="s">
        <v>97</v>
      </c>
      <c r="BF84" s="4">
        <v>20</v>
      </c>
      <c r="BG84" s="4" t="s">
        <v>114</v>
      </c>
      <c r="BH84" s="4" t="s">
        <v>115</v>
      </c>
      <c r="BL84" s="4" t="s">
        <v>106</v>
      </c>
    </row>
    <row r="85" spans="1:64" x14ac:dyDescent="0.25">
      <c r="A85" s="3">
        <v>44661.530178993053</v>
      </c>
      <c r="B85" s="4">
        <f>IF(masodik!B85=harmadik!B85,0,1)</f>
        <v>0</v>
      </c>
      <c r="C85" s="4">
        <f>IF(masodik!C85=harmadik!C85,0,1)</f>
        <v>0</v>
      </c>
      <c r="D85" s="4">
        <f>IF(masodik!D85=harmadik!D85,0,1)</f>
        <v>0</v>
      </c>
      <c r="E85" s="4">
        <f>IF(masodik!E85=harmadik!E85,0,1)</f>
        <v>0</v>
      </c>
      <c r="F85" s="4">
        <f>IF(masodik!F85=harmadik!F85,0,1)</f>
        <v>0</v>
      </c>
      <c r="G85" s="4">
        <f>IF(masodik!G85=harmadik!G85,0,1)</f>
        <v>0</v>
      </c>
      <c r="H85" s="4">
        <f>IF(masodik!H85=harmadik!H85,0,1)</f>
        <v>0</v>
      </c>
      <c r="I85" s="4">
        <f>IF(masodik!I85=harmadik!I85,0,1)</f>
        <v>0</v>
      </c>
      <c r="J85" s="4">
        <f>IF(masodik!J85=harmadik!J85,0,1)</f>
        <v>0</v>
      </c>
      <c r="K85" s="4">
        <f>IF(masodik!K85=harmadik!K85,0,1)</f>
        <v>0</v>
      </c>
      <c r="L85" s="4" t="s">
        <v>175</v>
      </c>
      <c r="M85" s="4" t="s">
        <v>75</v>
      </c>
      <c r="N85" s="4" t="s">
        <v>74</v>
      </c>
      <c r="O85" s="4" t="s">
        <v>73</v>
      </c>
      <c r="P85" s="4" t="s">
        <v>73</v>
      </c>
      <c r="Q85" s="4" t="s">
        <v>78</v>
      </c>
      <c r="R85" s="4" t="s">
        <v>78</v>
      </c>
      <c r="S85" s="4" t="s">
        <v>78</v>
      </c>
      <c r="T85" s="4" t="s">
        <v>125</v>
      </c>
      <c r="U85" s="4" t="s">
        <v>79</v>
      </c>
      <c r="V85" s="4" t="s">
        <v>78</v>
      </c>
      <c r="W85" s="4" t="s">
        <v>80</v>
      </c>
      <c r="X85" s="4" t="s">
        <v>81</v>
      </c>
      <c r="Y85" s="4" t="s">
        <v>80</v>
      </c>
      <c r="Z85" s="4" t="s">
        <v>80</v>
      </c>
      <c r="AA85" s="4" t="s">
        <v>80</v>
      </c>
      <c r="AB85" s="4" t="s">
        <v>80</v>
      </c>
      <c r="AC85" s="4" t="s">
        <v>107</v>
      </c>
      <c r="AD85" s="4" t="s">
        <v>109</v>
      </c>
      <c r="AE85" s="4" t="s">
        <v>85</v>
      </c>
      <c r="AF85" s="4" t="s">
        <v>119</v>
      </c>
      <c r="AG85" s="4" t="s">
        <v>86</v>
      </c>
      <c r="AH85" s="4" t="s">
        <v>86</v>
      </c>
      <c r="AI85" s="4" t="s">
        <v>119</v>
      </c>
      <c r="AJ85" s="4" t="s">
        <v>85</v>
      </c>
      <c r="AK85" s="4" t="s">
        <v>104</v>
      </c>
      <c r="AL85" s="4" t="s">
        <v>87</v>
      </c>
      <c r="AM85" s="4" t="s">
        <v>85</v>
      </c>
      <c r="AN85" s="4" t="s">
        <v>104</v>
      </c>
      <c r="AO85" s="4" t="s">
        <v>85</v>
      </c>
      <c r="AP85" s="4" t="s">
        <v>89</v>
      </c>
      <c r="AQ85" s="4" t="s">
        <v>90</v>
      </c>
      <c r="AR85" s="4" t="s">
        <v>129</v>
      </c>
      <c r="AS85" s="4" t="s">
        <v>112</v>
      </c>
      <c r="AT85" s="4" t="s">
        <v>113</v>
      </c>
      <c r="AU85" s="4" t="s">
        <v>124</v>
      </c>
      <c r="AV85" s="4" t="s">
        <v>96</v>
      </c>
      <c r="AW85" s="4">
        <v>4</v>
      </c>
      <c r="AX85" s="4">
        <v>4</v>
      </c>
      <c r="AY85" s="4">
        <v>2</v>
      </c>
      <c r="AZ85" s="4">
        <v>4</v>
      </c>
      <c r="BA85" s="4">
        <v>4</v>
      </c>
      <c r="BB85" s="4">
        <v>3</v>
      </c>
      <c r="BC85" s="4">
        <v>3</v>
      </c>
      <c r="BD85" s="4">
        <v>4</v>
      </c>
      <c r="BE85" s="4" t="s">
        <v>97</v>
      </c>
      <c r="BF85" s="4">
        <v>17</v>
      </c>
      <c r="BG85" s="4" t="s">
        <v>134</v>
      </c>
      <c r="BH85" s="4" t="s">
        <v>105</v>
      </c>
      <c r="BI85" s="4" t="s">
        <v>106</v>
      </c>
    </row>
    <row r="86" spans="1:64" x14ac:dyDescent="0.25">
      <c r="A86" s="3">
        <v>44661.532896550925</v>
      </c>
      <c r="B86" s="4">
        <f>IF(masodik!B86=harmadik!B86,0,1)</f>
        <v>0</v>
      </c>
      <c r="C86" s="4">
        <f>IF(masodik!C86=harmadik!C86,0,1)</f>
        <v>0</v>
      </c>
      <c r="D86" s="4">
        <f>IF(masodik!D86=harmadik!D86,0,1)</f>
        <v>0</v>
      </c>
      <c r="E86" s="4">
        <f>IF(masodik!E86=harmadik!E86,0,1)</f>
        <v>0</v>
      </c>
      <c r="F86" s="4">
        <f>IF(masodik!F86=harmadik!F86,0,1)</f>
        <v>0</v>
      </c>
      <c r="G86" s="4">
        <f>IF(masodik!G86=harmadik!G86,0,1)</f>
        <v>0</v>
      </c>
      <c r="H86" s="4">
        <f>IF(masodik!H86=harmadik!H86,0,1)</f>
        <v>0</v>
      </c>
      <c r="I86" s="4">
        <f>IF(masodik!I86=harmadik!I86,0,1)</f>
        <v>0</v>
      </c>
      <c r="J86" s="4">
        <f>IF(masodik!J86=harmadik!J86,0,1)</f>
        <v>0</v>
      </c>
      <c r="K86" s="4">
        <f>IF(masodik!K86=harmadik!K86,0,1)</f>
        <v>0</v>
      </c>
      <c r="L86" s="4">
        <v>1</v>
      </c>
      <c r="M86" s="4" t="s">
        <v>75</v>
      </c>
      <c r="N86" s="4" t="s">
        <v>74</v>
      </c>
      <c r="O86" s="4" t="s">
        <v>101</v>
      </c>
      <c r="P86" s="4" t="s">
        <v>75</v>
      </c>
      <c r="Q86" s="4" t="s">
        <v>77</v>
      </c>
      <c r="R86" s="4" t="s">
        <v>79</v>
      </c>
      <c r="S86" s="4" t="s">
        <v>79</v>
      </c>
      <c r="T86" s="4" t="s">
        <v>79</v>
      </c>
      <c r="U86" s="4" t="s">
        <v>79</v>
      </c>
      <c r="V86" s="4" t="s">
        <v>78</v>
      </c>
      <c r="W86" s="4" t="s">
        <v>80</v>
      </c>
      <c r="X86" s="4" t="s">
        <v>81</v>
      </c>
      <c r="Y86" s="4" t="s">
        <v>80</v>
      </c>
      <c r="Z86" s="4" t="s">
        <v>80</v>
      </c>
      <c r="AA86" s="4" t="s">
        <v>80</v>
      </c>
      <c r="AB86" s="4" t="s">
        <v>80</v>
      </c>
      <c r="AC86" s="4" t="s">
        <v>83</v>
      </c>
      <c r="AD86" s="4" t="s">
        <v>108</v>
      </c>
      <c r="AE86" s="4" t="s">
        <v>119</v>
      </c>
      <c r="AF86" s="4" t="s">
        <v>119</v>
      </c>
      <c r="AG86" s="4" t="s">
        <v>119</v>
      </c>
      <c r="AH86" s="4" t="s">
        <v>119</v>
      </c>
      <c r="AI86" s="4" t="s">
        <v>119</v>
      </c>
      <c r="AJ86" s="4" t="s">
        <v>119</v>
      </c>
      <c r="AK86" s="4" t="s">
        <v>85</v>
      </c>
      <c r="AL86" s="4" t="s">
        <v>110</v>
      </c>
      <c r="AM86" s="4" t="s">
        <v>110</v>
      </c>
      <c r="AN86" s="4" t="s">
        <v>110</v>
      </c>
      <c r="AO86" s="4" t="s">
        <v>110</v>
      </c>
      <c r="AP86" s="4" t="s">
        <v>85</v>
      </c>
      <c r="AQ86" s="4" t="s">
        <v>116</v>
      </c>
      <c r="AR86" s="4" t="s">
        <v>123</v>
      </c>
      <c r="AS86" s="4" t="s">
        <v>92</v>
      </c>
      <c r="AT86" s="4" t="s">
        <v>93</v>
      </c>
      <c r="AU86" s="4" t="s">
        <v>94</v>
      </c>
      <c r="AV86" s="4" t="s">
        <v>95</v>
      </c>
      <c r="AW86" s="4" t="s">
        <v>95</v>
      </c>
      <c r="AX86" s="4" t="s">
        <v>96</v>
      </c>
      <c r="AY86" s="4" t="s">
        <v>96</v>
      </c>
      <c r="AZ86" s="4">
        <v>3</v>
      </c>
      <c r="BA86" s="4" t="s">
        <v>95</v>
      </c>
      <c r="BB86" s="4" t="s">
        <v>96</v>
      </c>
      <c r="BC86" s="4" t="s">
        <v>96</v>
      </c>
      <c r="BD86" s="4">
        <v>3</v>
      </c>
      <c r="BE86" s="4" t="s">
        <v>128</v>
      </c>
      <c r="BF86" s="4">
        <v>31</v>
      </c>
      <c r="BG86" s="4" t="s">
        <v>98</v>
      </c>
      <c r="BH86" s="4" t="s">
        <v>148</v>
      </c>
      <c r="BL86" s="4" t="s">
        <v>127</v>
      </c>
    </row>
    <row r="87" spans="1:64" x14ac:dyDescent="0.25">
      <c r="A87" s="3">
        <v>44661.533225023144</v>
      </c>
      <c r="B87" s="4">
        <f>IF(masodik!B87=harmadik!B87,0,1)</f>
        <v>0</v>
      </c>
      <c r="C87" s="4">
        <f>IF(masodik!C87=harmadik!C87,0,1)</f>
        <v>0</v>
      </c>
      <c r="D87" s="4">
        <f>IF(masodik!D87=harmadik!D87,0,1)</f>
        <v>0</v>
      </c>
      <c r="E87" s="4">
        <f>IF(masodik!E87=harmadik!E87,0,1)</f>
        <v>0</v>
      </c>
      <c r="F87" s="4">
        <f>IF(masodik!F87=harmadik!F87,0,1)</f>
        <v>0</v>
      </c>
      <c r="G87" s="4">
        <f>IF(masodik!G87=harmadik!G87,0,1)</f>
        <v>0</v>
      </c>
      <c r="H87" s="4">
        <f>IF(masodik!H87=harmadik!H87,0,1)</f>
        <v>0</v>
      </c>
      <c r="I87" s="4">
        <f>IF(masodik!I87=harmadik!I87,0,1)</f>
        <v>0</v>
      </c>
      <c r="J87" s="4">
        <f>IF(masodik!J87=harmadik!J87,0,1)</f>
        <v>0</v>
      </c>
      <c r="K87" s="4">
        <f>IF(masodik!K87=harmadik!K87,0,1)</f>
        <v>0</v>
      </c>
      <c r="L87" s="4">
        <v>2</v>
      </c>
      <c r="M87" s="4" t="s">
        <v>73</v>
      </c>
      <c r="N87" s="4" t="s">
        <v>75</v>
      </c>
      <c r="O87" s="4" t="s">
        <v>75</v>
      </c>
      <c r="P87" s="4" t="s">
        <v>75</v>
      </c>
      <c r="Q87" s="4" t="s">
        <v>78</v>
      </c>
      <c r="R87" s="4" t="s">
        <v>78</v>
      </c>
      <c r="S87" s="4" t="s">
        <v>78</v>
      </c>
      <c r="T87" s="4" t="s">
        <v>79</v>
      </c>
      <c r="U87" s="4" t="s">
        <v>79</v>
      </c>
      <c r="V87" s="4" t="s">
        <v>79</v>
      </c>
      <c r="W87" s="4" t="s">
        <v>80</v>
      </c>
      <c r="X87" s="4" t="s">
        <v>81</v>
      </c>
      <c r="Y87" s="4" t="s">
        <v>102</v>
      </c>
      <c r="Z87" s="4" t="s">
        <v>102</v>
      </c>
      <c r="AA87" s="4" t="s">
        <v>80</v>
      </c>
      <c r="AB87" s="4" t="s">
        <v>81</v>
      </c>
      <c r="AC87" s="4" t="s">
        <v>107</v>
      </c>
      <c r="AD87" s="4" t="s">
        <v>108</v>
      </c>
      <c r="AE87" s="4" t="s">
        <v>119</v>
      </c>
      <c r="AF87" s="4" t="s">
        <v>85</v>
      </c>
      <c r="AG87" s="4" t="s">
        <v>119</v>
      </c>
      <c r="AH87" s="4" t="s">
        <v>86</v>
      </c>
      <c r="AI87" s="4" t="s">
        <v>119</v>
      </c>
      <c r="AJ87" s="4" t="s">
        <v>119</v>
      </c>
      <c r="AK87" s="4" t="s">
        <v>85</v>
      </c>
      <c r="AL87" s="4" t="s">
        <v>87</v>
      </c>
      <c r="AM87" s="4" t="s">
        <v>110</v>
      </c>
      <c r="AN87" s="4" t="s">
        <v>110</v>
      </c>
      <c r="AO87" s="4" t="s">
        <v>85</v>
      </c>
      <c r="AP87" s="4" t="s">
        <v>104</v>
      </c>
      <c r="AQ87" s="4" t="s">
        <v>116</v>
      </c>
      <c r="AR87" s="4" t="s">
        <v>153</v>
      </c>
      <c r="AS87" s="4" t="s">
        <v>112</v>
      </c>
      <c r="AT87" s="4" t="s">
        <v>113</v>
      </c>
      <c r="AU87" s="4" t="s">
        <v>124</v>
      </c>
      <c r="AV87" s="4" t="s">
        <v>96</v>
      </c>
      <c r="AW87" s="4">
        <v>3</v>
      </c>
      <c r="AX87" s="4">
        <v>3</v>
      </c>
      <c r="AY87" s="4" t="s">
        <v>96</v>
      </c>
      <c r="AZ87" s="4">
        <v>2</v>
      </c>
      <c r="BA87" s="4" t="s">
        <v>95</v>
      </c>
      <c r="BB87" s="4">
        <v>2</v>
      </c>
      <c r="BC87" s="4" t="s">
        <v>96</v>
      </c>
      <c r="BD87" s="4" t="s">
        <v>96</v>
      </c>
      <c r="BE87" s="4" t="s">
        <v>97</v>
      </c>
      <c r="BF87" s="4">
        <v>15</v>
      </c>
      <c r="BG87" s="4" t="s">
        <v>134</v>
      </c>
      <c r="BH87" s="4" t="s">
        <v>105</v>
      </c>
      <c r="BI87" s="4" t="s">
        <v>106</v>
      </c>
    </row>
    <row r="88" spans="1:64" x14ac:dyDescent="0.25">
      <c r="A88" s="3">
        <v>44661.540230520834</v>
      </c>
      <c r="B88" s="4">
        <f>IF(masodik!B88=harmadik!B88,0,1)</f>
        <v>0</v>
      </c>
      <c r="C88" s="4">
        <f>IF(masodik!C88=harmadik!C88,0,1)</f>
        <v>0</v>
      </c>
      <c r="D88" s="4">
        <f>IF(masodik!D88=harmadik!D88,0,1)</f>
        <v>0</v>
      </c>
      <c r="E88" s="4">
        <f>IF(masodik!E88=harmadik!E88,0,1)</f>
        <v>0</v>
      </c>
      <c r="F88" s="4">
        <f>IF(masodik!F88=harmadik!F88,0,1)</f>
        <v>0</v>
      </c>
      <c r="G88" s="4">
        <f>IF(masodik!G88=harmadik!G88,0,1)</f>
        <v>0</v>
      </c>
      <c r="H88" s="4">
        <f>IF(masodik!H88=harmadik!H88,0,1)</f>
        <v>0</v>
      </c>
      <c r="I88" s="4">
        <f>IF(masodik!I88=harmadik!I88,0,1)</f>
        <v>0</v>
      </c>
      <c r="J88" s="4">
        <f>IF(masodik!J88=harmadik!J88,0,1)</f>
        <v>0</v>
      </c>
      <c r="K88" s="4">
        <f>IF(masodik!K88=harmadik!K88,0,1)</f>
        <v>0</v>
      </c>
      <c r="L88" s="4">
        <v>2</v>
      </c>
      <c r="M88" s="4" t="s">
        <v>75</v>
      </c>
      <c r="N88" s="4" t="s">
        <v>75</v>
      </c>
      <c r="O88" s="4" t="s">
        <v>75</v>
      </c>
      <c r="P88" s="4" t="s">
        <v>75</v>
      </c>
      <c r="Q88" s="4" t="s">
        <v>78</v>
      </c>
      <c r="R88" s="4" t="s">
        <v>78</v>
      </c>
      <c r="S88" s="4" t="s">
        <v>78</v>
      </c>
      <c r="T88" s="4" t="s">
        <v>76</v>
      </c>
      <c r="U88" s="4" t="s">
        <v>76</v>
      </c>
      <c r="V88" s="4" t="s">
        <v>78</v>
      </c>
      <c r="W88" s="4" t="s">
        <v>81</v>
      </c>
      <c r="X88" s="4" t="s">
        <v>102</v>
      </c>
      <c r="Y88" s="4" t="s">
        <v>102</v>
      </c>
      <c r="Z88" s="4" t="s">
        <v>80</v>
      </c>
      <c r="AA88" s="4" t="s">
        <v>102</v>
      </c>
      <c r="AB88" s="4" t="s">
        <v>80</v>
      </c>
      <c r="AC88" s="4" t="s">
        <v>83</v>
      </c>
      <c r="AD88" s="4" t="s">
        <v>119</v>
      </c>
      <c r="AE88" s="4" t="s">
        <v>108</v>
      </c>
      <c r="AF88" s="4" t="s">
        <v>109</v>
      </c>
      <c r="AG88" s="4" t="s">
        <v>108</v>
      </c>
      <c r="AH88" s="4" t="s">
        <v>108</v>
      </c>
      <c r="AI88" s="4" t="s">
        <v>108</v>
      </c>
      <c r="AJ88" s="4" t="s">
        <v>108</v>
      </c>
      <c r="AK88" s="4" t="s">
        <v>85</v>
      </c>
      <c r="AL88" s="4" t="s">
        <v>87</v>
      </c>
      <c r="AM88" s="4" t="s">
        <v>89</v>
      </c>
      <c r="AN88" s="4" t="s">
        <v>89</v>
      </c>
      <c r="AO88" s="4" t="s">
        <v>89</v>
      </c>
      <c r="AP88" s="4" t="s">
        <v>89</v>
      </c>
      <c r="AQ88" s="4" t="s">
        <v>130</v>
      </c>
      <c r="AR88" s="4" t="s">
        <v>176</v>
      </c>
      <c r="AS88" s="4" t="s">
        <v>112</v>
      </c>
      <c r="AT88" s="4" t="s">
        <v>113</v>
      </c>
      <c r="AU88" s="4" t="s">
        <v>94</v>
      </c>
      <c r="AV88" s="4" t="s">
        <v>95</v>
      </c>
      <c r="AW88" s="4" t="s">
        <v>95</v>
      </c>
      <c r="AX88" s="4" t="s">
        <v>95</v>
      </c>
      <c r="AY88" s="4" t="s">
        <v>95</v>
      </c>
      <c r="AZ88" s="4" t="s">
        <v>96</v>
      </c>
      <c r="BA88" s="4" t="s">
        <v>95</v>
      </c>
      <c r="BB88" s="4" t="s">
        <v>95</v>
      </c>
      <c r="BC88" s="4">
        <v>2</v>
      </c>
      <c r="BD88" s="4" t="s">
        <v>95</v>
      </c>
      <c r="BE88" s="4" t="s">
        <v>97</v>
      </c>
      <c r="BF88" s="4">
        <v>21</v>
      </c>
      <c r="BG88" s="4" t="s">
        <v>158</v>
      </c>
      <c r="BH88" s="4" t="s">
        <v>115</v>
      </c>
      <c r="BL88" s="4" t="s">
        <v>106</v>
      </c>
    </row>
    <row r="89" spans="1:64" x14ac:dyDescent="0.25">
      <c r="A89" s="3">
        <v>44661.541781886575</v>
      </c>
      <c r="B89" s="4">
        <f>IF(masodik!B89=harmadik!B89,0,1)</f>
        <v>0</v>
      </c>
      <c r="C89" s="4">
        <f>IF(masodik!C89=harmadik!C89,0,1)</f>
        <v>0</v>
      </c>
      <c r="D89" s="4">
        <f>IF(masodik!D89=harmadik!D89,0,1)</f>
        <v>0</v>
      </c>
      <c r="E89" s="4">
        <f>IF(masodik!E89=harmadik!E89,0,1)</f>
        <v>0</v>
      </c>
      <c r="F89" s="4">
        <f>IF(masodik!F89=harmadik!F89,0,1)</f>
        <v>0</v>
      </c>
      <c r="G89" s="4">
        <f>IF(masodik!G89=harmadik!G89,0,1)</f>
        <v>0</v>
      </c>
      <c r="H89" s="4">
        <f>IF(masodik!H89=harmadik!H89,0,1)</f>
        <v>0</v>
      </c>
      <c r="I89" s="4">
        <f>IF(masodik!I89=harmadik!I89,0,1)</f>
        <v>0</v>
      </c>
      <c r="J89" s="4">
        <f>IF(masodik!J89=harmadik!J89,0,1)</f>
        <v>0</v>
      </c>
      <c r="K89" s="4">
        <f>IF(masodik!K89=harmadik!K89,0,1)</f>
        <v>0</v>
      </c>
      <c r="L89" s="4">
        <v>1</v>
      </c>
      <c r="M89" s="4" t="s">
        <v>73</v>
      </c>
      <c r="N89" s="4" t="s">
        <v>74</v>
      </c>
      <c r="O89" s="4" t="s">
        <v>74</v>
      </c>
      <c r="P89" s="4" t="s">
        <v>74</v>
      </c>
      <c r="Q89" s="4" t="s">
        <v>79</v>
      </c>
      <c r="R89" s="4" t="s">
        <v>125</v>
      </c>
      <c r="S89" s="4" t="s">
        <v>125</v>
      </c>
      <c r="T89" s="4" t="s">
        <v>78</v>
      </c>
      <c r="U89" s="4" t="s">
        <v>76</v>
      </c>
      <c r="V89" s="4" t="s">
        <v>125</v>
      </c>
      <c r="W89" s="4" t="s">
        <v>102</v>
      </c>
      <c r="X89" s="4" t="s">
        <v>80</v>
      </c>
      <c r="Y89" s="4" t="s">
        <v>102</v>
      </c>
      <c r="Z89" s="4" t="s">
        <v>102</v>
      </c>
      <c r="AA89" s="4" t="s">
        <v>81</v>
      </c>
      <c r="AB89" s="4" t="s">
        <v>102</v>
      </c>
      <c r="AC89" s="4" t="s">
        <v>83</v>
      </c>
      <c r="AD89" s="4" t="s">
        <v>109</v>
      </c>
      <c r="AE89" s="4" t="s">
        <v>85</v>
      </c>
      <c r="AF89" s="4" t="s">
        <v>86</v>
      </c>
      <c r="AG89" s="4" t="s">
        <v>85</v>
      </c>
      <c r="AH89" s="4" t="s">
        <v>86</v>
      </c>
      <c r="AI89" s="4" t="s">
        <v>119</v>
      </c>
      <c r="AJ89" s="4" t="s">
        <v>86</v>
      </c>
      <c r="AK89" s="4" t="s">
        <v>85</v>
      </c>
      <c r="AL89" s="4" t="s">
        <v>87</v>
      </c>
      <c r="AM89" s="4" t="s">
        <v>110</v>
      </c>
      <c r="AN89" s="4" t="s">
        <v>87</v>
      </c>
      <c r="AO89" s="4" t="s">
        <v>87</v>
      </c>
      <c r="AP89" s="4" t="s">
        <v>85</v>
      </c>
      <c r="AQ89" s="4" t="s">
        <v>122</v>
      </c>
      <c r="AR89" s="4" t="s">
        <v>126</v>
      </c>
      <c r="AS89" s="4" t="s">
        <v>92</v>
      </c>
      <c r="AT89" s="4" t="s">
        <v>113</v>
      </c>
      <c r="AU89" s="4" t="s">
        <v>124</v>
      </c>
      <c r="AV89" s="4">
        <v>3</v>
      </c>
      <c r="AW89" s="4">
        <v>4</v>
      </c>
      <c r="AX89" s="4">
        <v>3</v>
      </c>
      <c r="AY89" s="4">
        <v>2</v>
      </c>
      <c r="AZ89" s="4">
        <v>4</v>
      </c>
      <c r="BA89" s="4">
        <v>2</v>
      </c>
      <c r="BB89" s="4">
        <v>4</v>
      </c>
      <c r="BC89" s="4">
        <v>4</v>
      </c>
      <c r="BD89" s="4">
        <v>4</v>
      </c>
      <c r="BE89" s="4" t="s">
        <v>128</v>
      </c>
      <c r="BF89" s="4">
        <v>24</v>
      </c>
      <c r="BG89" s="4" t="s">
        <v>98</v>
      </c>
      <c r="BH89" s="4" t="s">
        <v>115</v>
      </c>
      <c r="BL89" s="4" t="s">
        <v>127</v>
      </c>
    </row>
    <row r="90" spans="1:64" x14ac:dyDescent="0.25">
      <c r="A90" s="3">
        <v>44661.543799571758</v>
      </c>
      <c r="B90" s="4">
        <f>IF(masodik!B90=harmadik!B90,0,1)</f>
        <v>0</v>
      </c>
      <c r="C90" s="4">
        <f>IF(masodik!C90=harmadik!C90,0,1)</f>
        <v>0</v>
      </c>
      <c r="D90" s="4">
        <f>IF(masodik!D90=harmadik!D90,0,1)</f>
        <v>0</v>
      </c>
      <c r="E90" s="4">
        <f>IF(masodik!E90=harmadik!E90,0,1)</f>
        <v>0</v>
      </c>
      <c r="F90" s="4">
        <f>IF(masodik!F90=harmadik!F90,0,1)</f>
        <v>0</v>
      </c>
      <c r="G90" s="4">
        <f>IF(masodik!G90=harmadik!G90,0,1)</f>
        <v>0</v>
      </c>
      <c r="H90" s="4">
        <f>IF(masodik!H90=harmadik!H90,0,1)</f>
        <v>0</v>
      </c>
      <c r="I90" s="4">
        <f>IF(masodik!I90=harmadik!I90,0,1)</f>
        <v>0</v>
      </c>
      <c r="J90" s="4">
        <f>IF(masodik!J90=harmadik!J90,0,1)</f>
        <v>0</v>
      </c>
      <c r="K90" s="4">
        <f>IF(masodik!K90=harmadik!K90,0,1)</f>
        <v>0</v>
      </c>
      <c r="L90" s="4">
        <v>2</v>
      </c>
      <c r="M90" s="4" t="s">
        <v>74</v>
      </c>
      <c r="N90" s="4" t="s">
        <v>73</v>
      </c>
      <c r="O90" s="4" t="s">
        <v>74</v>
      </c>
      <c r="P90" s="4" t="s">
        <v>73</v>
      </c>
      <c r="Q90" s="4" t="s">
        <v>76</v>
      </c>
      <c r="R90" s="4" t="s">
        <v>76</v>
      </c>
      <c r="S90" s="4" t="s">
        <v>76</v>
      </c>
      <c r="T90" s="4" t="s">
        <v>76</v>
      </c>
      <c r="U90" s="4" t="s">
        <v>76</v>
      </c>
      <c r="V90" s="4" t="s">
        <v>78</v>
      </c>
      <c r="W90" s="4" t="s">
        <v>80</v>
      </c>
      <c r="X90" s="4" t="s">
        <v>80</v>
      </c>
      <c r="Y90" s="4" t="s">
        <v>102</v>
      </c>
      <c r="Z90" s="4" t="s">
        <v>81</v>
      </c>
      <c r="AA90" s="4" t="s">
        <v>102</v>
      </c>
      <c r="AB90" s="4" t="s">
        <v>102</v>
      </c>
      <c r="AC90" s="4" t="s">
        <v>83</v>
      </c>
      <c r="AD90" s="4" t="s">
        <v>109</v>
      </c>
      <c r="AE90" s="4" t="s">
        <v>108</v>
      </c>
      <c r="AF90" s="4" t="s">
        <v>108</v>
      </c>
      <c r="AG90" s="4" t="s">
        <v>108</v>
      </c>
      <c r="AH90" s="4" t="s">
        <v>108</v>
      </c>
      <c r="AI90" s="4" t="s">
        <v>108</v>
      </c>
      <c r="AJ90" s="4" t="s">
        <v>108</v>
      </c>
      <c r="AK90" s="4" t="s">
        <v>87</v>
      </c>
      <c r="AL90" s="4" t="s">
        <v>85</v>
      </c>
      <c r="AM90" s="4" t="s">
        <v>104</v>
      </c>
      <c r="AN90" s="4" t="s">
        <v>104</v>
      </c>
      <c r="AO90" s="4" t="s">
        <v>104</v>
      </c>
      <c r="AP90" s="4" t="s">
        <v>89</v>
      </c>
      <c r="AQ90" s="4" t="s">
        <v>90</v>
      </c>
      <c r="AR90" s="4" t="s">
        <v>123</v>
      </c>
      <c r="AS90" s="4" t="s">
        <v>112</v>
      </c>
      <c r="AT90" s="4" t="s">
        <v>113</v>
      </c>
      <c r="AU90" s="4" t="s">
        <v>124</v>
      </c>
      <c r="AV90" s="4" t="s">
        <v>95</v>
      </c>
      <c r="AW90" s="4" t="s">
        <v>95</v>
      </c>
      <c r="AX90" s="4" t="s">
        <v>95</v>
      </c>
      <c r="AY90" s="4">
        <v>4</v>
      </c>
      <c r="AZ90" s="4">
        <v>2</v>
      </c>
      <c r="BA90" s="4" t="s">
        <v>95</v>
      </c>
      <c r="BB90" s="4">
        <v>3</v>
      </c>
      <c r="BC90" s="4">
        <v>4</v>
      </c>
      <c r="BD90" s="4">
        <v>2</v>
      </c>
      <c r="BE90" s="4" t="s">
        <v>128</v>
      </c>
      <c r="BF90" s="4">
        <v>44</v>
      </c>
      <c r="BG90" s="4" t="s">
        <v>134</v>
      </c>
      <c r="BH90" s="4" t="s">
        <v>150</v>
      </c>
      <c r="BL90" s="4" t="s">
        <v>127</v>
      </c>
    </row>
    <row r="91" spans="1:64" x14ac:dyDescent="0.25">
      <c r="A91" s="3">
        <v>44661.555222986106</v>
      </c>
      <c r="B91" s="4">
        <f>IF(masodik!B91=harmadik!B91,0,1)</f>
        <v>0</v>
      </c>
      <c r="C91" s="4">
        <f>IF(masodik!C91=harmadik!C91,0,1)</f>
        <v>0</v>
      </c>
      <c r="D91" s="4">
        <f>IF(masodik!D91=harmadik!D91,0,1)</f>
        <v>0</v>
      </c>
      <c r="E91" s="4">
        <f>IF(masodik!E91=harmadik!E91,0,1)</f>
        <v>0</v>
      </c>
      <c r="F91" s="4">
        <f>IF(masodik!F91=harmadik!F91,0,1)</f>
        <v>0</v>
      </c>
      <c r="G91" s="4">
        <f>IF(masodik!G91=harmadik!G91,0,1)</f>
        <v>0</v>
      </c>
      <c r="H91" s="4">
        <f>IF(masodik!H91=harmadik!H91,0,1)</f>
        <v>0</v>
      </c>
      <c r="I91" s="4">
        <f>IF(masodik!I91=harmadik!I91,0,1)</f>
        <v>0</v>
      </c>
      <c r="J91" s="4">
        <f>IF(masodik!J91=harmadik!J91,0,1)</f>
        <v>0</v>
      </c>
      <c r="K91" s="4">
        <f>IF(masodik!K91=harmadik!K91,0,1)</f>
        <v>0</v>
      </c>
      <c r="L91" s="4">
        <v>1</v>
      </c>
      <c r="M91" s="4" t="s">
        <v>73</v>
      </c>
      <c r="N91" s="4" t="s">
        <v>75</v>
      </c>
      <c r="O91" s="4" t="s">
        <v>75</v>
      </c>
      <c r="P91" s="4" t="s">
        <v>75</v>
      </c>
      <c r="Q91" s="4" t="s">
        <v>78</v>
      </c>
      <c r="R91" s="4" t="s">
        <v>79</v>
      </c>
      <c r="S91" s="4" t="s">
        <v>78</v>
      </c>
      <c r="T91" s="4" t="s">
        <v>79</v>
      </c>
      <c r="U91" s="4" t="s">
        <v>79</v>
      </c>
      <c r="V91" s="4" t="s">
        <v>78</v>
      </c>
      <c r="W91" s="4" t="s">
        <v>102</v>
      </c>
      <c r="X91" s="4" t="s">
        <v>81</v>
      </c>
      <c r="Y91" s="4" t="s">
        <v>80</v>
      </c>
      <c r="Z91" s="4" t="s">
        <v>80</v>
      </c>
      <c r="AA91" s="4" t="s">
        <v>80</v>
      </c>
      <c r="AB91" s="4" t="s">
        <v>102</v>
      </c>
      <c r="AC91" s="4" t="s">
        <v>107</v>
      </c>
      <c r="AD91" s="4" t="s">
        <v>85</v>
      </c>
      <c r="AE91" s="4" t="s">
        <v>85</v>
      </c>
      <c r="AF91" s="4" t="s">
        <v>85</v>
      </c>
      <c r="AG91" s="4" t="s">
        <v>85</v>
      </c>
      <c r="AH91" s="4" t="s">
        <v>85</v>
      </c>
      <c r="AI91" s="4" t="s">
        <v>86</v>
      </c>
      <c r="AJ91" s="4" t="s">
        <v>85</v>
      </c>
      <c r="AK91" s="4" t="s">
        <v>85</v>
      </c>
      <c r="AL91" s="4" t="s">
        <v>85</v>
      </c>
      <c r="AM91" s="4" t="s">
        <v>87</v>
      </c>
      <c r="AN91" s="4" t="s">
        <v>87</v>
      </c>
      <c r="AO91" s="4" t="s">
        <v>87</v>
      </c>
      <c r="AP91" s="4" t="s">
        <v>85</v>
      </c>
      <c r="AQ91" s="4" t="s">
        <v>122</v>
      </c>
      <c r="AR91" s="4" t="s">
        <v>123</v>
      </c>
      <c r="AS91" s="4" t="s">
        <v>112</v>
      </c>
      <c r="AT91" s="4" t="s">
        <v>113</v>
      </c>
      <c r="AU91" s="4" t="s">
        <v>121</v>
      </c>
      <c r="AV91" s="4">
        <v>4</v>
      </c>
      <c r="AW91" s="4">
        <v>4</v>
      </c>
      <c r="AX91" s="4">
        <v>4</v>
      </c>
      <c r="AY91" s="4">
        <v>4</v>
      </c>
      <c r="AZ91" s="4" t="s">
        <v>96</v>
      </c>
      <c r="BA91" s="4">
        <v>4</v>
      </c>
      <c r="BB91" s="4">
        <v>3</v>
      </c>
      <c r="BC91" s="4" t="s">
        <v>96</v>
      </c>
      <c r="BD91" s="4" t="s">
        <v>96</v>
      </c>
      <c r="BE91" s="4" t="s">
        <v>97</v>
      </c>
      <c r="BF91" s="4">
        <v>28</v>
      </c>
      <c r="BG91" s="4" t="s">
        <v>98</v>
      </c>
      <c r="BH91" s="4" t="s">
        <v>156</v>
      </c>
      <c r="BL91" s="4" t="s">
        <v>106</v>
      </c>
    </row>
    <row r="92" spans="1:64" x14ac:dyDescent="0.25">
      <c r="A92" s="3">
        <v>44661.558494733792</v>
      </c>
      <c r="B92" s="4">
        <f>IF(masodik!B92=harmadik!B92,0,1)</f>
        <v>0</v>
      </c>
      <c r="C92" s="4">
        <f>IF(masodik!C92=harmadik!C92,0,1)</f>
        <v>0</v>
      </c>
      <c r="D92" s="4">
        <f>IF(masodik!D92=harmadik!D92,0,1)</f>
        <v>0</v>
      </c>
      <c r="E92" s="4">
        <f>IF(masodik!E92=harmadik!E92,0,1)</f>
        <v>0</v>
      </c>
      <c r="F92" s="4">
        <f>IF(masodik!F92=harmadik!F92,0,1)</f>
        <v>0</v>
      </c>
      <c r="G92" s="4">
        <f>IF(masodik!G92=harmadik!G92,0,1)</f>
        <v>0</v>
      </c>
      <c r="H92" s="4">
        <f>IF(masodik!H92=harmadik!H92,0,1)</f>
        <v>0</v>
      </c>
      <c r="I92" s="4">
        <f>IF(masodik!I92=harmadik!I92,0,1)</f>
        <v>0</v>
      </c>
      <c r="J92" s="4">
        <f>IF(masodik!J92=harmadik!J92,0,1)</f>
        <v>0</v>
      </c>
      <c r="K92" s="4">
        <f>IF(masodik!K92=harmadik!K92,0,1)</f>
        <v>0</v>
      </c>
      <c r="L92" s="4">
        <v>2</v>
      </c>
      <c r="M92" s="4" t="s">
        <v>75</v>
      </c>
      <c r="N92" s="4" t="s">
        <v>75</v>
      </c>
      <c r="O92" s="4" t="s">
        <v>75</v>
      </c>
      <c r="P92" s="4" t="s">
        <v>75</v>
      </c>
      <c r="Q92" s="4" t="s">
        <v>76</v>
      </c>
      <c r="R92" s="4" t="s">
        <v>78</v>
      </c>
      <c r="S92" s="4" t="s">
        <v>79</v>
      </c>
      <c r="T92" s="4" t="s">
        <v>76</v>
      </c>
      <c r="U92" s="4" t="s">
        <v>76</v>
      </c>
      <c r="V92" s="4" t="s">
        <v>78</v>
      </c>
      <c r="W92" s="4" t="s">
        <v>102</v>
      </c>
      <c r="X92" s="4" t="s">
        <v>81</v>
      </c>
      <c r="Y92" s="4" t="s">
        <v>82</v>
      </c>
      <c r="Z92" s="4" t="s">
        <v>80</v>
      </c>
      <c r="AA92" s="4" t="s">
        <v>81</v>
      </c>
      <c r="AB92" s="4" t="s">
        <v>80</v>
      </c>
      <c r="AC92" s="4" t="s">
        <v>83</v>
      </c>
      <c r="AD92" s="4" t="s">
        <v>109</v>
      </c>
      <c r="AE92" s="4" t="s">
        <v>85</v>
      </c>
      <c r="AF92" s="4" t="s">
        <v>109</v>
      </c>
      <c r="AG92" s="4" t="s">
        <v>85</v>
      </c>
      <c r="AH92" s="4" t="s">
        <v>109</v>
      </c>
      <c r="AI92" s="4" t="s">
        <v>119</v>
      </c>
      <c r="AJ92" s="4" t="s">
        <v>86</v>
      </c>
      <c r="AK92" s="4" t="s">
        <v>110</v>
      </c>
      <c r="AL92" s="4" t="s">
        <v>87</v>
      </c>
      <c r="AM92" s="4" t="s">
        <v>104</v>
      </c>
      <c r="AN92" s="4" t="s">
        <v>89</v>
      </c>
      <c r="AO92" s="4" t="s">
        <v>104</v>
      </c>
      <c r="AP92" s="4" t="s">
        <v>89</v>
      </c>
      <c r="AQ92" s="4" t="s">
        <v>130</v>
      </c>
      <c r="AR92" s="4" t="s">
        <v>91</v>
      </c>
      <c r="AS92" s="4" t="s">
        <v>112</v>
      </c>
      <c r="AT92" s="4" t="s">
        <v>113</v>
      </c>
      <c r="AU92" s="4" t="s">
        <v>124</v>
      </c>
      <c r="AV92" s="4" t="s">
        <v>96</v>
      </c>
      <c r="AW92" s="4" t="s">
        <v>95</v>
      </c>
      <c r="AX92" s="4" t="s">
        <v>95</v>
      </c>
      <c r="AY92" s="4" t="s">
        <v>96</v>
      </c>
      <c r="AZ92" s="4">
        <v>2</v>
      </c>
      <c r="BA92" s="4">
        <v>3</v>
      </c>
      <c r="BB92" s="4">
        <v>4</v>
      </c>
      <c r="BC92" s="4">
        <v>4</v>
      </c>
      <c r="BD92" s="4">
        <v>3</v>
      </c>
      <c r="BE92" s="4" t="s">
        <v>128</v>
      </c>
      <c r="BF92" s="4">
        <v>22</v>
      </c>
      <c r="BG92" s="4" t="s">
        <v>98</v>
      </c>
      <c r="BH92" s="4" t="s">
        <v>115</v>
      </c>
      <c r="BL92" s="4" t="s">
        <v>127</v>
      </c>
    </row>
    <row r="93" spans="1:64" x14ac:dyDescent="0.25">
      <c r="A93" s="3">
        <v>44661.559603831018</v>
      </c>
      <c r="B93" s="4">
        <f>IF(masodik!B93=harmadik!B93,0,1)</f>
        <v>0</v>
      </c>
      <c r="C93" s="4">
        <f>IF(masodik!C93=harmadik!C93,0,1)</f>
        <v>0</v>
      </c>
      <c r="D93" s="4">
        <f>IF(masodik!D93=harmadik!D93,0,1)</f>
        <v>0</v>
      </c>
      <c r="E93" s="4">
        <f>IF(masodik!E93=harmadik!E93,0,1)</f>
        <v>0</v>
      </c>
      <c r="F93" s="4">
        <f>IF(masodik!F93=harmadik!F93,0,1)</f>
        <v>0</v>
      </c>
      <c r="G93" s="4">
        <f>IF(masodik!G93=harmadik!G93,0,1)</f>
        <v>0</v>
      </c>
      <c r="H93" s="4">
        <f>IF(masodik!H93=harmadik!H93,0,1)</f>
        <v>0</v>
      </c>
      <c r="I93" s="4">
        <f>IF(masodik!I93=harmadik!I93,0,1)</f>
        <v>0</v>
      </c>
      <c r="J93" s="4">
        <f>IF(masodik!J93=harmadik!J93,0,1)</f>
        <v>0</v>
      </c>
      <c r="K93" s="4">
        <f>IF(masodik!K93=harmadik!K93,0,1)</f>
        <v>0</v>
      </c>
      <c r="L93" s="4">
        <v>2</v>
      </c>
      <c r="M93" s="4" t="s">
        <v>74</v>
      </c>
      <c r="N93" s="4" t="s">
        <v>74</v>
      </c>
      <c r="O93" s="4" t="s">
        <v>74</v>
      </c>
      <c r="P93" s="4" t="s">
        <v>73</v>
      </c>
      <c r="Q93" s="4" t="s">
        <v>77</v>
      </c>
      <c r="R93" s="4" t="s">
        <v>78</v>
      </c>
      <c r="S93" s="4" t="s">
        <v>79</v>
      </c>
      <c r="T93" s="4" t="s">
        <v>125</v>
      </c>
      <c r="U93" s="4" t="s">
        <v>125</v>
      </c>
      <c r="V93" s="4" t="s">
        <v>76</v>
      </c>
      <c r="W93" s="4" t="s">
        <v>102</v>
      </c>
      <c r="X93" s="4" t="s">
        <v>80</v>
      </c>
      <c r="Y93" s="4" t="s">
        <v>102</v>
      </c>
      <c r="Z93" s="4" t="s">
        <v>80</v>
      </c>
      <c r="AA93" s="4" t="s">
        <v>102</v>
      </c>
      <c r="AB93" s="4" t="s">
        <v>102</v>
      </c>
      <c r="AC93" s="4" t="s">
        <v>83</v>
      </c>
      <c r="AD93" s="4" t="s">
        <v>109</v>
      </c>
      <c r="AE93" s="4" t="s">
        <v>109</v>
      </c>
      <c r="AF93" s="4" t="s">
        <v>85</v>
      </c>
      <c r="AG93" s="4" t="s">
        <v>108</v>
      </c>
      <c r="AH93" s="4" t="s">
        <v>109</v>
      </c>
      <c r="AI93" s="4" t="s">
        <v>86</v>
      </c>
      <c r="AJ93" s="4" t="s">
        <v>85</v>
      </c>
      <c r="AK93" s="4" t="s">
        <v>87</v>
      </c>
      <c r="AL93" s="4" t="s">
        <v>85</v>
      </c>
      <c r="AM93" s="4" t="s">
        <v>110</v>
      </c>
      <c r="AN93" s="4" t="s">
        <v>87</v>
      </c>
      <c r="AO93" s="4" t="s">
        <v>87</v>
      </c>
      <c r="AP93" s="4" t="s">
        <v>85</v>
      </c>
      <c r="AQ93" s="4" t="s">
        <v>122</v>
      </c>
      <c r="AR93" s="4" t="s">
        <v>177</v>
      </c>
      <c r="AS93" s="4" t="s">
        <v>92</v>
      </c>
      <c r="AT93" s="4" t="s">
        <v>93</v>
      </c>
      <c r="AU93" s="4" t="s">
        <v>94</v>
      </c>
      <c r="AV93" s="4" t="s">
        <v>96</v>
      </c>
      <c r="AW93" s="4" t="s">
        <v>95</v>
      </c>
      <c r="AX93" s="4" t="s">
        <v>95</v>
      </c>
      <c r="AY93" s="4" t="s">
        <v>96</v>
      </c>
      <c r="AZ93" s="4">
        <v>4</v>
      </c>
      <c r="BA93" s="4" t="s">
        <v>95</v>
      </c>
      <c r="BB93" s="4">
        <v>4</v>
      </c>
      <c r="BC93" s="4">
        <v>4</v>
      </c>
      <c r="BD93" s="4">
        <v>4</v>
      </c>
      <c r="BE93" s="4" t="s">
        <v>97</v>
      </c>
      <c r="BF93" s="4">
        <v>22</v>
      </c>
      <c r="BG93" s="4" t="s">
        <v>134</v>
      </c>
      <c r="BH93" s="4" t="s">
        <v>156</v>
      </c>
      <c r="BL93" s="4" t="s">
        <v>106</v>
      </c>
    </row>
    <row r="94" spans="1:64" x14ac:dyDescent="0.25">
      <c r="A94" s="3">
        <v>44661.565315277781</v>
      </c>
      <c r="B94" s="4">
        <f>IF(masodik!B94=harmadik!B94,0,1)</f>
        <v>0</v>
      </c>
      <c r="C94" s="4">
        <f>IF(masodik!C94=harmadik!C94,0,1)</f>
        <v>0</v>
      </c>
      <c r="D94" s="4">
        <f>IF(masodik!D94=harmadik!D94,0,1)</f>
        <v>0</v>
      </c>
      <c r="E94" s="4">
        <f>IF(masodik!E94=harmadik!E94,0,1)</f>
        <v>0</v>
      </c>
      <c r="F94" s="4">
        <f>IF(masodik!F94=harmadik!F94,0,1)</f>
        <v>0</v>
      </c>
      <c r="G94" s="4">
        <f>IF(masodik!G94=harmadik!G94,0,1)</f>
        <v>0</v>
      </c>
      <c r="H94" s="4">
        <f>IF(masodik!H94=harmadik!H94,0,1)</f>
        <v>0</v>
      </c>
      <c r="I94" s="4">
        <f>IF(masodik!I94=harmadik!I94,0,1)</f>
        <v>0</v>
      </c>
      <c r="J94" s="4">
        <f>IF(masodik!J94=harmadik!J94,0,1)</f>
        <v>0</v>
      </c>
      <c r="K94" s="4">
        <f>IF(masodik!K94=harmadik!K94,0,1)</f>
        <v>0</v>
      </c>
      <c r="L94" s="4">
        <v>2</v>
      </c>
      <c r="M94" s="4" t="s">
        <v>74</v>
      </c>
      <c r="N94" s="4" t="s">
        <v>74</v>
      </c>
      <c r="O94" s="4" t="s">
        <v>74</v>
      </c>
      <c r="P94" s="4" t="s">
        <v>74</v>
      </c>
      <c r="Q94" s="4" t="s">
        <v>78</v>
      </c>
      <c r="R94" s="4" t="s">
        <v>78</v>
      </c>
      <c r="S94" s="4" t="s">
        <v>78</v>
      </c>
      <c r="T94" s="4" t="s">
        <v>78</v>
      </c>
      <c r="U94" s="4" t="s">
        <v>78</v>
      </c>
      <c r="V94" s="4" t="s">
        <v>78</v>
      </c>
      <c r="W94" s="4" t="s">
        <v>80</v>
      </c>
      <c r="X94" s="4" t="s">
        <v>81</v>
      </c>
      <c r="Y94" s="4" t="s">
        <v>80</v>
      </c>
      <c r="Z94" s="4" t="s">
        <v>80</v>
      </c>
      <c r="AA94" s="4" t="s">
        <v>80</v>
      </c>
      <c r="AB94" s="4" t="s">
        <v>80</v>
      </c>
      <c r="AC94" s="4" t="s">
        <v>107</v>
      </c>
      <c r="AD94" s="4" t="s">
        <v>86</v>
      </c>
      <c r="AE94" s="4" t="s">
        <v>109</v>
      </c>
      <c r="AF94" s="4" t="s">
        <v>85</v>
      </c>
      <c r="AG94" s="4" t="s">
        <v>109</v>
      </c>
      <c r="AH94" s="4" t="s">
        <v>109</v>
      </c>
      <c r="AI94" s="4" t="s">
        <v>86</v>
      </c>
      <c r="AJ94" s="4" t="s">
        <v>109</v>
      </c>
      <c r="AK94" s="4" t="s">
        <v>87</v>
      </c>
      <c r="AL94" s="4" t="s">
        <v>87</v>
      </c>
      <c r="AM94" s="4" t="s">
        <v>87</v>
      </c>
      <c r="AN94" s="4" t="s">
        <v>85</v>
      </c>
      <c r="AO94" s="4" t="s">
        <v>85</v>
      </c>
      <c r="AP94" s="4" t="s">
        <v>104</v>
      </c>
      <c r="AQ94" s="4" t="s">
        <v>130</v>
      </c>
      <c r="AR94" s="4" t="s">
        <v>123</v>
      </c>
      <c r="AS94" s="4" t="s">
        <v>112</v>
      </c>
      <c r="AT94" s="4" t="s">
        <v>113</v>
      </c>
      <c r="AU94" s="4" t="s">
        <v>121</v>
      </c>
      <c r="AV94" s="4">
        <v>3</v>
      </c>
      <c r="AW94" s="4">
        <v>3</v>
      </c>
      <c r="AX94" s="4">
        <v>3</v>
      </c>
      <c r="AY94" s="4">
        <v>3</v>
      </c>
      <c r="AZ94" s="4">
        <v>3</v>
      </c>
      <c r="BA94" s="4">
        <v>3</v>
      </c>
      <c r="BB94" s="4">
        <v>3</v>
      </c>
      <c r="BC94" s="4">
        <v>3</v>
      </c>
      <c r="BD94" s="4">
        <v>3</v>
      </c>
      <c r="BE94" s="4" t="s">
        <v>97</v>
      </c>
      <c r="BF94" s="4">
        <v>22</v>
      </c>
      <c r="BG94" s="4" t="s">
        <v>98</v>
      </c>
      <c r="BH94" s="4" t="s">
        <v>156</v>
      </c>
      <c r="BL94" s="4" t="s">
        <v>127</v>
      </c>
    </row>
    <row r="95" spans="1:64" x14ac:dyDescent="0.25">
      <c r="A95" s="3">
        <v>44661.570450543979</v>
      </c>
      <c r="B95" s="4">
        <f>IF(masodik!B95=harmadik!B95,0,1)</f>
        <v>0</v>
      </c>
      <c r="C95" s="4">
        <f>IF(masodik!C95=harmadik!C95,0,1)</f>
        <v>0</v>
      </c>
      <c r="D95" s="4">
        <f>IF(masodik!D95=harmadik!D95,0,1)</f>
        <v>0</v>
      </c>
      <c r="E95" s="4">
        <f>IF(masodik!E95=harmadik!E95,0,1)</f>
        <v>0</v>
      </c>
      <c r="F95" s="4">
        <f>IF(masodik!F95=harmadik!F95,0,1)</f>
        <v>0</v>
      </c>
      <c r="G95" s="4">
        <f>IF(masodik!G95=harmadik!G95,0,1)</f>
        <v>0</v>
      </c>
      <c r="H95" s="4">
        <f>IF(masodik!H95=harmadik!H95,0,1)</f>
        <v>0</v>
      </c>
      <c r="I95" s="4">
        <f>IF(masodik!I95=harmadik!I95,0,1)</f>
        <v>0</v>
      </c>
      <c r="J95" s="4">
        <f>IF(masodik!J95=harmadik!J95,0,1)</f>
        <v>0</v>
      </c>
      <c r="K95" s="4">
        <f>IF(masodik!K95=harmadik!K95,0,1)</f>
        <v>0</v>
      </c>
      <c r="L95" s="4">
        <v>2</v>
      </c>
      <c r="M95" s="4" t="s">
        <v>75</v>
      </c>
      <c r="N95" s="4" t="s">
        <v>73</v>
      </c>
      <c r="O95" s="4" t="s">
        <v>73</v>
      </c>
      <c r="P95" s="4" t="s">
        <v>75</v>
      </c>
      <c r="Q95" s="4" t="s">
        <v>125</v>
      </c>
      <c r="R95" s="4" t="s">
        <v>79</v>
      </c>
      <c r="S95" s="4" t="s">
        <v>77</v>
      </c>
      <c r="T95" s="4" t="s">
        <v>76</v>
      </c>
      <c r="U95" s="4" t="s">
        <v>79</v>
      </c>
      <c r="V95" s="4" t="s">
        <v>79</v>
      </c>
      <c r="W95" s="4" t="s">
        <v>102</v>
      </c>
      <c r="X95" s="4" t="s">
        <v>80</v>
      </c>
      <c r="Y95" s="4" t="s">
        <v>80</v>
      </c>
      <c r="Z95" s="4" t="s">
        <v>82</v>
      </c>
      <c r="AA95" s="4" t="s">
        <v>81</v>
      </c>
      <c r="AB95" s="4" t="s">
        <v>80</v>
      </c>
      <c r="AC95" s="4" t="s">
        <v>83</v>
      </c>
      <c r="AD95" s="4" t="s">
        <v>85</v>
      </c>
      <c r="AE95" s="4" t="s">
        <v>108</v>
      </c>
      <c r="AF95" s="4" t="s">
        <v>119</v>
      </c>
      <c r="AG95" s="4" t="s">
        <v>85</v>
      </c>
      <c r="AH95" s="4" t="s">
        <v>86</v>
      </c>
      <c r="AI95" s="4" t="s">
        <v>119</v>
      </c>
      <c r="AJ95" s="4" t="s">
        <v>85</v>
      </c>
      <c r="AK95" s="4" t="s">
        <v>104</v>
      </c>
      <c r="AL95" s="4" t="s">
        <v>110</v>
      </c>
      <c r="AM95" s="4" t="s">
        <v>110</v>
      </c>
      <c r="AN95" s="4" t="s">
        <v>110</v>
      </c>
      <c r="AO95" s="4" t="s">
        <v>87</v>
      </c>
      <c r="AP95" s="4" t="s">
        <v>85</v>
      </c>
      <c r="AQ95" s="4" t="s">
        <v>90</v>
      </c>
      <c r="AR95" s="4" t="s">
        <v>129</v>
      </c>
      <c r="AS95" s="4" t="s">
        <v>112</v>
      </c>
      <c r="AT95" s="4" t="s">
        <v>113</v>
      </c>
      <c r="AU95" s="4" t="s">
        <v>121</v>
      </c>
      <c r="AV95" s="4" t="s">
        <v>96</v>
      </c>
      <c r="AW95" s="4" t="s">
        <v>95</v>
      </c>
      <c r="AX95" s="4" t="s">
        <v>95</v>
      </c>
      <c r="AY95" s="4">
        <v>3</v>
      </c>
      <c r="AZ95" s="4">
        <v>4</v>
      </c>
      <c r="BA95" s="4">
        <v>3</v>
      </c>
      <c r="BB95" s="4" t="s">
        <v>95</v>
      </c>
      <c r="BC95" s="4" t="s">
        <v>95</v>
      </c>
      <c r="BD95" s="4">
        <v>3</v>
      </c>
      <c r="BE95" s="4" t="s">
        <v>97</v>
      </c>
      <c r="BF95" s="4">
        <v>20</v>
      </c>
      <c r="BG95" s="4" t="s">
        <v>114</v>
      </c>
      <c r="BH95" s="4" t="s">
        <v>115</v>
      </c>
      <c r="BK95" s="4" t="s">
        <v>127</v>
      </c>
    </row>
    <row r="96" spans="1:64" x14ac:dyDescent="0.25">
      <c r="A96" s="3">
        <v>44661.572256898144</v>
      </c>
      <c r="B96" s="4">
        <f>IF(masodik!B96=harmadik!B96,0,1)</f>
        <v>0</v>
      </c>
      <c r="C96" s="4">
        <f>IF(masodik!C96=harmadik!C96,0,1)</f>
        <v>0</v>
      </c>
      <c r="D96" s="4">
        <f>IF(masodik!D96=harmadik!D96,0,1)</f>
        <v>0</v>
      </c>
      <c r="E96" s="4">
        <f>IF(masodik!E96=harmadik!E96,0,1)</f>
        <v>0</v>
      </c>
      <c r="F96" s="4">
        <f>IF(masodik!F96=harmadik!F96,0,1)</f>
        <v>0</v>
      </c>
      <c r="G96" s="4">
        <f>IF(masodik!G96=harmadik!G96,0,1)</f>
        <v>0</v>
      </c>
      <c r="H96" s="4">
        <f>IF(masodik!H96=harmadik!H96,0,1)</f>
        <v>0</v>
      </c>
      <c r="I96" s="4">
        <f>IF(masodik!I96=harmadik!I96,0,1)</f>
        <v>0</v>
      </c>
      <c r="J96" s="4">
        <f>IF(masodik!J96=harmadik!J96,0,1)</f>
        <v>0</v>
      </c>
      <c r="K96" s="4">
        <f>IF(masodik!K96=harmadik!K96,0,1)</f>
        <v>0</v>
      </c>
      <c r="L96" s="4">
        <v>1</v>
      </c>
      <c r="M96" s="4" t="s">
        <v>75</v>
      </c>
      <c r="N96" s="4" t="s">
        <v>75</v>
      </c>
      <c r="O96" s="4" t="s">
        <v>75</v>
      </c>
      <c r="P96" s="4" t="s">
        <v>75</v>
      </c>
      <c r="Q96" s="4" t="s">
        <v>78</v>
      </c>
      <c r="R96" s="4" t="s">
        <v>76</v>
      </c>
      <c r="S96" s="4" t="s">
        <v>125</v>
      </c>
      <c r="T96" s="4" t="s">
        <v>79</v>
      </c>
      <c r="U96" s="4" t="s">
        <v>76</v>
      </c>
      <c r="V96" s="4" t="s">
        <v>78</v>
      </c>
      <c r="W96" s="4" t="s">
        <v>80</v>
      </c>
      <c r="X96" s="4" t="s">
        <v>81</v>
      </c>
      <c r="Y96" s="4" t="s">
        <v>80</v>
      </c>
      <c r="Z96" s="4" t="s">
        <v>80</v>
      </c>
      <c r="AA96" s="4" t="s">
        <v>80</v>
      </c>
      <c r="AB96" s="4" t="s">
        <v>80</v>
      </c>
      <c r="AC96" s="4" t="s">
        <v>83</v>
      </c>
      <c r="AD96" s="4" t="s">
        <v>109</v>
      </c>
      <c r="AE96" s="4" t="s">
        <v>108</v>
      </c>
      <c r="AF96" s="4" t="s">
        <v>85</v>
      </c>
      <c r="AG96" s="4" t="s">
        <v>109</v>
      </c>
      <c r="AH96" s="4" t="s">
        <v>108</v>
      </c>
      <c r="AI96" s="4" t="s">
        <v>119</v>
      </c>
      <c r="AJ96" s="4" t="s">
        <v>86</v>
      </c>
      <c r="AK96" s="4" t="s">
        <v>87</v>
      </c>
      <c r="AL96" s="4" t="s">
        <v>110</v>
      </c>
      <c r="AM96" s="4" t="s">
        <v>110</v>
      </c>
      <c r="AN96" s="4" t="s">
        <v>110</v>
      </c>
      <c r="AO96" s="4" t="s">
        <v>110</v>
      </c>
      <c r="AP96" s="4" t="s">
        <v>104</v>
      </c>
      <c r="AQ96" s="4" t="s">
        <v>122</v>
      </c>
      <c r="AR96" s="4" t="s">
        <v>117</v>
      </c>
      <c r="AS96" s="4" t="s">
        <v>112</v>
      </c>
      <c r="AT96" s="4" t="s">
        <v>113</v>
      </c>
      <c r="AU96" s="4" t="s">
        <v>121</v>
      </c>
      <c r="AV96" s="4" t="s">
        <v>95</v>
      </c>
      <c r="AW96" s="4" t="s">
        <v>95</v>
      </c>
      <c r="AX96" s="4" t="s">
        <v>95</v>
      </c>
      <c r="AY96" s="4">
        <v>2</v>
      </c>
      <c r="AZ96" s="4" t="s">
        <v>95</v>
      </c>
      <c r="BA96" s="4" t="s">
        <v>95</v>
      </c>
      <c r="BB96" s="4" t="s">
        <v>95</v>
      </c>
      <c r="BC96" s="4" t="s">
        <v>95</v>
      </c>
      <c r="BD96" s="4">
        <v>2</v>
      </c>
      <c r="BE96" s="4" t="s">
        <v>97</v>
      </c>
      <c r="BF96" s="4">
        <v>46</v>
      </c>
      <c r="BG96" s="4" t="s">
        <v>114</v>
      </c>
      <c r="BH96" s="4" t="s">
        <v>178</v>
      </c>
      <c r="BL96" s="4" t="s">
        <v>127</v>
      </c>
    </row>
    <row r="97" spans="1:69" x14ac:dyDescent="0.25">
      <c r="A97" s="3">
        <v>44661.584420092593</v>
      </c>
      <c r="B97" s="4">
        <f>IF(masodik!B97=harmadik!B97,0,1)</f>
        <v>0</v>
      </c>
      <c r="C97" s="4">
        <f>IF(masodik!C97=harmadik!C97,0,1)</f>
        <v>0</v>
      </c>
      <c r="D97" s="4">
        <f>IF(masodik!D97=harmadik!D97,0,1)</f>
        <v>0</v>
      </c>
      <c r="E97" s="4">
        <f>IF(masodik!E97=harmadik!E97,0,1)</f>
        <v>0</v>
      </c>
      <c r="F97" s="4">
        <f>IF(masodik!F97=harmadik!F97,0,1)</f>
        <v>0</v>
      </c>
      <c r="G97" s="4">
        <f>IF(masodik!G97=harmadik!G97,0,1)</f>
        <v>0</v>
      </c>
      <c r="H97" s="4">
        <f>IF(masodik!H97=harmadik!H97,0,1)</f>
        <v>0</v>
      </c>
      <c r="I97" s="4">
        <f>IF(masodik!I97=harmadik!I97,0,1)</f>
        <v>0</v>
      </c>
      <c r="J97" s="4">
        <f>IF(masodik!J97=harmadik!J97,0,1)</f>
        <v>0</v>
      </c>
      <c r="K97" s="4">
        <f>IF(masodik!K97=harmadik!K97,0,1)</f>
        <v>0</v>
      </c>
      <c r="L97" s="4">
        <v>4</v>
      </c>
      <c r="M97" s="4" t="s">
        <v>73</v>
      </c>
      <c r="N97" s="4" t="s">
        <v>73</v>
      </c>
      <c r="O97" s="4" t="s">
        <v>73</v>
      </c>
      <c r="P97" s="4" t="s">
        <v>74</v>
      </c>
      <c r="Q97" s="4" t="s">
        <v>78</v>
      </c>
      <c r="R97" s="4" t="s">
        <v>79</v>
      </c>
      <c r="S97" s="4" t="s">
        <v>78</v>
      </c>
      <c r="T97" s="4" t="s">
        <v>79</v>
      </c>
      <c r="U97" s="4" t="s">
        <v>79</v>
      </c>
      <c r="V97" s="4" t="s">
        <v>125</v>
      </c>
      <c r="W97" s="4" t="s">
        <v>80</v>
      </c>
      <c r="X97" s="4" t="s">
        <v>102</v>
      </c>
      <c r="Y97" s="4" t="s">
        <v>82</v>
      </c>
      <c r="Z97" s="4" t="s">
        <v>80</v>
      </c>
      <c r="AA97" s="4" t="s">
        <v>82</v>
      </c>
      <c r="AB97" s="4" t="s">
        <v>82</v>
      </c>
      <c r="AC97" s="4" t="s">
        <v>107</v>
      </c>
      <c r="AD97" s="4" t="s">
        <v>108</v>
      </c>
      <c r="AE97" s="4" t="s">
        <v>119</v>
      </c>
      <c r="AF97" s="4" t="s">
        <v>119</v>
      </c>
      <c r="AG97" s="4" t="s">
        <v>86</v>
      </c>
      <c r="AH97" s="4" t="s">
        <v>119</v>
      </c>
      <c r="AI97" s="4" t="s">
        <v>119</v>
      </c>
      <c r="AJ97" s="4" t="s">
        <v>119</v>
      </c>
      <c r="AK97" s="4" t="s">
        <v>104</v>
      </c>
      <c r="AL97" s="4" t="s">
        <v>104</v>
      </c>
      <c r="AM97" s="4" t="s">
        <v>87</v>
      </c>
      <c r="AN97" s="4" t="s">
        <v>87</v>
      </c>
      <c r="AO97" s="4" t="s">
        <v>110</v>
      </c>
      <c r="AP97" s="4" t="s">
        <v>87</v>
      </c>
      <c r="AQ97" s="4" t="s">
        <v>120</v>
      </c>
      <c r="AR97" s="4" t="s">
        <v>117</v>
      </c>
      <c r="AS97" s="4" t="s">
        <v>112</v>
      </c>
      <c r="AT97" s="4" t="s">
        <v>113</v>
      </c>
      <c r="AU97" s="4" t="s">
        <v>124</v>
      </c>
      <c r="AV97" s="4" t="s">
        <v>95</v>
      </c>
      <c r="AW97" s="4">
        <v>4</v>
      </c>
      <c r="AX97" s="4">
        <v>2</v>
      </c>
      <c r="AY97" s="4" t="s">
        <v>96</v>
      </c>
      <c r="AZ97" s="4" t="s">
        <v>96</v>
      </c>
      <c r="BA97" s="4">
        <v>3</v>
      </c>
      <c r="BB97" s="4">
        <v>2</v>
      </c>
      <c r="BC97" s="4" t="s">
        <v>96</v>
      </c>
      <c r="BD97" s="4">
        <v>4</v>
      </c>
      <c r="BE97" s="4" t="s">
        <v>128</v>
      </c>
      <c r="BF97" s="4">
        <v>22</v>
      </c>
      <c r="BG97" s="4" t="s">
        <v>114</v>
      </c>
      <c r="BH97" s="4" t="s">
        <v>115</v>
      </c>
      <c r="BL97" s="4" t="s">
        <v>127</v>
      </c>
    </row>
    <row r="98" spans="1:69" x14ac:dyDescent="0.25">
      <c r="A98" s="3">
        <v>44661.603045821757</v>
      </c>
      <c r="B98" s="4">
        <f>IF(masodik!B98=harmadik!B98,0,1)</f>
        <v>0</v>
      </c>
      <c r="C98" s="4">
        <f>IF(masodik!C98=harmadik!C98,0,1)</f>
        <v>0</v>
      </c>
      <c r="D98" s="4">
        <f>IF(masodik!D98=harmadik!D98,0,1)</f>
        <v>0</v>
      </c>
      <c r="E98" s="4">
        <f>IF(masodik!E98=harmadik!E98,0,1)</f>
        <v>0</v>
      </c>
      <c r="F98" s="4">
        <f>IF(masodik!F98=harmadik!F98,0,1)</f>
        <v>0</v>
      </c>
      <c r="G98" s="4">
        <f>IF(masodik!G98=harmadik!G98,0,1)</f>
        <v>0</v>
      </c>
      <c r="H98" s="4">
        <f>IF(masodik!H98=harmadik!H98,0,1)</f>
        <v>0</v>
      </c>
      <c r="I98" s="4">
        <f>IF(masodik!I98=harmadik!I98,0,1)</f>
        <v>0</v>
      </c>
      <c r="J98" s="4">
        <f>IF(masodik!J98=harmadik!J98,0,1)</f>
        <v>0</v>
      </c>
      <c r="K98" s="4">
        <f>IF(masodik!K98=harmadik!K98,0,1)</f>
        <v>0</v>
      </c>
      <c r="L98" s="4">
        <v>3</v>
      </c>
      <c r="M98" s="4" t="s">
        <v>73</v>
      </c>
      <c r="N98" s="4" t="s">
        <v>73</v>
      </c>
      <c r="O98" s="4" t="s">
        <v>74</v>
      </c>
      <c r="P98" s="4" t="s">
        <v>74</v>
      </c>
      <c r="Q98" s="4" t="s">
        <v>77</v>
      </c>
      <c r="R98" s="4" t="s">
        <v>77</v>
      </c>
      <c r="S98" s="4" t="s">
        <v>77</v>
      </c>
      <c r="T98" s="4" t="s">
        <v>77</v>
      </c>
      <c r="U98" s="4" t="s">
        <v>77</v>
      </c>
      <c r="V98" s="4" t="s">
        <v>125</v>
      </c>
      <c r="W98" s="4" t="s">
        <v>102</v>
      </c>
      <c r="X98" s="4" t="s">
        <v>102</v>
      </c>
      <c r="Y98" s="4" t="s">
        <v>102</v>
      </c>
      <c r="Z98" s="4" t="s">
        <v>102</v>
      </c>
      <c r="AA98" s="4" t="s">
        <v>81</v>
      </c>
      <c r="AB98" s="4" t="s">
        <v>81</v>
      </c>
      <c r="AC98" s="4" t="s">
        <v>83</v>
      </c>
      <c r="AD98" s="4" t="s">
        <v>85</v>
      </c>
      <c r="AE98" s="4" t="s">
        <v>108</v>
      </c>
      <c r="AF98" s="4" t="s">
        <v>85</v>
      </c>
      <c r="AG98" s="4" t="s">
        <v>85</v>
      </c>
      <c r="AH98" s="4" t="s">
        <v>85</v>
      </c>
      <c r="AI98" s="4" t="s">
        <v>119</v>
      </c>
      <c r="AJ98" s="4" t="s">
        <v>85</v>
      </c>
      <c r="AK98" s="4" t="s">
        <v>87</v>
      </c>
      <c r="AL98" s="4" t="s">
        <v>87</v>
      </c>
      <c r="AM98" s="4" t="s">
        <v>104</v>
      </c>
      <c r="AN98" s="4" t="s">
        <v>104</v>
      </c>
      <c r="AO98" s="4" t="s">
        <v>104</v>
      </c>
      <c r="AP98" s="4" t="s">
        <v>89</v>
      </c>
      <c r="AQ98" s="4" t="s">
        <v>122</v>
      </c>
      <c r="AR98" s="4" t="s">
        <v>179</v>
      </c>
      <c r="AS98" s="4" t="s">
        <v>112</v>
      </c>
      <c r="AT98" s="4" t="s">
        <v>93</v>
      </c>
      <c r="AU98" s="4" t="s">
        <v>121</v>
      </c>
      <c r="AV98" s="4">
        <v>4</v>
      </c>
      <c r="AW98" s="4">
        <v>4</v>
      </c>
      <c r="AX98" s="4">
        <v>4</v>
      </c>
      <c r="AY98" s="4">
        <v>2</v>
      </c>
      <c r="AZ98" s="4">
        <v>4</v>
      </c>
      <c r="BA98" s="4">
        <v>4</v>
      </c>
      <c r="BB98" s="4">
        <v>4</v>
      </c>
      <c r="BC98" s="4" t="s">
        <v>95</v>
      </c>
      <c r="BD98" s="4">
        <v>4</v>
      </c>
      <c r="BE98" s="4" t="s">
        <v>128</v>
      </c>
      <c r="BF98" s="4">
        <v>22</v>
      </c>
      <c r="BG98" s="4" t="s">
        <v>114</v>
      </c>
      <c r="BH98" s="4" t="s">
        <v>156</v>
      </c>
      <c r="BL98" s="4" t="s">
        <v>106</v>
      </c>
    </row>
    <row r="99" spans="1:69" x14ac:dyDescent="0.25">
      <c r="A99" s="3">
        <v>44661.615159374996</v>
      </c>
      <c r="B99" s="4">
        <f>IF(masodik!B99=harmadik!B99,0,1)</f>
        <v>0</v>
      </c>
      <c r="C99" s="4">
        <f>IF(masodik!C99=harmadik!C99,0,1)</f>
        <v>0</v>
      </c>
      <c r="D99" s="4">
        <f>IF(masodik!D99=harmadik!D99,0,1)</f>
        <v>0</v>
      </c>
      <c r="E99" s="4">
        <f>IF(masodik!E99=harmadik!E99,0,1)</f>
        <v>0</v>
      </c>
      <c r="F99" s="4">
        <f>IF(masodik!F99=harmadik!F99,0,1)</f>
        <v>0</v>
      </c>
      <c r="G99" s="4">
        <f>IF(masodik!G99=harmadik!G99,0,1)</f>
        <v>0</v>
      </c>
      <c r="H99" s="4">
        <f>IF(masodik!H99=harmadik!H99,0,1)</f>
        <v>0</v>
      </c>
      <c r="I99" s="4">
        <f>IF(masodik!I99=harmadik!I99,0,1)</f>
        <v>0</v>
      </c>
      <c r="J99" s="4">
        <f>IF(masodik!J99=harmadik!J99,0,1)</f>
        <v>0</v>
      </c>
      <c r="K99" s="4">
        <f>IF(masodik!K99=harmadik!K99,0,1)</f>
        <v>0</v>
      </c>
      <c r="L99" s="4">
        <v>2</v>
      </c>
      <c r="M99" s="4" t="s">
        <v>73</v>
      </c>
      <c r="N99" s="4" t="s">
        <v>73</v>
      </c>
      <c r="O99" s="4" t="s">
        <v>74</v>
      </c>
      <c r="P99" s="4" t="s">
        <v>74</v>
      </c>
      <c r="Q99" s="4" t="s">
        <v>76</v>
      </c>
      <c r="R99" s="4" t="s">
        <v>78</v>
      </c>
      <c r="S99" s="4" t="s">
        <v>76</v>
      </c>
      <c r="T99" s="4" t="s">
        <v>79</v>
      </c>
      <c r="U99" s="4" t="s">
        <v>79</v>
      </c>
      <c r="V99" s="4" t="s">
        <v>76</v>
      </c>
      <c r="W99" s="4" t="s">
        <v>80</v>
      </c>
      <c r="X99" s="4" t="s">
        <v>81</v>
      </c>
      <c r="Y99" s="4" t="s">
        <v>80</v>
      </c>
      <c r="Z99" s="4" t="s">
        <v>80</v>
      </c>
      <c r="AA99" s="4" t="s">
        <v>82</v>
      </c>
      <c r="AB99" s="4" t="s">
        <v>102</v>
      </c>
      <c r="AC99" s="4" t="s">
        <v>107</v>
      </c>
      <c r="AD99" s="4" t="s">
        <v>86</v>
      </c>
      <c r="AE99" s="4" t="s">
        <v>85</v>
      </c>
      <c r="AF99" s="4" t="s">
        <v>86</v>
      </c>
      <c r="AG99" s="4" t="s">
        <v>119</v>
      </c>
      <c r="AH99" s="4" t="s">
        <v>119</v>
      </c>
      <c r="AI99" s="4" t="s">
        <v>86</v>
      </c>
      <c r="AJ99" s="4" t="s">
        <v>85</v>
      </c>
      <c r="AK99" s="4" t="s">
        <v>87</v>
      </c>
      <c r="AL99" s="4" t="s">
        <v>87</v>
      </c>
      <c r="AM99" s="4" t="s">
        <v>110</v>
      </c>
      <c r="AN99" s="4" t="s">
        <v>110</v>
      </c>
      <c r="AO99" s="4" t="s">
        <v>85</v>
      </c>
      <c r="AP99" s="4" t="s">
        <v>87</v>
      </c>
      <c r="AQ99" s="4" t="s">
        <v>90</v>
      </c>
      <c r="AR99" s="4" t="s">
        <v>151</v>
      </c>
      <c r="AS99" s="4" t="s">
        <v>112</v>
      </c>
      <c r="AT99" s="4" t="s">
        <v>113</v>
      </c>
      <c r="AU99" s="4" t="s">
        <v>121</v>
      </c>
      <c r="AV99" s="4" t="s">
        <v>95</v>
      </c>
      <c r="AW99" s="4">
        <v>3</v>
      </c>
      <c r="AX99" s="4">
        <v>4</v>
      </c>
      <c r="AY99" s="4" t="s">
        <v>96</v>
      </c>
      <c r="AZ99" s="4">
        <v>2</v>
      </c>
      <c r="BA99" s="4" t="s">
        <v>95</v>
      </c>
      <c r="BB99" s="4">
        <v>3</v>
      </c>
      <c r="BC99" s="4" t="s">
        <v>96</v>
      </c>
      <c r="BD99" s="4" t="s">
        <v>95</v>
      </c>
      <c r="BE99" s="4" t="s">
        <v>97</v>
      </c>
      <c r="BF99" s="4">
        <v>15</v>
      </c>
      <c r="BG99" s="4" t="s">
        <v>98</v>
      </c>
      <c r="BH99" s="4" t="s">
        <v>115</v>
      </c>
      <c r="BI99" s="4" t="s">
        <v>106</v>
      </c>
    </row>
    <row r="100" spans="1:69" x14ac:dyDescent="0.25">
      <c r="A100" s="3">
        <v>44661.617019050929</v>
      </c>
      <c r="B100" s="4">
        <f>IF(masodik!B100=harmadik!B100,0,1)</f>
        <v>0</v>
      </c>
      <c r="C100" s="4">
        <f>IF(masodik!C100=harmadik!C100,0,1)</f>
        <v>0</v>
      </c>
      <c r="D100" s="4">
        <f>IF(masodik!D100=harmadik!D100,0,1)</f>
        <v>0</v>
      </c>
      <c r="E100" s="4">
        <f>IF(masodik!E100=harmadik!E100,0,1)</f>
        <v>0</v>
      </c>
      <c r="F100" s="4">
        <f>IF(masodik!F100=harmadik!F100,0,1)</f>
        <v>0</v>
      </c>
      <c r="G100" s="4">
        <f>IF(masodik!G100=harmadik!G100,0,1)</f>
        <v>0</v>
      </c>
      <c r="H100" s="4">
        <f>IF(masodik!H100=harmadik!H100,0,1)</f>
        <v>0</v>
      </c>
      <c r="I100" s="4">
        <f>IF(masodik!I100=harmadik!I100,0,1)</f>
        <v>0</v>
      </c>
      <c r="J100" s="4">
        <f>IF(masodik!J100=harmadik!J100,0,1)</f>
        <v>0</v>
      </c>
      <c r="K100" s="4">
        <f>IF(masodik!K100=harmadik!K100,0,1)</f>
        <v>0</v>
      </c>
      <c r="L100" s="4">
        <v>3</v>
      </c>
      <c r="M100" s="4" t="s">
        <v>74</v>
      </c>
      <c r="N100" s="4" t="s">
        <v>144</v>
      </c>
      <c r="O100" s="4" t="s">
        <v>75</v>
      </c>
      <c r="P100" s="4" t="s">
        <v>101</v>
      </c>
      <c r="Q100" s="4" t="s">
        <v>77</v>
      </c>
      <c r="R100" s="4" t="s">
        <v>76</v>
      </c>
      <c r="S100" s="4" t="s">
        <v>125</v>
      </c>
      <c r="T100" s="4" t="s">
        <v>77</v>
      </c>
      <c r="U100" s="4" t="s">
        <v>76</v>
      </c>
      <c r="V100" s="4" t="s">
        <v>76</v>
      </c>
      <c r="W100" s="4" t="s">
        <v>102</v>
      </c>
      <c r="X100" s="4" t="s">
        <v>80</v>
      </c>
      <c r="Y100" s="4" t="s">
        <v>80</v>
      </c>
      <c r="Z100" s="4" t="s">
        <v>102</v>
      </c>
      <c r="AA100" s="4" t="s">
        <v>102</v>
      </c>
      <c r="AB100" s="4" t="s">
        <v>80</v>
      </c>
      <c r="AC100" s="4" t="s">
        <v>107</v>
      </c>
      <c r="AD100" s="4" t="s">
        <v>109</v>
      </c>
      <c r="AE100" s="4" t="s">
        <v>119</v>
      </c>
      <c r="AF100" s="4" t="s">
        <v>119</v>
      </c>
      <c r="AG100" s="4" t="s">
        <v>86</v>
      </c>
      <c r="AH100" s="4" t="s">
        <v>119</v>
      </c>
      <c r="AI100" s="4" t="s">
        <v>119</v>
      </c>
      <c r="AJ100" s="4" t="s">
        <v>119</v>
      </c>
      <c r="AK100" s="4" t="s">
        <v>89</v>
      </c>
      <c r="AL100" s="4" t="s">
        <v>104</v>
      </c>
      <c r="AM100" s="4" t="s">
        <v>87</v>
      </c>
      <c r="AN100" s="4" t="s">
        <v>110</v>
      </c>
      <c r="AO100" s="4" t="s">
        <v>87</v>
      </c>
      <c r="AP100" s="4" t="s">
        <v>85</v>
      </c>
      <c r="AQ100" s="4" t="s">
        <v>120</v>
      </c>
      <c r="AR100" s="4" t="s">
        <v>131</v>
      </c>
      <c r="AS100" s="4" t="s">
        <v>92</v>
      </c>
      <c r="AT100" s="4" t="s">
        <v>93</v>
      </c>
      <c r="AU100" s="4" t="s">
        <v>94</v>
      </c>
      <c r="AV100" s="4" t="s">
        <v>96</v>
      </c>
      <c r="AW100" s="4">
        <v>4</v>
      </c>
      <c r="AX100" s="4" t="s">
        <v>95</v>
      </c>
      <c r="AY100" s="4">
        <v>2</v>
      </c>
      <c r="AZ100" s="4">
        <v>2</v>
      </c>
      <c r="BA100" s="4">
        <v>4</v>
      </c>
      <c r="BB100" s="4">
        <v>4</v>
      </c>
      <c r="BC100" s="4">
        <v>2</v>
      </c>
      <c r="BD100" s="4">
        <v>4</v>
      </c>
      <c r="BE100" s="4" t="s">
        <v>128</v>
      </c>
      <c r="BF100" s="4">
        <v>23</v>
      </c>
      <c r="BG100" s="4" t="s">
        <v>98</v>
      </c>
      <c r="BH100" s="4" t="s">
        <v>156</v>
      </c>
      <c r="BL100" s="4" t="s">
        <v>106</v>
      </c>
    </row>
    <row r="101" spans="1:69" x14ac:dyDescent="0.25">
      <c r="A101" s="3">
        <v>44661.624908668979</v>
      </c>
      <c r="B101" s="4">
        <f>IF(masodik!B101=harmadik!B101,0,1)</f>
        <v>0</v>
      </c>
      <c r="C101" s="4">
        <f>IF(masodik!C101=harmadik!C101,0,1)</f>
        <v>0</v>
      </c>
      <c r="D101" s="4">
        <f>IF(masodik!D101=harmadik!D101,0,1)</f>
        <v>0</v>
      </c>
      <c r="E101" s="4">
        <f>IF(masodik!E101=harmadik!E101,0,1)</f>
        <v>0</v>
      </c>
      <c r="F101" s="4">
        <f>IF(masodik!F101=harmadik!F101,0,1)</f>
        <v>0</v>
      </c>
      <c r="G101" s="4">
        <f>IF(masodik!G101=harmadik!G101,0,1)</f>
        <v>0</v>
      </c>
      <c r="H101" s="4">
        <f>IF(masodik!H101=harmadik!H101,0,1)</f>
        <v>0</v>
      </c>
      <c r="I101" s="4">
        <f>IF(masodik!I101=harmadik!I101,0,1)</f>
        <v>0</v>
      </c>
      <c r="J101" s="4">
        <f>IF(masodik!J101=harmadik!J101,0,1)</f>
        <v>0</v>
      </c>
      <c r="K101" s="4">
        <f>IF(masodik!K101=harmadik!K101,0,1)</f>
        <v>0</v>
      </c>
      <c r="L101" s="4">
        <v>1</v>
      </c>
      <c r="M101" s="4" t="s">
        <v>73</v>
      </c>
      <c r="N101" s="4" t="s">
        <v>73</v>
      </c>
      <c r="O101" s="4" t="s">
        <v>75</v>
      </c>
      <c r="P101" s="4" t="s">
        <v>73</v>
      </c>
      <c r="Q101" s="4" t="s">
        <v>76</v>
      </c>
      <c r="R101" s="4" t="s">
        <v>76</v>
      </c>
      <c r="S101" s="4" t="s">
        <v>79</v>
      </c>
      <c r="T101" s="4" t="s">
        <v>125</v>
      </c>
      <c r="U101" s="4" t="s">
        <v>77</v>
      </c>
      <c r="V101" s="4" t="s">
        <v>125</v>
      </c>
      <c r="W101" s="4" t="s">
        <v>102</v>
      </c>
      <c r="X101" s="4" t="s">
        <v>102</v>
      </c>
      <c r="Y101" s="4" t="s">
        <v>80</v>
      </c>
      <c r="Z101" s="4" t="s">
        <v>80</v>
      </c>
      <c r="AA101" s="4" t="s">
        <v>102</v>
      </c>
      <c r="AB101" s="4" t="s">
        <v>81</v>
      </c>
      <c r="AC101" s="4" t="s">
        <v>83</v>
      </c>
      <c r="AD101" s="4" t="s">
        <v>108</v>
      </c>
      <c r="AE101" s="4" t="s">
        <v>119</v>
      </c>
      <c r="AF101" s="4" t="s">
        <v>119</v>
      </c>
      <c r="AG101" s="4" t="s">
        <v>119</v>
      </c>
      <c r="AH101" s="4" t="s">
        <v>119</v>
      </c>
      <c r="AI101" s="4" t="s">
        <v>119</v>
      </c>
      <c r="AJ101" s="4" t="s">
        <v>119</v>
      </c>
      <c r="AK101" s="4" t="s">
        <v>104</v>
      </c>
      <c r="AL101" s="4" t="s">
        <v>87</v>
      </c>
      <c r="AM101" s="4" t="s">
        <v>87</v>
      </c>
      <c r="AN101" s="4" t="s">
        <v>87</v>
      </c>
      <c r="AO101" s="4" t="s">
        <v>87</v>
      </c>
      <c r="AP101" s="4" t="s">
        <v>110</v>
      </c>
      <c r="AQ101" s="4" t="s">
        <v>145</v>
      </c>
      <c r="AR101" s="4" t="s">
        <v>123</v>
      </c>
      <c r="AS101" s="4" t="s">
        <v>92</v>
      </c>
      <c r="AT101" s="4" t="s">
        <v>113</v>
      </c>
      <c r="AU101" s="4" t="s">
        <v>94</v>
      </c>
      <c r="AV101" s="4">
        <v>3</v>
      </c>
      <c r="AW101" s="4">
        <v>2</v>
      </c>
      <c r="AX101" s="4" t="s">
        <v>96</v>
      </c>
      <c r="AY101" s="4" t="s">
        <v>96</v>
      </c>
      <c r="AZ101" s="4" t="s">
        <v>96</v>
      </c>
      <c r="BA101" s="4" t="s">
        <v>96</v>
      </c>
      <c r="BB101" s="4">
        <v>2</v>
      </c>
      <c r="BC101" s="4" t="s">
        <v>96</v>
      </c>
      <c r="BD101" s="4">
        <v>4</v>
      </c>
      <c r="BE101" s="4" t="s">
        <v>128</v>
      </c>
      <c r="BF101" s="4">
        <v>29</v>
      </c>
      <c r="BG101" s="4" t="s">
        <v>141</v>
      </c>
      <c r="BH101" s="4" t="s">
        <v>156</v>
      </c>
      <c r="BL101" s="4" t="s">
        <v>106</v>
      </c>
      <c r="BO101" s="4" t="s">
        <v>100</v>
      </c>
    </row>
    <row r="102" spans="1:69" x14ac:dyDescent="0.25">
      <c r="A102" s="3">
        <v>44661.629978460653</v>
      </c>
      <c r="B102" s="4">
        <f>IF(masodik!B102=harmadik!B102,0,1)</f>
        <v>0</v>
      </c>
      <c r="C102" s="4">
        <f>IF(masodik!C102=harmadik!C102,0,1)</f>
        <v>0</v>
      </c>
      <c r="D102" s="4">
        <f>IF(masodik!D102=harmadik!D102,0,1)</f>
        <v>0</v>
      </c>
      <c r="E102" s="4">
        <f>IF(masodik!E102=harmadik!E102,0,1)</f>
        <v>0</v>
      </c>
      <c r="F102" s="4">
        <f>IF(masodik!F102=harmadik!F102,0,1)</f>
        <v>0</v>
      </c>
      <c r="G102" s="4">
        <f>IF(masodik!G102=harmadik!G102,0,1)</f>
        <v>0</v>
      </c>
      <c r="H102" s="4">
        <f>IF(masodik!H102=harmadik!H102,0,1)</f>
        <v>0</v>
      </c>
      <c r="I102" s="4">
        <f>IF(masodik!I102=harmadik!I102,0,1)</f>
        <v>0</v>
      </c>
      <c r="J102" s="4">
        <f>IF(masodik!J102=harmadik!J102,0,1)</f>
        <v>0</v>
      </c>
      <c r="K102" s="4">
        <f>IF(masodik!K102=harmadik!K102,0,1)</f>
        <v>0</v>
      </c>
      <c r="L102" s="4">
        <v>2</v>
      </c>
      <c r="M102" s="4" t="s">
        <v>101</v>
      </c>
      <c r="N102" s="4" t="s">
        <v>75</v>
      </c>
      <c r="O102" s="4" t="s">
        <v>101</v>
      </c>
      <c r="P102" s="4" t="s">
        <v>75</v>
      </c>
      <c r="Q102" s="4" t="s">
        <v>78</v>
      </c>
      <c r="R102" s="4" t="s">
        <v>79</v>
      </c>
      <c r="S102" s="4" t="s">
        <v>79</v>
      </c>
      <c r="T102" s="4" t="s">
        <v>76</v>
      </c>
      <c r="U102" s="4" t="s">
        <v>76</v>
      </c>
      <c r="V102" s="4" t="s">
        <v>78</v>
      </c>
      <c r="W102" s="4" t="s">
        <v>102</v>
      </c>
      <c r="X102" s="4" t="s">
        <v>102</v>
      </c>
      <c r="Y102" s="4" t="s">
        <v>80</v>
      </c>
      <c r="Z102" s="4" t="s">
        <v>80</v>
      </c>
      <c r="AA102" s="4" t="s">
        <v>80</v>
      </c>
      <c r="AB102" s="4" t="s">
        <v>102</v>
      </c>
      <c r="AC102" s="4" t="s">
        <v>83</v>
      </c>
      <c r="AD102" s="4" t="s">
        <v>85</v>
      </c>
      <c r="AE102" s="4" t="s">
        <v>109</v>
      </c>
      <c r="AF102" s="4" t="s">
        <v>119</v>
      </c>
      <c r="AG102" s="4" t="s">
        <v>85</v>
      </c>
      <c r="AH102" s="4" t="s">
        <v>86</v>
      </c>
      <c r="AI102" s="4" t="s">
        <v>119</v>
      </c>
      <c r="AJ102" s="4" t="s">
        <v>85</v>
      </c>
      <c r="AK102" s="4" t="s">
        <v>104</v>
      </c>
      <c r="AL102" s="4" t="s">
        <v>85</v>
      </c>
      <c r="AM102" s="4" t="s">
        <v>110</v>
      </c>
      <c r="AN102" s="4" t="s">
        <v>87</v>
      </c>
      <c r="AO102" s="4" t="s">
        <v>87</v>
      </c>
      <c r="AP102" s="4" t="s">
        <v>85</v>
      </c>
      <c r="AQ102" s="4" t="s">
        <v>122</v>
      </c>
      <c r="AR102" s="4" t="s">
        <v>160</v>
      </c>
      <c r="AS102" s="4" t="s">
        <v>92</v>
      </c>
      <c r="AT102" s="4" t="s">
        <v>113</v>
      </c>
      <c r="AU102" s="4" t="s">
        <v>94</v>
      </c>
      <c r="AV102" s="4" t="s">
        <v>96</v>
      </c>
      <c r="AW102" s="4">
        <v>4</v>
      </c>
      <c r="AX102" s="4">
        <v>3</v>
      </c>
      <c r="AY102" s="4">
        <v>2</v>
      </c>
      <c r="AZ102" s="4">
        <v>3</v>
      </c>
      <c r="BA102" s="4" t="s">
        <v>95</v>
      </c>
      <c r="BB102" s="4">
        <v>3</v>
      </c>
      <c r="BC102" s="4">
        <v>4</v>
      </c>
      <c r="BD102" s="4">
        <v>2</v>
      </c>
      <c r="BE102" s="4" t="s">
        <v>97</v>
      </c>
      <c r="BF102" s="4">
        <v>40</v>
      </c>
      <c r="BG102" s="4" t="s">
        <v>141</v>
      </c>
      <c r="BH102" s="4" t="s">
        <v>148</v>
      </c>
      <c r="BP102" s="4" t="s">
        <v>100</v>
      </c>
      <c r="BQ102" s="4"/>
    </row>
    <row r="103" spans="1:69" x14ac:dyDescent="0.25">
      <c r="A103" s="3">
        <v>44661.630393564817</v>
      </c>
      <c r="B103" s="4">
        <f>IF(masodik!B103=harmadik!B103,0,1)</f>
        <v>0</v>
      </c>
      <c r="C103" s="4">
        <f>IF(masodik!C103=harmadik!C103,0,1)</f>
        <v>0</v>
      </c>
      <c r="D103" s="4">
        <f>IF(masodik!D103=harmadik!D103,0,1)</f>
        <v>0</v>
      </c>
      <c r="E103" s="4">
        <f>IF(masodik!E103=harmadik!E103,0,1)</f>
        <v>0</v>
      </c>
      <c r="F103" s="4">
        <f>IF(masodik!F103=harmadik!F103,0,1)</f>
        <v>0</v>
      </c>
      <c r="G103" s="4">
        <f>IF(masodik!G103=harmadik!G103,0,1)</f>
        <v>0</v>
      </c>
      <c r="H103" s="4">
        <f>IF(masodik!H103=harmadik!H103,0,1)</f>
        <v>0</v>
      </c>
      <c r="I103" s="4">
        <f>IF(masodik!I103=harmadik!I103,0,1)</f>
        <v>0</v>
      </c>
      <c r="J103" s="4">
        <f>IF(masodik!J103=harmadik!J103,0,1)</f>
        <v>0</v>
      </c>
      <c r="K103" s="4">
        <f>IF(masodik!K103=harmadik!K103,0,1)</f>
        <v>0</v>
      </c>
      <c r="L103" s="4">
        <v>1</v>
      </c>
      <c r="M103" s="4" t="s">
        <v>73</v>
      </c>
      <c r="N103" s="4" t="s">
        <v>75</v>
      </c>
      <c r="O103" s="4" t="s">
        <v>75</v>
      </c>
      <c r="P103" s="4" t="s">
        <v>74</v>
      </c>
      <c r="Q103" s="4" t="s">
        <v>79</v>
      </c>
      <c r="R103" s="4" t="s">
        <v>76</v>
      </c>
      <c r="S103" s="4" t="s">
        <v>79</v>
      </c>
      <c r="T103" s="4" t="s">
        <v>79</v>
      </c>
      <c r="U103" s="4" t="s">
        <v>78</v>
      </c>
      <c r="V103" s="4" t="s">
        <v>78</v>
      </c>
      <c r="W103" s="4" t="s">
        <v>80</v>
      </c>
      <c r="X103" s="4" t="s">
        <v>81</v>
      </c>
      <c r="Y103" s="4" t="s">
        <v>82</v>
      </c>
      <c r="Z103" s="4" t="s">
        <v>81</v>
      </c>
      <c r="AA103" s="4" t="s">
        <v>80</v>
      </c>
      <c r="AB103" s="4" t="s">
        <v>81</v>
      </c>
      <c r="AC103" s="4" t="s">
        <v>107</v>
      </c>
      <c r="AD103" s="4" t="s">
        <v>85</v>
      </c>
      <c r="AE103" s="4" t="s">
        <v>85</v>
      </c>
      <c r="AF103" s="4" t="s">
        <v>119</v>
      </c>
      <c r="AG103" s="4" t="s">
        <v>109</v>
      </c>
      <c r="AH103" s="4" t="s">
        <v>86</v>
      </c>
      <c r="AI103" s="4" t="s">
        <v>119</v>
      </c>
      <c r="AJ103" s="4" t="s">
        <v>85</v>
      </c>
      <c r="AK103" s="4" t="s">
        <v>104</v>
      </c>
      <c r="AL103" s="4" t="s">
        <v>110</v>
      </c>
      <c r="AM103" s="4" t="s">
        <v>87</v>
      </c>
      <c r="AN103" s="4" t="s">
        <v>85</v>
      </c>
      <c r="AO103" s="4" t="s">
        <v>104</v>
      </c>
      <c r="AP103" s="4" t="s">
        <v>89</v>
      </c>
      <c r="AQ103" s="4" t="s">
        <v>122</v>
      </c>
      <c r="AR103" s="4" t="s">
        <v>160</v>
      </c>
      <c r="AS103" s="4" t="s">
        <v>112</v>
      </c>
      <c r="AT103" s="4" t="s">
        <v>113</v>
      </c>
      <c r="AU103" s="4" t="s">
        <v>121</v>
      </c>
      <c r="AV103" s="4">
        <v>2</v>
      </c>
      <c r="AW103" s="4" t="s">
        <v>95</v>
      </c>
      <c r="AX103" s="4" t="s">
        <v>96</v>
      </c>
      <c r="AY103" s="4" t="s">
        <v>96</v>
      </c>
      <c r="AZ103" s="4">
        <v>3</v>
      </c>
      <c r="BA103" s="4">
        <v>2</v>
      </c>
      <c r="BB103" s="4">
        <v>2</v>
      </c>
      <c r="BC103" s="4" t="s">
        <v>96</v>
      </c>
      <c r="BD103" s="4" t="s">
        <v>96</v>
      </c>
      <c r="BE103" s="4" t="s">
        <v>128</v>
      </c>
      <c r="BF103" s="4">
        <v>12</v>
      </c>
      <c r="BG103" s="4" t="s">
        <v>114</v>
      </c>
      <c r="BH103" s="4" t="s">
        <v>105</v>
      </c>
    </row>
    <row r="104" spans="1:69" x14ac:dyDescent="0.25">
      <c r="A104" s="3">
        <v>44661.632836770834</v>
      </c>
      <c r="B104" s="4">
        <f>IF(masodik!B104=harmadik!B104,0,1)</f>
        <v>0</v>
      </c>
      <c r="C104" s="4">
        <f>IF(masodik!C104=harmadik!C104,0,1)</f>
        <v>0</v>
      </c>
      <c r="D104" s="4">
        <f>IF(masodik!D104=harmadik!D104,0,1)</f>
        <v>0</v>
      </c>
      <c r="E104" s="4">
        <f>IF(masodik!E104=harmadik!E104,0,1)</f>
        <v>0</v>
      </c>
      <c r="F104" s="4">
        <f>IF(masodik!F104=harmadik!F104,0,1)</f>
        <v>0</v>
      </c>
      <c r="G104" s="4">
        <f>IF(masodik!G104=harmadik!G104,0,1)</f>
        <v>0</v>
      </c>
      <c r="H104" s="4">
        <f>IF(masodik!H104=harmadik!H104,0,1)</f>
        <v>0</v>
      </c>
      <c r="I104" s="4">
        <f>IF(masodik!I104=harmadik!I104,0,1)</f>
        <v>0</v>
      </c>
      <c r="J104" s="4">
        <f>IF(masodik!J104=harmadik!J104,0,1)</f>
        <v>0</v>
      </c>
      <c r="K104" s="4">
        <f>IF(masodik!K104=harmadik!K104,0,1)</f>
        <v>0</v>
      </c>
      <c r="L104" s="4">
        <v>0</v>
      </c>
      <c r="M104" s="4" t="s">
        <v>75</v>
      </c>
      <c r="N104" s="4" t="s">
        <v>73</v>
      </c>
      <c r="O104" s="4" t="s">
        <v>144</v>
      </c>
      <c r="P104" s="4" t="s">
        <v>75</v>
      </c>
      <c r="Q104" s="4" t="s">
        <v>77</v>
      </c>
      <c r="R104" s="4" t="s">
        <v>77</v>
      </c>
      <c r="S104" s="4" t="s">
        <v>125</v>
      </c>
      <c r="T104" s="4" t="s">
        <v>125</v>
      </c>
      <c r="U104" s="4" t="s">
        <v>77</v>
      </c>
      <c r="V104" s="4" t="s">
        <v>79</v>
      </c>
      <c r="W104" s="4" t="s">
        <v>81</v>
      </c>
      <c r="X104" s="4" t="s">
        <v>80</v>
      </c>
      <c r="Y104" s="4" t="s">
        <v>102</v>
      </c>
      <c r="Z104" s="4" t="s">
        <v>81</v>
      </c>
      <c r="AA104" s="4" t="s">
        <v>102</v>
      </c>
      <c r="AB104" s="4" t="s">
        <v>80</v>
      </c>
      <c r="AC104" s="4" t="s">
        <v>83</v>
      </c>
      <c r="AD104" s="4" t="s">
        <v>86</v>
      </c>
      <c r="AE104" s="4" t="s">
        <v>109</v>
      </c>
      <c r="AF104" s="4" t="s">
        <v>119</v>
      </c>
      <c r="AG104" s="4" t="s">
        <v>108</v>
      </c>
      <c r="AH104" s="4" t="s">
        <v>86</v>
      </c>
      <c r="AI104" s="4" t="s">
        <v>119</v>
      </c>
      <c r="AJ104" s="4" t="s">
        <v>119</v>
      </c>
      <c r="AK104" s="4" t="s">
        <v>89</v>
      </c>
      <c r="AL104" s="4" t="s">
        <v>104</v>
      </c>
      <c r="AM104" s="4" t="s">
        <v>110</v>
      </c>
      <c r="AN104" s="4" t="s">
        <v>110</v>
      </c>
      <c r="AO104" s="4" t="s">
        <v>85</v>
      </c>
      <c r="AP104" s="4" t="s">
        <v>89</v>
      </c>
      <c r="AQ104" s="4" t="s">
        <v>122</v>
      </c>
      <c r="AR104" s="4" t="s">
        <v>91</v>
      </c>
      <c r="AS104" s="4" t="s">
        <v>92</v>
      </c>
      <c r="AT104" s="4" t="s">
        <v>113</v>
      </c>
      <c r="AU104" s="4" t="s">
        <v>94</v>
      </c>
      <c r="AV104" s="4">
        <v>3</v>
      </c>
      <c r="AW104" s="4" t="s">
        <v>95</v>
      </c>
      <c r="AX104" s="4" t="s">
        <v>95</v>
      </c>
      <c r="AY104" s="4">
        <v>3</v>
      </c>
      <c r="AZ104" s="4" t="s">
        <v>96</v>
      </c>
      <c r="BA104" s="4" t="s">
        <v>96</v>
      </c>
      <c r="BB104" s="4" t="s">
        <v>95</v>
      </c>
      <c r="BC104" s="4" t="s">
        <v>96</v>
      </c>
      <c r="BD104" s="4" t="s">
        <v>96</v>
      </c>
      <c r="BE104" s="4" t="s">
        <v>128</v>
      </c>
      <c r="BF104" s="4">
        <v>61</v>
      </c>
      <c r="BG104" s="4" t="s">
        <v>114</v>
      </c>
      <c r="BH104" s="4" t="s">
        <v>148</v>
      </c>
      <c r="BP104" s="4" t="s">
        <v>100</v>
      </c>
      <c r="BQ104" s="4"/>
    </row>
    <row r="105" spans="1:69" x14ac:dyDescent="0.25">
      <c r="A105" s="3">
        <v>44661.639301481482</v>
      </c>
      <c r="B105" s="4">
        <f>IF(masodik!B105=harmadik!B105,0,1)</f>
        <v>0</v>
      </c>
      <c r="C105" s="4">
        <f>IF(masodik!C105=harmadik!C105,0,1)</f>
        <v>0</v>
      </c>
      <c r="D105" s="4">
        <f>IF(masodik!D105=harmadik!D105,0,1)</f>
        <v>0</v>
      </c>
      <c r="E105" s="4">
        <f>IF(masodik!E105=harmadik!E105,0,1)</f>
        <v>0</v>
      </c>
      <c r="F105" s="4">
        <f>IF(masodik!F105=harmadik!F105,0,1)</f>
        <v>0</v>
      </c>
      <c r="G105" s="4">
        <f>IF(masodik!G105=harmadik!G105,0,1)</f>
        <v>0</v>
      </c>
      <c r="H105" s="4">
        <f>IF(masodik!H105=harmadik!H105,0,1)</f>
        <v>0</v>
      </c>
      <c r="I105" s="4">
        <f>IF(masodik!I105=harmadik!I105,0,1)</f>
        <v>0</v>
      </c>
      <c r="J105" s="4">
        <f>IF(masodik!J105=harmadik!J105,0,1)</f>
        <v>0</v>
      </c>
      <c r="K105" s="4">
        <f>IF(masodik!K105=harmadik!K105,0,1)</f>
        <v>0</v>
      </c>
      <c r="L105" s="4">
        <v>2</v>
      </c>
      <c r="M105" s="4" t="s">
        <v>75</v>
      </c>
      <c r="N105" s="4" t="s">
        <v>75</v>
      </c>
      <c r="O105" s="4" t="s">
        <v>75</v>
      </c>
      <c r="P105" s="4" t="s">
        <v>75</v>
      </c>
      <c r="Q105" s="4" t="s">
        <v>78</v>
      </c>
      <c r="R105" s="4" t="s">
        <v>76</v>
      </c>
      <c r="S105" s="4" t="s">
        <v>79</v>
      </c>
      <c r="T105" s="4" t="s">
        <v>79</v>
      </c>
      <c r="U105" s="4" t="s">
        <v>79</v>
      </c>
      <c r="V105" s="4" t="s">
        <v>79</v>
      </c>
      <c r="W105" s="4" t="s">
        <v>82</v>
      </c>
      <c r="X105" s="4" t="s">
        <v>81</v>
      </c>
      <c r="Y105" s="4" t="s">
        <v>81</v>
      </c>
      <c r="Z105" s="4" t="s">
        <v>80</v>
      </c>
      <c r="AA105" s="4" t="s">
        <v>82</v>
      </c>
      <c r="AB105" s="4" t="s">
        <v>102</v>
      </c>
      <c r="AC105" s="4" t="s">
        <v>83</v>
      </c>
      <c r="AD105" s="4" t="s">
        <v>108</v>
      </c>
      <c r="AE105" s="4" t="s">
        <v>85</v>
      </c>
      <c r="AF105" s="4" t="s">
        <v>109</v>
      </c>
      <c r="AG105" s="4" t="s">
        <v>85</v>
      </c>
      <c r="AH105" s="4" t="s">
        <v>86</v>
      </c>
      <c r="AI105" s="4" t="s">
        <v>86</v>
      </c>
      <c r="AJ105" s="4" t="s">
        <v>86</v>
      </c>
      <c r="AK105" s="4" t="s">
        <v>87</v>
      </c>
      <c r="AL105" s="4" t="s">
        <v>87</v>
      </c>
      <c r="AM105" s="4" t="s">
        <v>87</v>
      </c>
      <c r="AN105" s="4" t="s">
        <v>87</v>
      </c>
      <c r="AO105" s="4" t="s">
        <v>87</v>
      </c>
      <c r="AP105" s="4" t="s">
        <v>85</v>
      </c>
      <c r="AQ105" s="4" t="s">
        <v>120</v>
      </c>
      <c r="AR105" s="4" t="s">
        <v>157</v>
      </c>
      <c r="AS105" s="4" t="s">
        <v>92</v>
      </c>
      <c r="AT105" s="4" t="s">
        <v>93</v>
      </c>
      <c r="AU105" s="4" t="s">
        <v>94</v>
      </c>
      <c r="AV105" s="4" t="s">
        <v>96</v>
      </c>
      <c r="AW105" s="4">
        <v>3</v>
      </c>
      <c r="AX105" s="4">
        <v>3</v>
      </c>
      <c r="AY105" s="4" t="s">
        <v>96</v>
      </c>
      <c r="AZ105" s="4" t="s">
        <v>96</v>
      </c>
      <c r="BA105" s="4">
        <v>4</v>
      </c>
      <c r="BB105" s="4">
        <v>4</v>
      </c>
      <c r="BC105" s="4" t="s">
        <v>95</v>
      </c>
      <c r="BD105" s="4" t="s">
        <v>96</v>
      </c>
      <c r="BE105" s="4" t="s">
        <v>128</v>
      </c>
      <c r="BF105" s="4">
        <v>25</v>
      </c>
      <c r="BG105" s="4" t="s">
        <v>98</v>
      </c>
      <c r="BH105" s="4" t="s">
        <v>156</v>
      </c>
      <c r="BL105" s="4" t="s">
        <v>127</v>
      </c>
    </row>
    <row r="106" spans="1:69" x14ac:dyDescent="0.25">
      <c r="A106" s="3">
        <v>44661.643409108801</v>
      </c>
      <c r="B106" s="4">
        <f>IF(masodik!B106=harmadik!B106,0,1)</f>
        <v>0</v>
      </c>
      <c r="C106" s="4">
        <f>IF(masodik!C106=harmadik!C106,0,1)</f>
        <v>0</v>
      </c>
      <c r="D106" s="4">
        <f>IF(masodik!D106=harmadik!D106,0,1)</f>
        <v>0</v>
      </c>
      <c r="E106" s="4">
        <f>IF(masodik!E106=harmadik!E106,0,1)</f>
        <v>0</v>
      </c>
      <c r="F106" s="4">
        <f>IF(masodik!F106=harmadik!F106,0,1)</f>
        <v>0</v>
      </c>
      <c r="G106" s="4">
        <f>IF(masodik!G106=harmadik!G106,0,1)</f>
        <v>0</v>
      </c>
      <c r="H106" s="4">
        <f>IF(masodik!H106=harmadik!H106,0,1)</f>
        <v>0</v>
      </c>
      <c r="I106" s="4">
        <f>IF(masodik!I106=harmadik!I106,0,1)</f>
        <v>0</v>
      </c>
      <c r="J106" s="4">
        <f>IF(masodik!J106=harmadik!J106,0,1)</f>
        <v>0</v>
      </c>
      <c r="K106" s="4">
        <f>IF(masodik!K106=harmadik!K106,0,1)</f>
        <v>0</v>
      </c>
      <c r="L106" s="4">
        <v>2</v>
      </c>
      <c r="M106" s="4" t="s">
        <v>75</v>
      </c>
      <c r="N106" s="4" t="s">
        <v>75</v>
      </c>
      <c r="O106" s="4" t="s">
        <v>75</v>
      </c>
      <c r="P106" s="4" t="s">
        <v>75</v>
      </c>
      <c r="Q106" s="4" t="s">
        <v>78</v>
      </c>
      <c r="R106" s="4" t="s">
        <v>76</v>
      </c>
      <c r="S106" s="4" t="s">
        <v>77</v>
      </c>
      <c r="T106" s="4" t="s">
        <v>76</v>
      </c>
      <c r="U106" s="4" t="s">
        <v>78</v>
      </c>
      <c r="V106" s="4" t="s">
        <v>76</v>
      </c>
      <c r="W106" s="4" t="s">
        <v>102</v>
      </c>
      <c r="X106" s="4" t="s">
        <v>81</v>
      </c>
      <c r="Y106" s="4" t="s">
        <v>80</v>
      </c>
      <c r="Z106" s="4" t="s">
        <v>80</v>
      </c>
      <c r="AA106" s="4" t="s">
        <v>80</v>
      </c>
      <c r="AB106" s="4" t="s">
        <v>81</v>
      </c>
      <c r="AC106" s="4" t="s">
        <v>83</v>
      </c>
      <c r="AD106" s="4" t="s">
        <v>119</v>
      </c>
      <c r="AE106" s="4" t="s">
        <v>108</v>
      </c>
      <c r="AF106" s="4" t="s">
        <v>85</v>
      </c>
      <c r="AG106" s="4" t="s">
        <v>108</v>
      </c>
      <c r="AH106" s="4" t="s">
        <v>108</v>
      </c>
      <c r="AI106" s="4" t="s">
        <v>108</v>
      </c>
      <c r="AJ106" s="4" t="s">
        <v>108</v>
      </c>
      <c r="AK106" s="4" t="s">
        <v>87</v>
      </c>
      <c r="AL106" s="4" t="s">
        <v>110</v>
      </c>
      <c r="AM106" s="4" t="s">
        <v>104</v>
      </c>
      <c r="AN106" s="4" t="s">
        <v>104</v>
      </c>
      <c r="AO106" s="4" t="s">
        <v>104</v>
      </c>
      <c r="AP106" s="4" t="s">
        <v>89</v>
      </c>
      <c r="AQ106" s="4" t="s">
        <v>130</v>
      </c>
      <c r="AR106" s="4" t="s">
        <v>123</v>
      </c>
      <c r="AS106" s="4" t="s">
        <v>112</v>
      </c>
      <c r="AT106" s="4" t="s">
        <v>113</v>
      </c>
      <c r="AU106" s="4" t="s">
        <v>121</v>
      </c>
      <c r="AV106" s="4">
        <v>4</v>
      </c>
      <c r="AW106" s="4">
        <v>2</v>
      </c>
      <c r="AX106" s="4">
        <v>4</v>
      </c>
      <c r="AY106" s="4" t="s">
        <v>96</v>
      </c>
      <c r="AZ106" s="4">
        <v>3</v>
      </c>
      <c r="BA106" s="4">
        <v>4</v>
      </c>
      <c r="BB106" s="4">
        <v>3</v>
      </c>
      <c r="BC106" s="4" t="s">
        <v>95</v>
      </c>
      <c r="BD106" s="4">
        <v>4</v>
      </c>
      <c r="BE106" s="4" t="s">
        <v>128</v>
      </c>
      <c r="BF106" s="4">
        <v>24</v>
      </c>
      <c r="BG106" s="4" t="s">
        <v>141</v>
      </c>
      <c r="BH106" s="4" t="s">
        <v>115</v>
      </c>
      <c r="BL106" s="4" t="s">
        <v>127</v>
      </c>
    </row>
    <row r="107" spans="1:69" x14ac:dyDescent="0.25">
      <c r="A107" s="3">
        <v>44661.644170763888</v>
      </c>
      <c r="B107" s="4">
        <f>IF(masodik!B107=harmadik!B107,0,1)</f>
        <v>0</v>
      </c>
      <c r="C107" s="4">
        <f>IF(masodik!C107=harmadik!C107,0,1)</f>
        <v>0</v>
      </c>
      <c r="D107" s="4">
        <f>IF(masodik!D107=harmadik!D107,0,1)</f>
        <v>0</v>
      </c>
      <c r="E107" s="4">
        <f>IF(masodik!E107=harmadik!E107,0,1)</f>
        <v>0</v>
      </c>
      <c r="F107" s="4">
        <f>IF(masodik!F107=harmadik!F107,0,1)</f>
        <v>0</v>
      </c>
      <c r="G107" s="4">
        <f>IF(masodik!G107=harmadik!G107,0,1)</f>
        <v>0</v>
      </c>
      <c r="H107" s="4">
        <f>IF(masodik!H107=harmadik!H107,0,1)</f>
        <v>0</v>
      </c>
      <c r="I107" s="4">
        <f>IF(masodik!I107=harmadik!I107,0,1)</f>
        <v>0</v>
      </c>
      <c r="J107" s="4">
        <f>IF(masodik!J107=harmadik!J107,0,1)</f>
        <v>0</v>
      </c>
      <c r="K107" s="4">
        <f>IF(masodik!K107=harmadik!K107,0,1)</f>
        <v>0</v>
      </c>
      <c r="L107" s="4">
        <v>3</v>
      </c>
      <c r="M107" s="4" t="s">
        <v>73</v>
      </c>
      <c r="N107" s="4" t="s">
        <v>74</v>
      </c>
      <c r="O107" s="4" t="s">
        <v>73</v>
      </c>
      <c r="P107" s="4" t="s">
        <v>73</v>
      </c>
      <c r="Q107" s="4" t="s">
        <v>125</v>
      </c>
      <c r="R107" s="4" t="s">
        <v>125</v>
      </c>
      <c r="S107" s="4" t="s">
        <v>79</v>
      </c>
      <c r="T107" s="4" t="s">
        <v>77</v>
      </c>
      <c r="U107" s="4" t="s">
        <v>76</v>
      </c>
      <c r="V107" s="4" t="s">
        <v>79</v>
      </c>
      <c r="W107" s="4" t="s">
        <v>81</v>
      </c>
      <c r="X107" s="4" t="s">
        <v>102</v>
      </c>
      <c r="Y107" s="4" t="s">
        <v>80</v>
      </c>
      <c r="Z107" s="4" t="s">
        <v>80</v>
      </c>
      <c r="AA107" s="4" t="s">
        <v>80</v>
      </c>
      <c r="AB107" s="4" t="s">
        <v>80</v>
      </c>
      <c r="AC107" s="4" t="s">
        <v>83</v>
      </c>
      <c r="AD107" s="4" t="s">
        <v>85</v>
      </c>
      <c r="AE107" s="4" t="s">
        <v>108</v>
      </c>
      <c r="AF107" s="4" t="s">
        <v>85</v>
      </c>
      <c r="AG107" s="4" t="s">
        <v>119</v>
      </c>
      <c r="AH107" s="4" t="s">
        <v>85</v>
      </c>
      <c r="AI107" s="4" t="s">
        <v>108</v>
      </c>
      <c r="AJ107" s="4" t="s">
        <v>108</v>
      </c>
      <c r="AK107" s="4" t="s">
        <v>85</v>
      </c>
      <c r="AL107" s="4" t="s">
        <v>87</v>
      </c>
      <c r="AM107" s="4" t="s">
        <v>87</v>
      </c>
      <c r="AN107" s="4" t="s">
        <v>87</v>
      </c>
      <c r="AO107" s="4" t="s">
        <v>85</v>
      </c>
      <c r="AP107" s="4" t="s">
        <v>89</v>
      </c>
      <c r="AQ107" s="4" t="s">
        <v>130</v>
      </c>
      <c r="AR107" s="4" t="s">
        <v>126</v>
      </c>
      <c r="AS107" s="4" t="s">
        <v>92</v>
      </c>
      <c r="AT107" s="4" t="s">
        <v>113</v>
      </c>
      <c r="AU107" s="4" t="s">
        <v>94</v>
      </c>
      <c r="AV107" s="4">
        <v>4</v>
      </c>
      <c r="AW107" s="4">
        <v>4</v>
      </c>
      <c r="AX107" s="4" t="s">
        <v>95</v>
      </c>
      <c r="AY107" s="4">
        <v>4</v>
      </c>
      <c r="AZ107" s="4">
        <v>2</v>
      </c>
      <c r="BA107" s="4">
        <v>3</v>
      </c>
      <c r="BB107" s="4">
        <v>2</v>
      </c>
      <c r="BC107" s="4" t="s">
        <v>95</v>
      </c>
      <c r="BD107" s="4">
        <v>3</v>
      </c>
      <c r="BE107" s="4" t="s">
        <v>128</v>
      </c>
      <c r="BF107" s="4">
        <v>20</v>
      </c>
      <c r="BG107" s="4" t="s">
        <v>98</v>
      </c>
      <c r="BH107" s="4" t="s">
        <v>115</v>
      </c>
      <c r="BL107" s="4" t="s">
        <v>106</v>
      </c>
    </row>
    <row r="108" spans="1:69" x14ac:dyDescent="0.25">
      <c r="A108" s="3">
        <v>44661.665891099532</v>
      </c>
      <c r="B108" s="4">
        <f>IF(masodik!B108=harmadik!B108,0,1)</f>
        <v>0</v>
      </c>
      <c r="C108" s="4">
        <f>IF(masodik!C108=harmadik!C108,0,1)</f>
        <v>0</v>
      </c>
      <c r="D108" s="4">
        <f>IF(masodik!D108=harmadik!D108,0,1)</f>
        <v>0</v>
      </c>
      <c r="E108" s="4">
        <f>IF(masodik!E108=harmadik!E108,0,1)</f>
        <v>0</v>
      </c>
      <c r="F108" s="4">
        <f>IF(masodik!F108=harmadik!F108,0,1)</f>
        <v>0</v>
      </c>
      <c r="G108" s="4">
        <f>IF(masodik!G108=harmadik!G108,0,1)</f>
        <v>0</v>
      </c>
      <c r="H108" s="4">
        <f>IF(masodik!H108=harmadik!H108,0,1)</f>
        <v>0</v>
      </c>
      <c r="I108" s="4">
        <f>IF(masodik!I108=harmadik!I108,0,1)</f>
        <v>0</v>
      </c>
      <c r="J108" s="4">
        <f>IF(masodik!J108=harmadik!J108,0,1)</f>
        <v>0</v>
      </c>
      <c r="K108" s="4">
        <f>IF(masodik!K108=harmadik!K108,0,1)</f>
        <v>0</v>
      </c>
      <c r="L108" s="4">
        <v>2</v>
      </c>
      <c r="M108" s="4" t="s">
        <v>74</v>
      </c>
      <c r="N108" s="4" t="s">
        <v>74</v>
      </c>
      <c r="O108" s="4" t="s">
        <v>74</v>
      </c>
      <c r="P108" s="4" t="s">
        <v>74</v>
      </c>
      <c r="Q108" s="4" t="s">
        <v>76</v>
      </c>
      <c r="R108" s="4" t="s">
        <v>76</v>
      </c>
      <c r="S108" s="4" t="s">
        <v>76</v>
      </c>
      <c r="T108" s="4" t="s">
        <v>76</v>
      </c>
      <c r="U108" s="4" t="s">
        <v>76</v>
      </c>
      <c r="V108" s="4" t="s">
        <v>76</v>
      </c>
      <c r="W108" s="4" t="s">
        <v>81</v>
      </c>
      <c r="X108" s="4" t="s">
        <v>102</v>
      </c>
      <c r="Y108" s="4" t="s">
        <v>102</v>
      </c>
      <c r="Z108" s="4" t="s">
        <v>102</v>
      </c>
      <c r="AA108" s="4" t="s">
        <v>81</v>
      </c>
      <c r="AB108" s="4" t="s">
        <v>81</v>
      </c>
      <c r="AC108" s="4" t="s">
        <v>83</v>
      </c>
      <c r="AD108" s="4" t="s">
        <v>85</v>
      </c>
      <c r="AE108" s="4" t="s">
        <v>85</v>
      </c>
      <c r="AF108" s="4" t="s">
        <v>86</v>
      </c>
      <c r="AG108" s="4" t="s">
        <v>109</v>
      </c>
      <c r="AH108" s="4" t="s">
        <v>109</v>
      </c>
      <c r="AI108" s="4" t="s">
        <v>86</v>
      </c>
      <c r="AJ108" s="4" t="s">
        <v>85</v>
      </c>
      <c r="AK108" s="4" t="s">
        <v>85</v>
      </c>
      <c r="AL108" s="4" t="s">
        <v>85</v>
      </c>
      <c r="AM108" s="4" t="s">
        <v>87</v>
      </c>
      <c r="AN108" s="4" t="s">
        <v>85</v>
      </c>
      <c r="AO108" s="4" t="s">
        <v>87</v>
      </c>
      <c r="AP108" s="4" t="s">
        <v>104</v>
      </c>
      <c r="AQ108" s="4" t="s">
        <v>130</v>
      </c>
      <c r="AR108" s="4" t="s">
        <v>117</v>
      </c>
      <c r="AS108" s="4" t="s">
        <v>112</v>
      </c>
      <c r="AT108" s="4" t="s">
        <v>113</v>
      </c>
      <c r="AU108" s="4" t="s">
        <v>121</v>
      </c>
      <c r="AV108" s="4" t="s">
        <v>95</v>
      </c>
      <c r="AW108" s="4" t="s">
        <v>95</v>
      </c>
      <c r="AX108" s="4" t="s">
        <v>95</v>
      </c>
      <c r="AY108" s="4" t="s">
        <v>95</v>
      </c>
      <c r="AZ108" s="4" t="s">
        <v>95</v>
      </c>
      <c r="BA108" s="4" t="s">
        <v>95</v>
      </c>
      <c r="BB108" s="4" t="s">
        <v>95</v>
      </c>
      <c r="BC108" s="4" t="s">
        <v>95</v>
      </c>
      <c r="BD108" s="4" t="s">
        <v>95</v>
      </c>
      <c r="BE108" s="4" t="s">
        <v>97</v>
      </c>
      <c r="BF108" s="4">
        <v>43</v>
      </c>
      <c r="BG108" s="4" t="s">
        <v>98</v>
      </c>
      <c r="BH108" s="4" t="s">
        <v>180</v>
      </c>
      <c r="BI108" s="4" t="s">
        <v>100</v>
      </c>
    </row>
    <row r="109" spans="1:69" x14ac:dyDescent="0.25">
      <c r="A109" s="3">
        <v>44661.669901539353</v>
      </c>
      <c r="B109" s="4">
        <f>IF(masodik!B109=harmadik!B109,0,1)</f>
        <v>0</v>
      </c>
      <c r="C109" s="4">
        <f>IF(masodik!C109=harmadik!C109,0,1)</f>
        <v>0</v>
      </c>
      <c r="D109" s="4">
        <f>IF(masodik!D109=harmadik!D109,0,1)</f>
        <v>0</v>
      </c>
      <c r="E109" s="4">
        <f>IF(masodik!E109=harmadik!E109,0,1)</f>
        <v>0</v>
      </c>
      <c r="F109" s="4">
        <f>IF(masodik!F109=harmadik!F109,0,1)</f>
        <v>0</v>
      </c>
      <c r="G109" s="4">
        <f>IF(masodik!G109=harmadik!G109,0,1)</f>
        <v>0</v>
      </c>
      <c r="H109" s="4">
        <f>IF(masodik!H109=harmadik!H109,0,1)</f>
        <v>0</v>
      </c>
      <c r="I109" s="4">
        <f>IF(masodik!I109=harmadik!I109,0,1)</f>
        <v>0</v>
      </c>
      <c r="J109" s="4">
        <f>IF(masodik!J109=harmadik!J109,0,1)</f>
        <v>0</v>
      </c>
      <c r="K109" s="4">
        <f>IF(masodik!K109=harmadik!K109,0,1)</f>
        <v>0</v>
      </c>
      <c r="L109" s="4">
        <v>1</v>
      </c>
      <c r="M109" s="4" t="s">
        <v>75</v>
      </c>
      <c r="N109" s="4" t="s">
        <v>74</v>
      </c>
      <c r="O109" s="4" t="s">
        <v>74</v>
      </c>
      <c r="P109" s="4" t="s">
        <v>75</v>
      </c>
      <c r="Q109" s="4" t="s">
        <v>76</v>
      </c>
      <c r="R109" s="4" t="s">
        <v>78</v>
      </c>
      <c r="S109" s="4" t="s">
        <v>78</v>
      </c>
      <c r="T109" s="4" t="s">
        <v>76</v>
      </c>
      <c r="U109" s="4" t="s">
        <v>76</v>
      </c>
      <c r="V109" s="4" t="s">
        <v>79</v>
      </c>
      <c r="W109" s="4" t="s">
        <v>80</v>
      </c>
      <c r="X109" s="4" t="s">
        <v>81</v>
      </c>
      <c r="Y109" s="4" t="s">
        <v>102</v>
      </c>
      <c r="Z109" s="4" t="s">
        <v>80</v>
      </c>
      <c r="AA109" s="4" t="s">
        <v>80</v>
      </c>
      <c r="AB109" s="4" t="s">
        <v>102</v>
      </c>
      <c r="AC109" s="4" t="s">
        <v>83</v>
      </c>
      <c r="AD109" s="4" t="s">
        <v>86</v>
      </c>
      <c r="AE109" s="4" t="s">
        <v>109</v>
      </c>
      <c r="AF109" s="4" t="s">
        <v>85</v>
      </c>
      <c r="AG109" s="4" t="s">
        <v>109</v>
      </c>
      <c r="AH109" s="4" t="s">
        <v>85</v>
      </c>
      <c r="AI109" s="4" t="s">
        <v>109</v>
      </c>
      <c r="AJ109" s="4" t="s">
        <v>109</v>
      </c>
      <c r="AK109" s="4" t="s">
        <v>87</v>
      </c>
      <c r="AL109" s="4" t="s">
        <v>110</v>
      </c>
      <c r="AM109" s="4" t="s">
        <v>87</v>
      </c>
      <c r="AN109" s="4" t="s">
        <v>85</v>
      </c>
      <c r="AO109" s="4" t="s">
        <v>104</v>
      </c>
      <c r="AP109" s="4" t="s">
        <v>89</v>
      </c>
      <c r="AQ109" s="4" t="s">
        <v>90</v>
      </c>
      <c r="AR109" s="4" t="s">
        <v>129</v>
      </c>
      <c r="AS109" s="4" t="s">
        <v>112</v>
      </c>
      <c r="AT109" s="4" t="s">
        <v>181</v>
      </c>
      <c r="AU109" s="4" t="s">
        <v>124</v>
      </c>
      <c r="AV109" s="4" t="s">
        <v>95</v>
      </c>
      <c r="AW109" s="4" t="s">
        <v>95</v>
      </c>
      <c r="AX109" s="4" t="s">
        <v>95</v>
      </c>
      <c r="AY109" s="4" t="s">
        <v>96</v>
      </c>
      <c r="AZ109" s="4">
        <v>3</v>
      </c>
      <c r="BA109" s="4" t="s">
        <v>95</v>
      </c>
      <c r="BB109" s="4">
        <v>2</v>
      </c>
      <c r="BC109" s="4">
        <v>2</v>
      </c>
      <c r="BD109" s="4">
        <v>3</v>
      </c>
      <c r="BE109" s="4" t="s">
        <v>97</v>
      </c>
      <c r="BF109" s="4">
        <v>33</v>
      </c>
      <c r="BG109" s="4" t="s">
        <v>98</v>
      </c>
      <c r="BH109" s="4" t="s">
        <v>148</v>
      </c>
      <c r="BM109" s="4" t="s">
        <v>100</v>
      </c>
    </row>
    <row r="110" spans="1:69" x14ac:dyDescent="0.25">
      <c r="A110" s="3">
        <v>44661.670992210653</v>
      </c>
      <c r="B110" s="4">
        <f>IF(masodik!B110=harmadik!B110,0,1)</f>
        <v>0</v>
      </c>
      <c r="C110" s="4">
        <f>IF(masodik!C110=harmadik!C110,0,1)</f>
        <v>0</v>
      </c>
      <c r="D110" s="4">
        <f>IF(masodik!D110=harmadik!D110,0,1)</f>
        <v>0</v>
      </c>
      <c r="E110" s="4">
        <f>IF(masodik!E110=harmadik!E110,0,1)</f>
        <v>0</v>
      </c>
      <c r="F110" s="4">
        <f>IF(masodik!F110=harmadik!F110,0,1)</f>
        <v>0</v>
      </c>
      <c r="G110" s="4">
        <f>IF(masodik!G110=harmadik!G110,0,1)</f>
        <v>0</v>
      </c>
      <c r="H110" s="4">
        <f>IF(masodik!H110=harmadik!H110,0,1)</f>
        <v>0</v>
      </c>
      <c r="I110" s="4">
        <f>IF(masodik!I110=harmadik!I110,0,1)</f>
        <v>0</v>
      </c>
      <c r="J110" s="4">
        <f>IF(masodik!J110=harmadik!J110,0,1)</f>
        <v>0</v>
      </c>
      <c r="K110" s="4">
        <f>IF(masodik!K110=harmadik!K110,0,1)</f>
        <v>0</v>
      </c>
      <c r="L110" s="4">
        <v>2</v>
      </c>
      <c r="M110" s="4" t="s">
        <v>75</v>
      </c>
      <c r="N110" s="4" t="s">
        <v>73</v>
      </c>
      <c r="O110" s="4" t="s">
        <v>75</v>
      </c>
      <c r="P110" s="4" t="s">
        <v>75</v>
      </c>
      <c r="Q110" s="4" t="s">
        <v>76</v>
      </c>
      <c r="R110" s="4" t="s">
        <v>78</v>
      </c>
      <c r="S110" s="4" t="s">
        <v>79</v>
      </c>
      <c r="T110" s="4" t="s">
        <v>76</v>
      </c>
      <c r="U110" s="4" t="s">
        <v>79</v>
      </c>
      <c r="V110" s="4" t="s">
        <v>76</v>
      </c>
      <c r="W110" s="4" t="s">
        <v>102</v>
      </c>
      <c r="X110" s="4" t="s">
        <v>102</v>
      </c>
      <c r="Y110" s="4" t="s">
        <v>82</v>
      </c>
      <c r="Z110" s="4" t="s">
        <v>82</v>
      </c>
      <c r="AA110" s="4" t="s">
        <v>102</v>
      </c>
      <c r="AB110" s="4" t="s">
        <v>80</v>
      </c>
      <c r="AC110" s="4" t="s">
        <v>107</v>
      </c>
      <c r="AD110" s="4" t="s">
        <v>119</v>
      </c>
      <c r="AE110" s="4" t="s">
        <v>108</v>
      </c>
      <c r="AF110" s="4" t="s">
        <v>85</v>
      </c>
      <c r="AG110" s="4" t="s">
        <v>108</v>
      </c>
      <c r="AH110" s="4" t="s">
        <v>109</v>
      </c>
      <c r="AI110" s="4" t="s">
        <v>86</v>
      </c>
      <c r="AJ110" s="4" t="s">
        <v>109</v>
      </c>
      <c r="AK110" s="4" t="s">
        <v>87</v>
      </c>
      <c r="AL110" s="4" t="s">
        <v>87</v>
      </c>
      <c r="AM110" s="4" t="s">
        <v>87</v>
      </c>
      <c r="AN110" s="4" t="s">
        <v>104</v>
      </c>
      <c r="AO110" s="4" t="s">
        <v>104</v>
      </c>
      <c r="AP110" s="4" t="s">
        <v>89</v>
      </c>
      <c r="AQ110" s="4" t="s">
        <v>90</v>
      </c>
      <c r="AR110" s="4" t="s">
        <v>176</v>
      </c>
      <c r="AS110" s="4" t="s">
        <v>112</v>
      </c>
      <c r="AT110" s="4" t="s">
        <v>113</v>
      </c>
      <c r="AU110" s="4" t="s">
        <v>121</v>
      </c>
      <c r="AV110" s="4" t="s">
        <v>95</v>
      </c>
      <c r="AW110" s="4" t="s">
        <v>95</v>
      </c>
      <c r="AX110" s="4" t="s">
        <v>95</v>
      </c>
      <c r="AY110" s="4">
        <v>4</v>
      </c>
      <c r="AZ110" s="4">
        <v>3</v>
      </c>
      <c r="BA110" s="4" t="s">
        <v>95</v>
      </c>
      <c r="BB110" s="4">
        <v>4</v>
      </c>
      <c r="BC110" s="4">
        <v>4</v>
      </c>
      <c r="BD110" s="4">
        <v>4</v>
      </c>
      <c r="BE110" s="4" t="s">
        <v>97</v>
      </c>
      <c r="BF110" s="4">
        <v>19</v>
      </c>
      <c r="BG110" s="4" t="s">
        <v>141</v>
      </c>
      <c r="BH110" s="4" t="s">
        <v>115</v>
      </c>
      <c r="BK110" s="4" t="s">
        <v>106</v>
      </c>
    </row>
    <row r="111" spans="1:69" x14ac:dyDescent="0.25">
      <c r="A111" s="3">
        <v>44661.671342905094</v>
      </c>
      <c r="B111" s="4">
        <f>IF(masodik!B111=harmadik!B111,0,1)</f>
        <v>0</v>
      </c>
      <c r="C111" s="4">
        <f>IF(masodik!C111=harmadik!C111,0,1)</f>
        <v>0</v>
      </c>
      <c r="D111" s="4">
        <f>IF(masodik!D111=harmadik!D111,0,1)</f>
        <v>0</v>
      </c>
      <c r="E111" s="4">
        <f>IF(masodik!E111=harmadik!E111,0,1)</f>
        <v>0</v>
      </c>
      <c r="F111" s="4">
        <f>IF(masodik!F111=harmadik!F111,0,1)</f>
        <v>0</v>
      </c>
      <c r="G111" s="4">
        <f>IF(masodik!G111=harmadik!G111,0,1)</f>
        <v>0</v>
      </c>
      <c r="H111" s="4">
        <f>IF(masodik!H111=harmadik!H111,0,1)</f>
        <v>0</v>
      </c>
      <c r="I111" s="4">
        <f>IF(masodik!I111=harmadik!I111,0,1)</f>
        <v>0</v>
      </c>
      <c r="J111" s="4">
        <f>IF(masodik!J111=harmadik!J111,0,1)</f>
        <v>0</v>
      </c>
      <c r="K111" s="4">
        <f>IF(masodik!K111=harmadik!K111,0,1)</f>
        <v>0</v>
      </c>
      <c r="L111" s="4" t="s">
        <v>182</v>
      </c>
      <c r="M111" s="4" t="s">
        <v>74</v>
      </c>
      <c r="N111" s="4" t="s">
        <v>73</v>
      </c>
      <c r="O111" s="4" t="s">
        <v>73</v>
      </c>
      <c r="P111" s="4" t="s">
        <v>74</v>
      </c>
      <c r="Q111" s="4" t="s">
        <v>76</v>
      </c>
      <c r="R111" s="4" t="s">
        <v>76</v>
      </c>
      <c r="S111" s="4" t="s">
        <v>77</v>
      </c>
      <c r="T111" s="4" t="s">
        <v>78</v>
      </c>
      <c r="U111" s="4" t="s">
        <v>78</v>
      </c>
      <c r="V111" s="4" t="s">
        <v>78</v>
      </c>
      <c r="W111" s="4" t="s">
        <v>102</v>
      </c>
      <c r="X111" s="4" t="s">
        <v>80</v>
      </c>
      <c r="Y111" s="4" t="s">
        <v>80</v>
      </c>
      <c r="Z111" s="4" t="s">
        <v>102</v>
      </c>
      <c r="AA111" s="4" t="s">
        <v>81</v>
      </c>
      <c r="AB111" s="4" t="s">
        <v>80</v>
      </c>
      <c r="AC111" s="4" t="s">
        <v>107</v>
      </c>
      <c r="AD111" s="4" t="s">
        <v>85</v>
      </c>
      <c r="AE111" s="4" t="s">
        <v>85</v>
      </c>
      <c r="AF111" s="4" t="s">
        <v>85</v>
      </c>
      <c r="AG111" s="4" t="s">
        <v>86</v>
      </c>
      <c r="AH111" s="4" t="s">
        <v>109</v>
      </c>
      <c r="AI111" s="4" t="s">
        <v>86</v>
      </c>
      <c r="AJ111" s="4" t="s">
        <v>85</v>
      </c>
      <c r="AK111" s="4" t="s">
        <v>85</v>
      </c>
      <c r="AL111" s="4" t="s">
        <v>87</v>
      </c>
      <c r="AM111" s="4" t="s">
        <v>85</v>
      </c>
      <c r="AN111" s="4" t="s">
        <v>87</v>
      </c>
      <c r="AO111" s="4" t="s">
        <v>87</v>
      </c>
      <c r="AP111" s="4" t="s">
        <v>87</v>
      </c>
      <c r="AQ111" s="4" t="s">
        <v>90</v>
      </c>
      <c r="AR111" s="4" t="s">
        <v>91</v>
      </c>
      <c r="AS111" s="4" t="s">
        <v>112</v>
      </c>
      <c r="AT111" s="4" t="s">
        <v>113</v>
      </c>
      <c r="AU111" s="4" t="s">
        <v>124</v>
      </c>
      <c r="AV111" s="4">
        <v>4</v>
      </c>
      <c r="AW111" s="4">
        <v>3</v>
      </c>
      <c r="AX111" s="4">
        <v>3</v>
      </c>
      <c r="AY111" s="4">
        <v>3</v>
      </c>
      <c r="AZ111" s="4">
        <v>4</v>
      </c>
      <c r="BA111" s="4">
        <v>4</v>
      </c>
      <c r="BB111" s="4" t="s">
        <v>95</v>
      </c>
      <c r="BC111" s="4" t="s">
        <v>95</v>
      </c>
      <c r="BD111" s="4">
        <v>3</v>
      </c>
      <c r="BE111" s="4" t="s">
        <v>97</v>
      </c>
      <c r="BF111" s="4">
        <v>17</v>
      </c>
      <c r="BG111" s="4" t="s">
        <v>141</v>
      </c>
      <c r="BH111" s="4" t="s">
        <v>105</v>
      </c>
      <c r="BI111" s="4" t="s">
        <v>106</v>
      </c>
    </row>
    <row r="112" spans="1:69" x14ac:dyDescent="0.25">
      <c r="A112" s="3">
        <v>44661.676738831018</v>
      </c>
      <c r="B112" s="4">
        <f>IF(masodik!B112=harmadik!B112,0,1)</f>
        <v>0</v>
      </c>
      <c r="C112" s="4">
        <f>IF(masodik!C112=harmadik!C112,0,1)</f>
        <v>0</v>
      </c>
      <c r="D112" s="4">
        <f>IF(masodik!D112=harmadik!D112,0,1)</f>
        <v>0</v>
      </c>
      <c r="E112" s="4">
        <f>IF(masodik!E112=harmadik!E112,0,1)</f>
        <v>0</v>
      </c>
      <c r="F112" s="4">
        <f>IF(masodik!F112=harmadik!F112,0,1)</f>
        <v>0</v>
      </c>
      <c r="G112" s="4">
        <f>IF(masodik!G112=harmadik!G112,0,1)</f>
        <v>0</v>
      </c>
      <c r="H112" s="4">
        <f>IF(masodik!H112=harmadik!H112,0,1)</f>
        <v>0</v>
      </c>
      <c r="I112" s="4">
        <f>IF(masodik!I112=harmadik!I112,0,1)</f>
        <v>0</v>
      </c>
      <c r="J112" s="4">
        <f>IF(masodik!J112=harmadik!J112,0,1)</f>
        <v>0</v>
      </c>
      <c r="K112" s="4">
        <f>IF(masodik!K112=harmadik!K112,0,1)</f>
        <v>0</v>
      </c>
      <c r="L112" s="4">
        <v>2</v>
      </c>
      <c r="M112" s="4" t="s">
        <v>73</v>
      </c>
      <c r="N112" s="4" t="s">
        <v>74</v>
      </c>
      <c r="O112" s="4" t="s">
        <v>74</v>
      </c>
      <c r="P112" s="4" t="s">
        <v>74</v>
      </c>
      <c r="Q112" s="4" t="s">
        <v>78</v>
      </c>
      <c r="R112" s="4" t="s">
        <v>79</v>
      </c>
      <c r="S112" s="4" t="s">
        <v>78</v>
      </c>
      <c r="T112" s="4" t="s">
        <v>78</v>
      </c>
      <c r="U112" s="4" t="s">
        <v>76</v>
      </c>
      <c r="V112" s="4" t="s">
        <v>79</v>
      </c>
      <c r="W112" s="4" t="s">
        <v>80</v>
      </c>
      <c r="X112" s="4" t="s">
        <v>102</v>
      </c>
      <c r="Y112" s="4" t="s">
        <v>102</v>
      </c>
      <c r="Z112" s="4" t="s">
        <v>102</v>
      </c>
      <c r="AA112" s="4" t="s">
        <v>102</v>
      </c>
      <c r="AB112" s="4" t="s">
        <v>80</v>
      </c>
      <c r="AC112" s="4" t="s">
        <v>83</v>
      </c>
      <c r="AD112" s="4" t="s">
        <v>85</v>
      </c>
      <c r="AE112" s="4" t="s">
        <v>109</v>
      </c>
      <c r="AF112" s="4" t="s">
        <v>119</v>
      </c>
      <c r="AG112" s="4" t="s">
        <v>85</v>
      </c>
      <c r="AH112" s="4" t="s">
        <v>119</v>
      </c>
      <c r="AI112" s="4" t="s">
        <v>119</v>
      </c>
      <c r="AJ112" s="4" t="s">
        <v>85</v>
      </c>
      <c r="AK112" s="4" t="s">
        <v>85</v>
      </c>
      <c r="AL112" s="4" t="s">
        <v>87</v>
      </c>
      <c r="AM112" s="4" t="s">
        <v>104</v>
      </c>
      <c r="AN112" s="4" t="s">
        <v>85</v>
      </c>
      <c r="AO112" s="4" t="s">
        <v>85</v>
      </c>
      <c r="AP112" s="4" t="s">
        <v>87</v>
      </c>
      <c r="AQ112" s="4" t="s">
        <v>90</v>
      </c>
      <c r="AR112" s="4" t="s">
        <v>129</v>
      </c>
      <c r="AS112" s="4" t="s">
        <v>112</v>
      </c>
      <c r="AT112" s="4" t="s">
        <v>113</v>
      </c>
      <c r="AU112" s="4" t="s">
        <v>124</v>
      </c>
      <c r="AV112" s="4" t="s">
        <v>95</v>
      </c>
      <c r="AW112" s="4">
        <v>4</v>
      </c>
      <c r="AX112" s="4">
        <v>4</v>
      </c>
      <c r="AY112" s="4">
        <v>3</v>
      </c>
      <c r="AZ112" s="4">
        <v>3</v>
      </c>
      <c r="BA112" s="4">
        <v>3</v>
      </c>
      <c r="BB112" s="4">
        <v>3</v>
      </c>
      <c r="BC112" s="4" t="s">
        <v>95</v>
      </c>
      <c r="BD112" s="4">
        <v>4</v>
      </c>
      <c r="BE112" s="4" t="s">
        <v>128</v>
      </c>
      <c r="BF112" s="4">
        <v>26</v>
      </c>
      <c r="BG112" s="4" t="s">
        <v>98</v>
      </c>
      <c r="BH112" s="4" t="s">
        <v>115</v>
      </c>
      <c r="BL112" s="4" t="s">
        <v>127</v>
      </c>
    </row>
    <row r="113" spans="1:69" x14ac:dyDescent="0.25">
      <c r="A113" s="3">
        <v>44661.681614201385</v>
      </c>
      <c r="B113" s="4">
        <f>IF(masodik!B113=harmadik!B113,0,1)</f>
        <v>0</v>
      </c>
      <c r="C113" s="4">
        <f>IF(masodik!C113=harmadik!C113,0,1)</f>
        <v>0</v>
      </c>
      <c r="D113" s="4">
        <f>IF(masodik!D113=harmadik!D113,0,1)</f>
        <v>0</v>
      </c>
      <c r="E113" s="4">
        <f>IF(masodik!E113=harmadik!E113,0,1)</f>
        <v>0</v>
      </c>
      <c r="F113" s="4">
        <f>IF(masodik!F113=harmadik!F113,0,1)</f>
        <v>0</v>
      </c>
      <c r="G113" s="4">
        <f>IF(masodik!G113=harmadik!G113,0,1)</f>
        <v>0</v>
      </c>
      <c r="H113" s="4">
        <f>IF(masodik!H113=harmadik!H113,0,1)</f>
        <v>0</v>
      </c>
      <c r="I113" s="4">
        <f>IF(masodik!I113=harmadik!I113,0,1)</f>
        <v>0</v>
      </c>
      <c r="J113" s="4">
        <f>IF(masodik!J113=harmadik!J113,0,1)</f>
        <v>0</v>
      </c>
      <c r="K113" s="4">
        <f>IF(masodik!K113=harmadik!K113,0,1)</f>
        <v>0</v>
      </c>
      <c r="L113" s="4">
        <v>2</v>
      </c>
      <c r="M113" s="4" t="s">
        <v>75</v>
      </c>
      <c r="N113" s="4" t="s">
        <v>75</v>
      </c>
      <c r="O113" s="4" t="s">
        <v>75</v>
      </c>
      <c r="P113" s="4" t="s">
        <v>75</v>
      </c>
      <c r="Q113" s="4" t="s">
        <v>76</v>
      </c>
      <c r="R113" s="4" t="s">
        <v>78</v>
      </c>
      <c r="S113" s="4" t="s">
        <v>79</v>
      </c>
      <c r="T113" s="4" t="s">
        <v>79</v>
      </c>
      <c r="U113" s="4" t="s">
        <v>78</v>
      </c>
      <c r="V113" s="4" t="s">
        <v>79</v>
      </c>
      <c r="W113" s="4" t="s">
        <v>102</v>
      </c>
      <c r="X113" s="4" t="s">
        <v>81</v>
      </c>
      <c r="Y113" s="4" t="s">
        <v>80</v>
      </c>
      <c r="Z113" s="4" t="s">
        <v>80</v>
      </c>
      <c r="AA113" s="4" t="s">
        <v>102</v>
      </c>
      <c r="AB113" s="4" t="s">
        <v>102</v>
      </c>
      <c r="AC113" s="4" t="s">
        <v>83</v>
      </c>
      <c r="AD113" s="4" t="s">
        <v>109</v>
      </c>
      <c r="AE113" s="4" t="s">
        <v>85</v>
      </c>
      <c r="AF113" s="4" t="s">
        <v>85</v>
      </c>
      <c r="AG113" s="4" t="s">
        <v>85</v>
      </c>
      <c r="AH113" s="4" t="s">
        <v>86</v>
      </c>
      <c r="AI113" s="4" t="s">
        <v>119</v>
      </c>
      <c r="AJ113" s="4" t="s">
        <v>119</v>
      </c>
      <c r="AK113" s="4" t="s">
        <v>87</v>
      </c>
      <c r="AL113" s="4" t="s">
        <v>110</v>
      </c>
      <c r="AM113" s="4" t="s">
        <v>87</v>
      </c>
      <c r="AN113" s="4" t="s">
        <v>85</v>
      </c>
      <c r="AO113" s="4" t="s">
        <v>85</v>
      </c>
      <c r="AP113" s="4" t="s">
        <v>104</v>
      </c>
      <c r="AQ113" s="4" t="s">
        <v>122</v>
      </c>
      <c r="AR113" s="4" t="s">
        <v>131</v>
      </c>
      <c r="AS113" s="4" t="s">
        <v>92</v>
      </c>
      <c r="AT113" s="4" t="s">
        <v>113</v>
      </c>
      <c r="AU113" s="4" t="s">
        <v>94</v>
      </c>
      <c r="AV113" s="4" t="s">
        <v>96</v>
      </c>
      <c r="AW113" s="4" t="s">
        <v>95</v>
      </c>
      <c r="AX113" s="4">
        <v>4</v>
      </c>
      <c r="AY113" s="4">
        <v>2</v>
      </c>
      <c r="AZ113" s="4">
        <v>3</v>
      </c>
      <c r="BA113" s="4">
        <v>3</v>
      </c>
      <c r="BB113" s="4">
        <v>2</v>
      </c>
      <c r="BC113" s="4">
        <v>4</v>
      </c>
      <c r="BD113" s="4">
        <v>2</v>
      </c>
      <c r="BE113" s="4" t="s">
        <v>97</v>
      </c>
      <c r="BF113" s="4">
        <v>24</v>
      </c>
      <c r="BG113" s="4" t="s">
        <v>98</v>
      </c>
      <c r="BH113" s="4" t="s">
        <v>115</v>
      </c>
      <c r="BK113" s="4" t="s">
        <v>127</v>
      </c>
    </row>
    <row r="114" spans="1:69" x14ac:dyDescent="0.25">
      <c r="A114" s="3">
        <v>44661.682628206021</v>
      </c>
      <c r="B114" s="4">
        <f>IF(masodik!B114=harmadik!B114,0,1)</f>
        <v>0</v>
      </c>
      <c r="C114" s="4">
        <f>IF(masodik!C114=harmadik!C114,0,1)</f>
        <v>0</v>
      </c>
      <c r="D114" s="4">
        <f>IF(masodik!D114=harmadik!D114,0,1)</f>
        <v>0</v>
      </c>
      <c r="E114" s="4">
        <f>IF(masodik!E114=harmadik!E114,0,1)</f>
        <v>0</v>
      </c>
      <c r="F114" s="4">
        <f>IF(masodik!F114=harmadik!F114,0,1)</f>
        <v>0</v>
      </c>
      <c r="G114" s="4">
        <f>IF(masodik!G114=harmadik!G114,0,1)</f>
        <v>0</v>
      </c>
      <c r="H114" s="4">
        <f>IF(masodik!H114=harmadik!H114,0,1)</f>
        <v>0</v>
      </c>
      <c r="I114" s="4">
        <f>IF(masodik!I114=harmadik!I114,0,1)</f>
        <v>0</v>
      </c>
      <c r="J114" s="4">
        <f>IF(masodik!J114=harmadik!J114,0,1)</f>
        <v>0</v>
      </c>
      <c r="K114" s="4">
        <f>IF(masodik!K114=harmadik!K114,0,1)</f>
        <v>0</v>
      </c>
      <c r="L114" s="4">
        <v>2</v>
      </c>
      <c r="M114" s="4" t="s">
        <v>75</v>
      </c>
      <c r="N114" s="4" t="s">
        <v>75</v>
      </c>
      <c r="O114" s="4" t="s">
        <v>75</v>
      </c>
      <c r="P114" s="4" t="s">
        <v>75</v>
      </c>
      <c r="Q114" s="4" t="s">
        <v>76</v>
      </c>
      <c r="R114" s="4" t="s">
        <v>77</v>
      </c>
      <c r="S114" s="4" t="s">
        <v>79</v>
      </c>
      <c r="T114" s="4" t="s">
        <v>78</v>
      </c>
      <c r="U114" s="4" t="s">
        <v>78</v>
      </c>
      <c r="V114" s="4" t="s">
        <v>125</v>
      </c>
      <c r="W114" s="4" t="s">
        <v>81</v>
      </c>
      <c r="X114" s="4" t="s">
        <v>82</v>
      </c>
      <c r="Y114" s="4" t="s">
        <v>102</v>
      </c>
      <c r="Z114" s="4" t="s">
        <v>81</v>
      </c>
      <c r="AA114" s="4" t="s">
        <v>102</v>
      </c>
      <c r="AB114" s="4" t="s">
        <v>81</v>
      </c>
      <c r="AC114" s="4" t="s">
        <v>107</v>
      </c>
      <c r="AD114" s="4" t="s">
        <v>109</v>
      </c>
      <c r="AE114" s="4" t="s">
        <v>85</v>
      </c>
      <c r="AF114" s="4" t="s">
        <v>108</v>
      </c>
      <c r="AG114" s="4" t="s">
        <v>109</v>
      </c>
      <c r="AH114" s="4" t="s">
        <v>86</v>
      </c>
      <c r="AI114" s="4" t="s">
        <v>119</v>
      </c>
      <c r="AJ114" s="4" t="s">
        <v>86</v>
      </c>
      <c r="AK114" s="4" t="s">
        <v>104</v>
      </c>
      <c r="AL114" s="4" t="s">
        <v>87</v>
      </c>
      <c r="AM114" s="4" t="s">
        <v>110</v>
      </c>
      <c r="AN114" s="4" t="s">
        <v>110</v>
      </c>
      <c r="AO114" s="4" t="s">
        <v>110</v>
      </c>
      <c r="AP114" s="4" t="s">
        <v>110</v>
      </c>
      <c r="AQ114" s="4" t="s">
        <v>122</v>
      </c>
      <c r="AR114" s="4" t="s">
        <v>146</v>
      </c>
      <c r="AS114" s="4" t="s">
        <v>139</v>
      </c>
      <c r="AT114" s="4" t="s">
        <v>113</v>
      </c>
      <c r="AU114" s="4" t="s">
        <v>124</v>
      </c>
      <c r="AV114" s="4">
        <v>2</v>
      </c>
      <c r="AW114" s="4">
        <v>2</v>
      </c>
      <c r="AX114" s="4" t="s">
        <v>95</v>
      </c>
      <c r="AY114" s="4" t="s">
        <v>95</v>
      </c>
      <c r="AZ114" s="4">
        <v>2</v>
      </c>
      <c r="BA114" s="4">
        <v>2</v>
      </c>
      <c r="BB114" s="4" t="s">
        <v>96</v>
      </c>
      <c r="BC114" s="4" t="s">
        <v>96</v>
      </c>
      <c r="BD114" s="4" t="s">
        <v>96</v>
      </c>
      <c r="BE114" s="4" t="s">
        <v>128</v>
      </c>
      <c r="BF114" s="4">
        <v>16</v>
      </c>
      <c r="BG114" s="4" t="s">
        <v>141</v>
      </c>
      <c r="BH114" s="4" t="s">
        <v>105</v>
      </c>
      <c r="BI114" s="4" t="s">
        <v>106</v>
      </c>
    </row>
    <row r="115" spans="1:69" x14ac:dyDescent="0.25">
      <c r="A115" s="3">
        <v>44661.713477268517</v>
      </c>
      <c r="B115" s="4">
        <f>IF(masodik!B115=harmadik!B115,0,1)</f>
        <v>0</v>
      </c>
      <c r="C115" s="4">
        <f>IF(masodik!C115=harmadik!C115,0,1)</f>
        <v>0</v>
      </c>
      <c r="D115" s="4">
        <f>IF(masodik!D115=harmadik!D115,0,1)</f>
        <v>0</v>
      </c>
      <c r="E115" s="4">
        <f>IF(masodik!E115=harmadik!E115,0,1)</f>
        <v>0</v>
      </c>
      <c r="F115" s="4">
        <f>IF(masodik!F115=harmadik!F115,0,1)</f>
        <v>0</v>
      </c>
      <c r="G115" s="4">
        <f>IF(masodik!G115=harmadik!G115,0,1)</f>
        <v>0</v>
      </c>
      <c r="H115" s="4">
        <f>IF(masodik!H115=harmadik!H115,0,1)</f>
        <v>0</v>
      </c>
      <c r="I115" s="4">
        <f>IF(masodik!I115=harmadik!I115,0,1)</f>
        <v>0</v>
      </c>
      <c r="J115" s="4">
        <f>IF(masodik!J115=harmadik!J115,0,1)</f>
        <v>0</v>
      </c>
      <c r="K115" s="4">
        <f>IF(masodik!K115=harmadik!K115,0,1)</f>
        <v>0</v>
      </c>
      <c r="L115" s="4">
        <v>2</v>
      </c>
      <c r="M115" s="4" t="s">
        <v>101</v>
      </c>
      <c r="N115" s="4" t="s">
        <v>74</v>
      </c>
      <c r="O115" s="4" t="s">
        <v>101</v>
      </c>
      <c r="P115" s="4" t="s">
        <v>101</v>
      </c>
      <c r="Q115" s="4" t="s">
        <v>76</v>
      </c>
      <c r="R115" s="4" t="s">
        <v>125</v>
      </c>
      <c r="S115" s="4" t="s">
        <v>77</v>
      </c>
      <c r="T115" s="4" t="s">
        <v>125</v>
      </c>
      <c r="U115" s="4" t="s">
        <v>77</v>
      </c>
      <c r="V115" s="4" t="s">
        <v>77</v>
      </c>
      <c r="W115" s="4" t="s">
        <v>102</v>
      </c>
      <c r="X115" s="4" t="s">
        <v>102</v>
      </c>
      <c r="Y115" s="4" t="s">
        <v>102</v>
      </c>
      <c r="Z115" s="4" t="s">
        <v>102</v>
      </c>
      <c r="AA115" s="4" t="s">
        <v>102</v>
      </c>
      <c r="AB115" s="4" t="s">
        <v>102</v>
      </c>
      <c r="AC115" s="4" t="s">
        <v>83</v>
      </c>
      <c r="AD115" s="4" t="s">
        <v>119</v>
      </c>
      <c r="AE115" s="4" t="s">
        <v>109</v>
      </c>
      <c r="AF115" s="4" t="s">
        <v>85</v>
      </c>
      <c r="AG115" s="4" t="s">
        <v>85</v>
      </c>
      <c r="AH115" s="4" t="s">
        <v>85</v>
      </c>
      <c r="AI115" s="4" t="s">
        <v>85</v>
      </c>
      <c r="AJ115" s="4" t="s">
        <v>85</v>
      </c>
      <c r="AK115" s="4" t="s">
        <v>110</v>
      </c>
      <c r="AL115" s="4" t="s">
        <v>87</v>
      </c>
      <c r="AM115" s="4" t="s">
        <v>87</v>
      </c>
      <c r="AN115" s="4" t="s">
        <v>87</v>
      </c>
      <c r="AO115" s="4" t="s">
        <v>85</v>
      </c>
      <c r="AP115" s="4" t="s">
        <v>89</v>
      </c>
      <c r="AQ115" s="4" t="s">
        <v>130</v>
      </c>
      <c r="AR115" s="4" t="s">
        <v>117</v>
      </c>
      <c r="AS115" s="4" t="s">
        <v>112</v>
      </c>
      <c r="AT115" s="4" t="s">
        <v>113</v>
      </c>
      <c r="AU115" s="4" t="s">
        <v>124</v>
      </c>
      <c r="AV115" s="4" t="s">
        <v>95</v>
      </c>
      <c r="AW115" s="4" t="s">
        <v>95</v>
      </c>
      <c r="AX115" s="4" t="s">
        <v>95</v>
      </c>
      <c r="AY115" s="4" t="s">
        <v>95</v>
      </c>
      <c r="AZ115" s="4" t="s">
        <v>95</v>
      </c>
      <c r="BA115" s="4" t="s">
        <v>95</v>
      </c>
      <c r="BB115" s="4" t="s">
        <v>95</v>
      </c>
      <c r="BC115" s="4" t="s">
        <v>95</v>
      </c>
      <c r="BD115" s="4" t="s">
        <v>95</v>
      </c>
      <c r="BE115" s="4" t="s">
        <v>97</v>
      </c>
      <c r="BF115" s="4">
        <v>39</v>
      </c>
      <c r="BG115" s="4" t="s">
        <v>98</v>
      </c>
      <c r="BH115" s="4" t="s">
        <v>156</v>
      </c>
      <c r="BK115" s="4" t="s">
        <v>127</v>
      </c>
    </row>
    <row r="116" spans="1:69" x14ac:dyDescent="0.25">
      <c r="A116" s="3">
        <v>44661.721503402776</v>
      </c>
      <c r="B116" s="4">
        <f>IF(masodik!B116=harmadik!B116,0,1)</f>
        <v>0</v>
      </c>
      <c r="C116" s="4">
        <f>IF(masodik!C116=harmadik!C116,0,1)</f>
        <v>0</v>
      </c>
      <c r="D116" s="4">
        <f>IF(masodik!D116=harmadik!D116,0,1)</f>
        <v>0</v>
      </c>
      <c r="E116" s="4">
        <f>IF(masodik!E116=harmadik!E116,0,1)</f>
        <v>0</v>
      </c>
      <c r="F116" s="4">
        <f>IF(masodik!F116=harmadik!F116,0,1)</f>
        <v>0</v>
      </c>
      <c r="G116" s="4">
        <f>IF(masodik!G116=harmadik!G116,0,1)</f>
        <v>0</v>
      </c>
      <c r="H116" s="4">
        <f>IF(masodik!H116=harmadik!H116,0,1)</f>
        <v>0</v>
      </c>
      <c r="I116" s="4">
        <f>IF(masodik!I116=harmadik!I116,0,1)</f>
        <v>0</v>
      </c>
      <c r="J116" s="4">
        <f>IF(masodik!J116=harmadik!J116,0,1)</f>
        <v>0</v>
      </c>
      <c r="K116" s="4">
        <f>IF(masodik!K116=harmadik!K116,0,1)</f>
        <v>0</v>
      </c>
      <c r="L116" s="4">
        <v>3</v>
      </c>
      <c r="M116" s="4" t="s">
        <v>73</v>
      </c>
      <c r="N116" s="4" t="s">
        <v>74</v>
      </c>
      <c r="O116" s="4" t="s">
        <v>73</v>
      </c>
      <c r="P116" s="4" t="s">
        <v>73</v>
      </c>
      <c r="Q116" s="4" t="s">
        <v>76</v>
      </c>
      <c r="R116" s="4" t="s">
        <v>78</v>
      </c>
      <c r="S116" s="4" t="s">
        <v>79</v>
      </c>
      <c r="T116" s="4" t="s">
        <v>76</v>
      </c>
      <c r="U116" s="4" t="s">
        <v>76</v>
      </c>
      <c r="V116" s="4" t="s">
        <v>76</v>
      </c>
      <c r="W116" s="4" t="s">
        <v>81</v>
      </c>
      <c r="X116" s="4" t="s">
        <v>81</v>
      </c>
      <c r="Y116" s="4" t="s">
        <v>82</v>
      </c>
      <c r="Z116" s="4" t="s">
        <v>82</v>
      </c>
      <c r="AA116" s="4" t="s">
        <v>80</v>
      </c>
      <c r="AB116" s="4" t="s">
        <v>102</v>
      </c>
      <c r="AC116" s="4" t="s">
        <v>83</v>
      </c>
      <c r="AD116" s="4" t="s">
        <v>85</v>
      </c>
      <c r="AE116" s="4" t="s">
        <v>119</v>
      </c>
      <c r="AF116" s="4" t="s">
        <v>86</v>
      </c>
      <c r="AG116" s="4" t="s">
        <v>86</v>
      </c>
      <c r="AH116" s="4" t="s">
        <v>119</v>
      </c>
      <c r="AI116" s="4" t="s">
        <v>119</v>
      </c>
      <c r="AJ116" s="4" t="s">
        <v>86</v>
      </c>
      <c r="AK116" s="4" t="s">
        <v>87</v>
      </c>
      <c r="AL116" s="4" t="s">
        <v>87</v>
      </c>
      <c r="AM116" s="4" t="s">
        <v>87</v>
      </c>
      <c r="AN116" s="4" t="s">
        <v>87</v>
      </c>
      <c r="AO116" s="4" t="s">
        <v>85</v>
      </c>
      <c r="AP116" s="4" t="s">
        <v>85</v>
      </c>
      <c r="AQ116" s="4" t="s">
        <v>116</v>
      </c>
      <c r="AR116" s="4" t="s">
        <v>129</v>
      </c>
      <c r="AS116" s="4" t="s">
        <v>112</v>
      </c>
      <c r="AT116" s="4" t="s">
        <v>93</v>
      </c>
      <c r="AU116" s="4" t="s">
        <v>124</v>
      </c>
      <c r="AV116" s="4" t="s">
        <v>95</v>
      </c>
      <c r="AW116" s="4">
        <v>4</v>
      </c>
      <c r="AX116" s="4">
        <v>4</v>
      </c>
      <c r="AY116" s="4">
        <v>3</v>
      </c>
      <c r="AZ116" s="4">
        <v>3</v>
      </c>
      <c r="BA116" s="4" t="s">
        <v>95</v>
      </c>
      <c r="BB116" s="4">
        <v>3</v>
      </c>
      <c r="BC116" s="4" t="s">
        <v>95</v>
      </c>
      <c r="BD116" s="4">
        <v>3</v>
      </c>
      <c r="BE116" s="4" t="s">
        <v>128</v>
      </c>
      <c r="BF116" s="4">
        <v>19</v>
      </c>
      <c r="BG116" s="4" t="s">
        <v>114</v>
      </c>
      <c r="BH116" s="4" t="s">
        <v>115</v>
      </c>
      <c r="BL116" s="4" t="s">
        <v>106</v>
      </c>
    </row>
    <row r="117" spans="1:69" x14ac:dyDescent="0.25">
      <c r="A117" s="3">
        <v>44661.72943284722</v>
      </c>
      <c r="B117" s="4">
        <f>IF(masodik!B117=harmadik!B117,0,1)</f>
        <v>0</v>
      </c>
      <c r="C117" s="4">
        <f>IF(masodik!C117=harmadik!C117,0,1)</f>
        <v>0</v>
      </c>
      <c r="D117" s="4">
        <f>IF(masodik!D117=harmadik!D117,0,1)</f>
        <v>0</v>
      </c>
      <c r="E117" s="4">
        <f>IF(masodik!E117=harmadik!E117,0,1)</f>
        <v>0</v>
      </c>
      <c r="F117" s="4">
        <f>IF(masodik!F117=harmadik!F117,0,1)</f>
        <v>0</v>
      </c>
      <c r="G117" s="4">
        <f>IF(masodik!G117=harmadik!G117,0,1)</f>
        <v>0</v>
      </c>
      <c r="H117" s="4">
        <f>IF(masodik!H117=harmadik!H117,0,1)</f>
        <v>0</v>
      </c>
      <c r="I117" s="4">
        <f>IF(masodik!I117=harmadik!I117,0,1)</f>
        <v>0</v>
      </c>
      <c r="J117" s="4">
        <f>IF(masodik!J117=harmadik!J117,0,1)</f>
        <v>0</v>
      </c>
      <c r="K117" s="4">
        <f>IF(masodik!K117=harmadik!K117,0,1)</f>
        <v>0</v>
      </c>
      <c r="L117" s="4">
        <v>1</v>
      </c>
      <c r="M117" s="4" t="s">
        <v>75</v>
      </c>
      <c r="N117" s="4" t="s">
        <v>74</v>
      </c>
      <c r="O117" s="4" t="s">
        <v>74</v>
      </c>
      <c r="P117" s="4" t="s">
        <v>74</v>
      </c>
      <c r="Q117" s="4" t="s">
        <v>76</v>
      </c>
      <c r="R117" s="4" t="s">
        <v>78</v>
      </c>
      <c r="S117" s="4" t="s">
        <v>77</v>
      </c>
      <c r="T117" s="4" t="s">
        <v>77</v>
      </c>
      <c r="U117" s="4" t="s">
        <v>77</v>
      </c>
      <c r="V117" s="4" t="s">
        <v>76</v>
      </c>
      <c r="W117" s="4" t="s">
        <v>102</v>
      </c>
      <c r="X117" s="4" t="s">
        <v>81</v>
      </c>
      <c r="Y117" s="4" t="s">
        <v>80</v>
      </c>
      <c r="Z117" s="4" t="s">
        <v>80</v>
      </c>
      <c r="AA117" s="4" t="s">
        <v>81</v>
      </c>
      <c r="AB117" s="4" t="s">
        <v>80</v>
      </c>
      <c r="AC117" s="4" t="s">
        <v>107</v>
      </c>
      <c r="AD117" s="4" t="s">
        <v>86</v>
      </c>
      <c r="AE117" s="4" t="s">
        <v>108</v>
      </c>
      <c r="AF117" s="4" t="s">
        <v>85</v>
      </c>
      <c r="AG117" s="4" t="s">
        <v>85</v>
      </c>
      <c r="AH117" s="4" t="s">
        <v>85</v>
      </c>
      <c r="AI117" s="4" t="s">
        <v>108</v>
      </c>
      <c r="AJ117" s="4" t="s">
        <v>85</v>
      </c>
      <c r="AK117" s="4" t="s">
        <v>85</v>
      </c>
      <c r="AL117" s="4" t="s">
        <v>85</v>
      </c>
      <c r="AM117" s="4" t="s">
        <v>85</v>
      </c>
      <c r="AN117" s="4" t="s">
        <v>85</v>
      </c>
      <c r="AO117" s="4" t="s">
        <v>85</v>
      </c>
      <c r="AP117" s="4" t="s">
        <v>85</v>
      </c>
      <c r="AQ117" s="4" t="s">
        <v>116</v>
      </c>
      <c r="AR117" s="4" t="s">
        <v>117</v>
      </c>
      <c r="AS117" s="4" t="s">
        <v>112</v>
      </c>
      <c r="AT117" s="4" t="s">
        <v>93</v>
      </c>
      <c r="AU117" s="4" t="s">
        <v>121</v>
      </c>
      <c r="AV117" s="4" t="s">
        <v>95</v>
      </c>
      <c r="AW117" s="4" t="s">
        <v>95</v>
      </c>
      <c r="AX117" s="4" t="s">
        <v>95</v>
      </c>
      <c r="AY117" s="4" t="s">
        <v>95</v>
      </c>
      <c r="AZ117" s="4" t="s">
        <v>95</v>
      </c>
      <c r="BA117" s="4" t="s">
        <v>95</v>
      </c>
      <c r="BB117" s="4" t="s">
        <v>96</v>
      </c>
      <c r="BC117" s="4" t="s">
        <v>95</v>
      </c>
      <c r="BD117" s="4" t="s">
        <v>95</v>
      </c>
      <c r="BE117" s="4" t="s">
        <v>97</v>
      </c>
      <c r="BF117" s="4">
        <v>25</v>
      </c>
      <c r="BG117" s="4" t="s">
        <v>98</v>
      </c>
      <c r="BH117" s="4" t="s">
        <v>156</v>
      </c>
      <c r="BL117" s="4" t="s">
        <v>127</v>
      </c>
    </row>
    <row r="118" spans="1:69" x14ac:dyDescent="0.25">
      <c r="A118" s="3">
        <v>44661.731809861114</v>
      </c>
      <c r="B118" s="4">
        <f>IF(masodik!B118=harmadik!B118,0,1)</f>
        <v>0</v>
      </c>
      <c r="C118" s="4">
        <f>IF(masodik!C118=harmadik!C118,0,1)</f>
        <v>0</v>
      </c>
      <c r="D118" s="4">
        <f>IF(masodik!D118=harmadik!D118,0,1)</f>
        <v>0</v>
      </c>
      <c r="E118" s="4">
        <f>IF(masodik!E118=harmadik!E118,0,1)</f>
        <v>0</v>
      </c>
      <c r="F118" s="4">
        <f>IF(masodik!F118=harmadik!F118,0,1)</f>
        <v>0</v>
      </c>
      <c r="G118" s="4">
        <f>IF(masodik!G118=harmadik!G118,0,1)</f>
        <v>0</v>
      </c>
      <c r="H118" s="4">
        <f>IF(masodik!H118=harmadik!H118,0,1)</f>
        <v>0</v>
      </c>
      <c r="I118" s="4">
        <f>IF(masodik!I118=harmadik!I118,0,1)</f>
        <v>0</v>
      </c>
      <c r="J118" s="4">
        <f>IF(masodik!J118=harmadik!J118,0,1)</f>
        <v>0</v>
      </c>
      <c r="K118" s="4">
        <f>IF(masodik!K118=harmadik!K118,0,1)</f>
        <v>0</v>
      </c>
      <c r="L118" s="4">
        <v>3</v>
      </c>
      <c r="M118" s="4" t="s">
        <v>75</v>
      </c>
      <c r="N118" s="4" t="s">
        <v>75</v>
      </c>
      <c r="O118" s="4" t="s">
        <v>75</v>
      </c>
      <c r="P118" s="4" t="s">
        <v>75</v>
      </c>
      <c r="Q118" s="4" t="s">
        <v>125</v>
      </c>
      <c r="R118" s="4" t="s">
        <v>125</v>
      </c>
      <c r="S118" s="4" t="s">
        <v>79</v>
      </c>
      <c r="T118" s="4" t="s">
        <v>77</v>
      </c>
      <c r="U118" s="4" t="s">
        <v>77</v>
      </c>
      <c r="V118" s="4" t="s">
        <v>78</v>
      </c>
      <c r="W118" s="4" t="s">
        <v>102</v>
      </c>
      <c r="X118" s="4" t="s">
        <v>102</v>
      </c>
      <c r="Y118" s="4" t="s">
        <v>81</v>
      </c>
      <c r="Z118" s="4" t="s">
        <v>81</v>
      </c>
      <c r="AA118" s="4" t="s">
        <v>81</v>
      </c>
      <c r="AB118" s="4" t="s">
        <v>80</v>
      </c>
      <c r="AC118" s="4" t="s">
        <v>83</v>
      </c>
      <c r="AD118" s="4" t="s">
        <v>108</v>
      </c>
      <c r="AE118" s="4" t="s">
        <v>85</v>
      </c>
      <c r="AF118" s="4" t="s">
        <v>85</v>
      </c>
      <c r="AG118" s="4" t="s">
        <v>86</v>
      </c>
      <c r="AH118" s="4" t="s">
        <v>86</v>
      </c>
      <c r="AI118" s="4" t="s">
        <v>86</v>
      </c>
      <c r="AJ118" s="4" t="s">
        <v>86</v>
      </c>
      <c r="AK118" s="4" t="s">
        <v>85</v>
      </c>
      <c r="AL118" s="4" t="s">
        <v>87</v>
      </c>
      <c r="AM118" s="4" t="s">
        <v>87</v>
      </c>
      <c r="AN118" s="4" t="s">
        <v>87</v>
      </c>
      <c r="AO118" s="4" t="s">
        <v>87</v>
      </c>
      <c r="AP118" s="4" t="s">
        <v>85</v>
      </c>
      <c r="AQ118" s="4" t="s">
        <v>120</v>
      </c>
      <c r="AR118" s="4" t="s">
        <v>91</v>
      </c>
      <c r="AS118" s="4" t="s">
        <v>139</v>
      </c>
      <c r="AT118" s="4" t="s">
        <v>113</v>
      </c>
      <c r="AU118" s="4" t="s">
        <v>121</v>
      </c>
      <c r="AV118" s="4">
        <v>4</v>
      </c>
      <c r="AW118" s="4">
        <v>4</v>
      </c>
      <c r="AX118" s="4">
        <v>2</v>
      </c>
      <c r="AY118" s="4" t="s">
        <v>96</v>
      </c>
      <c r="AZ118" s="4">
        <v>2</v>
      </c>
      <c r="BA118" s="4">
        <v>4</v>
      </c>
      <c r="BB118" s="4">
        <v>3</v>
      </c>
      <c r="BC118" s="4">
        <v>4</v>
      </c>
      <c r="BD118" s="4">
        <v>2</v>
      </c>
      <c r="BE118" s="4" t="s">
        <v>128</v>
      </c>
      <c r="BF118" s="4">
        <v>33</v>
      </c>
      <c r="BG118" s="4" t="s">
        <v>134</v>
      </c>
      <c r="BH118" s="4" t="s">
        <v>156</v>
      </c>
      <c r="BK118" s="4" t="s">
        <v>106</v>
      </c>
    </row>
    <row r="119" spans="1:69" x14ac:dyDescent="0.25">
      <c r="A119" s="3">
        <v>44661.731824571762</v>
      </c>
      <c r="B119" s="4">
        <f>IF(masodik!B119=harmadik!B119,0,1)</f>
        <v>0</v>
      </c>
      <c r="C119" s="4">
        <f>IF(masodik!C119=harmadik!C119,0,1)</f>
        <v>0</v>
      </c>
      <c r="D119" s="4">
        <f>IF(masodik!D119=harmadik!D119,0,1)</f>
        <v>0</v>
      </c>
      <c r="E119" s="4">
        <f>IF(masodik!E119=harmadik!E119,0,1)</f>
        <v>0</v>
      </c>
      <c r="F119" s="4">
        <f>IF(masodik!F119=harmadik!F119,0,1)</f>
        <v>0</v>
      </c>
      <c r="G119" s="4">
        <f>IF(masodik!G119=harmadik!G119,0,1)</f>
        <v>0</v>
      </c>
      <c r="H119" s="4">
        <f>IF(masodik!H119=harmadik!H119,0,1)</f>
        <v>0</v>
      </c>
      <c r="I119" s="4">
        <f>IF(masodik!I119=harmadik!I119,0,1)</f>
        <v>0</v>
      </c>
      <c r="J119" s="4">
        <f>IF(masodik!J119=harmadik!J119,0,1)</f>
        <v>0</v>
      </c>
      <c r="K119" s="4">
        <f>IF(masodik!K119=harmadik!K119,0,1)</f>
        <v>0</v>
      </c>
      <c r="L119" s="4">
        <v>2</v>
      </c>
      <c r="M119" s="4" t="s">
        <v>75</v>
      </c>
      <c r="N119" s="4" t="s">
        <v>75</v>
      </c>
      <c r="O119" s="4" t="s">
        <v>75</v>
      </c>
      <c r="P119" s="4" t="s">
        <v>75</v>
      </c>
      <c r="Q119" s="4" t="s">
        <v>77</v>
      </c>
      <c r="R119" s="4" t="s">
        <v>78</v>
      </c>
      <c r="S119" s="4" t="s">
        <v>79</v>
      </c>
      <c r="T119" s="4" t="s">
        <v>76</v>
      </c>
      <c r="U119" s="4" t="s">
        <v>125</v>
      </c>
      <c r="V119" s="4" t="s">
        <v>77</v>
      </c>
      <c r="W119" s="4" t="s">
        <v>80</v>
      </c>
      <c r="X119" s="4" t="s">
        <v>81</v>
      </c>
      <c r="Y119" s="4" t="s">
        <v>82</v>
      </c>
      <c r="Z119" s="4" t="s">
        <v>102</v>
      </c>
      <c r="AA119" s="4" t="s">
        <v>81</v>
      </c>
      <c r="AB119" s="4" t="s">
        <v>81</v>
      </c>
      <c r="AC119" s="4" t="s">
        <v>83</v>
      </c>
      <c r="AD119" s="4" t="s">
        <v>108</v>
      </c>
      <c r="AE119" s="4" t="s">
        <v>85</v>
      </c>
      <c r="AF119" s="4" t="s">
        <v>119</v>
      </c>
      <c r="AG119" s="4" t="s">
        <v>119</v>
      </c>
      <c r="AH119" s="4" t="s">
        <v>86</v>
      </c>
      <c r="AI119" s="4" t="s">
        <v>119</v>
      </c>
      <c r="AJ119" s="4" t="s">
        <v>86</v>
      </c>
      <c r="AK119" s="4" t="s">
        <v>87</v>
      </c>
      <c r="AL119" s="4" t="s">
        <v>110</v>
      </c>
      <c r="AM119" s="4" t="s">
        <v>110</v>
      </c>
      <c r="AN119" s="4" t="s">
        <v>110</v>
      </c>
      <c r="AO119" s="4" t="s">
        <v>89</v>
      </c>
      <c r="AP119" s="4" t="s">
        <v>89</v>
      </c>
      <c r="AQ119" s="4" t="s">
        <v>122</v>
      </c>
      <c r="AR119" s="4" t="s">
        <v>143</v>
      </c>
      <c r="AS119" s="4" t="s">
        <v>139</v>
      </c>
      <c r="AT119" s="4" t="s">
        <v>113</v>
      </c>
      <c r="AU119" s="4" t="s">
        <v>124</v>
      </c>
      <c r="AV119" s="4" t="s">
        <v>95</v>
      </c>
      <c r="AW119" s="4">
        <v>4</v>
      </c>
      <c r="AX119" s="4">
        <v>3</v>
      </c>
      <c r="AY119" s="4" t="s">
        <v>96</v>
      </c>
      <c r="AZ119" s="4" t="s">
        <v>96</v>
      </c>
      <c r="BA119" s="4">
        <v>4</v>
      </c>
      <c r="BB119" s="4">
        <v>3</v>
      </c>
      <c r="BC119" s="4" t="s">
        <v>95</v>
      </c>
      <c r="BD119" s="4" t="s">
        <v>95</v>
      </c>
      <c r="BE119" s="4" t="s">
        <v>128</v>
      </c>
      <c r="BF119" s="4">
        <v>23</v>
      </c>
      <c r="BG119" s="4" t="s">
        <v>158</v>
      </c>
      <c r="BH119" s="4" t="s">
        <v>115</v>
      </c>
      <c r="BL119" s="4" t="s">
        <v>127</v>
      </c>
    </row>
    <row r="120" spans="1:69" x14ac:dyDescent="0.25">
      <c r="A120" s="3">
        <v>44661.73335318287</v>
      </c>
      <c r="B120" s="4">
        <f>IF(masodik!B120=harmadik!B120,0,1)</f>
        <v>0</v>
      </c>
      <c r="C120" s="4">
        <f>IF(masodik!C120=harmadik!C120,0,1)</f>
        <v>0</v>
      </c>
      <c r="D120" s="4">
        <f>IF(masodik!D120=harmadik!D120,0,1)</f>
        <v>0</v>
      </c>
      <c r="E120" s="4">
        <f>IF(masodik!E120=harmadik!E120,0,1)</f>
        <v>0</v>
      </c>
      <c r="F120" s="4">
        <f>IF(masodik!F120=harmadik!F120,0,1)</f>
        <v>0</v>
      </c>
      <c r="G120" s="4">
        <f>IF(masodik!G120=harmadik!G120,0,1)</f>
        <v>0</v>
      </c>
      <c r="H120" s="4">
        <f>IF(masodik!H120=harmadik!H120,0,1)</f>
        <v>0</v>
      </c>
      <c r="I120" s="4">
        <f>IF(masodik!I120=harmadik!I120,0,1)</f>
        <v>0</v>
      </c>
      <c r="J120" s="4">
        <f>IF(masodik!J120=harmadik!J120,0,1)</f>
        <v>0</v>
      </c>
      <c r="K120" s="4">
        <f>IF(masodik!K120=harmadik!K120,0,1)</f>
        <v>0</v>
      </c>
      <c r="L120" s="4">
        <v>3</v>
      </c>
      <c r="M120" s="4" t="s">
        <v>73</v>
      </c>
      <c r="N120" s="4" t="s">
        <v>73</v>
      </c>
      <c r="O120" s="4" t="s">
        <v>73</v>
      </c>
      <c r="P120" s="4" t="s">
        <v>73</v>
      </c>
      <c r="Q120" s="4" t="s">
        <v>78</v>
      </c>
      <c r="R120" s="4" t="s">
        <v>78</v>
      </c>
      <c r="S120" s="4" t="s">
        <v>78</v>
      </c>
      <c r="T120" s="4" t="s">
        <v>76</v>
      </c>
      <c r="U120" s="4" t="s">
        <v>78</v>
      </c>
      <c r="V120" s="4" t="s">
        <v>78</v>
      </c>
      <c r="W120" s="4" t="s">
        <v>80</v>
      </c>
      <c r="X120" s="4" t="s">
        <v>102</v>
      </c>
      <c r="Y120" s="4" t="s">
        <v>80</v>
      </c>
      <c r="Z120" s="4" t="s">
        <v>80</v>
      </c>
      <c r="AA120" s="4" t="s">
        <v>102</v>
      </c>
      <c r="AB120" s="4" t="s">
        <v>80</v>
      </c>
      <c r="AC120" s="4" t="s">
        <v>107</v>
      </c>
      <c r="AD120" s="4" t="s">
        <v>86</v>
      </c>
      <c r="AE120" s="4" t="s">
        <v>109</v>
      </c>
      <c r="AF120" s="4" t="s">
        <v>119</v>
      </c>
      <c r="AG120" s="4" t="s">
        <v>108</v>
      </c>
      <c r="AH120" s="4" t="s">
        <v>85</v>
      </c>
      <c r="AI120" s="4" t="s">
        <v>109</v>
      </c>
      <c r="AJ120" s="4" t="s">
        <v>85</v>
      </c>
      <c r="AK120" s="4" t="s">
        <v>104</v>
      </c>
      <c r="AL120" s="4" t="s">
        <v>87</v>
      </c>
      <c r="AM120" s="4" t="s">
        <v>87</v>
      </c>
      <c r="AN120" s="4" t="s">
        <v>87</v>
      </c>
      <c r="AO120" s="4" t="s">
        <v>104</v>
      </c>
      <c r="AP120" s="4" t="s">
        <v>89</v>
      </c>
      <c r="AQ120" s="4" t="s">
        <v>122</v>
      </c>
      <c r="AR120" s="4" t="s">
        <v>131</v>
      </c>
      <c r="AS120" s="4" t="s">
        <v>112</v>
      </c>
      <c r="AT120" s="4" t="s">
        <v>113</v>
      </c>
      <c r="AU120" s="4" t="s">
        <v>94</v>
      </c>
      <c r="AV120" s="4" t="s">
        <v>95</v>
      </c>
      <c r="AW120" s="4" t="s">
        <v>95</v>
      </c>
      <c r="AX120" s="4" t="s">
        <v>95</v>
      </c>
      <c r="AY120" s="4">
        <v>3</v>
      </c>
      <c r="AZ120" s="4">
        <v>4</v>
      </c>
      <c r="BA120" s="4">
        <v>4</v>
      </c>
      <c r="BB120" s="4" t="s">
        <v>95</v>
      </c>
      <c r="BC120" s="4">
        <v>4</v>
      </c>
      <c r="BD120" s="4">
        <v>4</v>
      </c>
      <c r="BE120" s="4" t="s">
        <v>97</v>
      </c>
      <c r="BF120" s="4">
        <v>19</v>
      </c>
      <c r="BG120" s="4" t="s">
        <v>98</v>
      </c>
      <c r="BH120" s="4" t="s">
        <v>115</v>
      </c>
      <c r="BK120" s="4" t="s">
        <v>106</v>
      </c>
    </row>
    <row r="121" spans="1:69" x14ac:dyDescent="0.25">
      <c r="A121" s="3">
        <v>44661.73815931713</v>
      </c>
      <c r="B121" s="4">
        <f>IF(masodik!B121=harmadik!B121,0,1)</f>
        <v>0</v>
      </c>
      <c r="C121" s="4">
        <f>IF(masodik!C121=harmadik!C121,0,1)</f>
        <v>0</v>
      </c>
      <c r="D121" s="4">
        <f>IF(masodik!D121=harmadik!D121,0,1)</f>
        <v>0</v>
      </c>
      <c r="E121" s="4">
        <f>IF(masodik!E121=harmadik!E121,0,1)</f>
        <v>0</v>
      </c>
      <c r="F121" s="4">
        <f>IF(masodik!F121=harmadik!F121,0,1)</f>
        <v>0</v>
      </c>
      <c r="G121" s="4">
        <f>IF(masodik!G121=harmadik!G121,0,1)</f>
        <v>0</v>
      </c>
      <c r="H121" s="4">
        <f>IF(masodik!H121=harmadik!H121,0,1)</f>
        <v>0</v>
      </c>
      <c r="I121" s="4">
        <f>IF(masodik!I121=harmadik!I121,0,1)</f>
        <v>0</v>
      </c>
      <c r="J121" s="4">
        <f>IF(masodik!J121=harmadik!J121,0,1)</f>
        <v>0</v>
      </c>
      <c r="K121" s="4">
        <f>IF(masodik!K121=harmadik!K121,0,1)</f>
        <v>0</v>
      </c>
      <c r="L121" s="4">
        <v>4</v>
      </c>
      <c r="M121" s="4" t="s">
        <v>74</v>
      </c>
      <c r="N121" s="4" t="s">
        <v>75</v>
      </c>
      <c r="O121" s="4" t="s">
        <v>144</v>
      </c>
      <c r="P121" s="4" t="s">
        <v>75</v>
      </c>
      <c r="Q121" s="4" t="s">
        <v>76</v>
      </c>
      <c r="R121" s="4" t="s">
        <v>77</v>
      </c>
      <c r="S121" s="4" t="s">
        <v>77</v>
      </c>
      <c r="T121" s="4" t="s">
        <v>78</v>
      </c>
      <c r="U121" s="4" t="s">
        <v>78</v>
      </c>
      <c r="V121" s="4" t="s">
        <v>77</v>
      </c>
      <c r="W121" s="4" t="s">
        <v>102</v>
      </c>
      <c r="X121" s="4" t="s">
        <v>81</v>
      </c>
      <c r="Y121" s="4" t="s">
        <v>82</v>
      </c>
      <c r="Z121" s="4" t="s">
        <v>82</v>
      </c>
      <c r="AA121" s="4" t="s">
        <v>80</v>
      </c>
      <c r="AB121" s="4" t="s">
        <v>80</v>
      </c>
      <c r="AC121" s="4" t="s">
        <v>83</v>
      </c>
      <c r="AD121" s="4" t="s">
        <v>86</v>
      </c>
      <c r="AE121" s="4" t="s">
        <v>85</v>
      </c>
      <c r="AF121" s="4" t="s">
        <v>85</v>
      </c>
      <c r="AG121" s="4" t="s">
        <v>85</v>
      </c>
      <c r="AH121" s="4" t="s">
        <v>86</v>
      </c>
      <c r="AI121" s="4" t="s">
        <v>119</v>
      </c>
      <c r="AJ121" s="4" t="s">
        <v>85</v>
      </c>
      <c r="AK121" s="4" t="s">
        <v>87</v>
      </c>
      <c r="AL121" s="4" t="s">
        <v>110</v>
      </c>
      <c r="AM121" s="4" t="s">
        <v>87</v>
      </c>
      <c r="AN121" s="4" t="s">
        <v>87</v>
      </c>
      <c r="AO121" s="4" t="s">
        <v>87</v>
      </c>
      <c r="AP121" s="4" t="s">
        <v>89</v>
      </c>
      <c r="AQ121" s="4" t="s">
        <v>122</v>
      </c>
      <c r="AR121" s="4" t="s">
        <v>160</v>
      </c>
      <c r="AS121" s="4" t="s">
        <v>112</v>
      </c>
      <c r="AT121" s="4" t="s">
        <v>93</v>
      </c>
      <c r="AU121" s="4" t="s">
        <v>94</v>
      </c>
      <c r="AV121" s="4" t="s">
        <v>95</v>
      </c>
      <c r="AW121" s="4" t="s">
        <v>95</v>
      </c>
      <c r="AX121" s="4" t="s">
        <v>95</v>
      </c>
      <c r="AY121" s="4" t="s">
        <v>95</v>
      </c>
      <c r="AZ121" s="4">
        <v>2</v>
      </c>
      <c r="BA121" s="4" t="s">
        <v>95</v>
      </c>
      <c r="BB121" s="4">
        <v>2</v>
      </c>
      <c r="BC121" s="4" t="s">
        <v>96</v>
      </c>
      <c r="BD121" s="4">
        <v>4</v>
      </c>
      <c r="BE121" s="4" t="s">
        <v>97</v>
      </c>
      <c r="BF121" s="4">
        <v>67</v>
      </c>
      <c r="BG121" s="4" t="s">
        <v>98</v>
      </c>
      <c r="BH121" s="4" t="s">
        <v>99</v>
      </c>
      <c r="BP121" s="4" t="s">
        <v>100</v>
      </c>
      <c r="BQ121" s="4"/>
    </row>
    <row r="122" spans="1:69" x14ac:dyDescent="0.25">
      <c r="A122" s="3">
        <v>44661.75199365741</v>
      </c>
      <c r="B122" s="4">
        <f>IF(masodik!B122=harmadik!B122,0,1)</f>
        <v>0</v>
      </c>
      <c r="C122" s="4">
        <f>IF(masodik!C122=harmadik!C122,0,1)</f>
        <v>0</v>
      </c>
      <c r="D122" s="4">
        <f>IF(masodik!D122=harmadik!D122,0,1)</f>
        <v>0</v>
      </c>
      <c r="E122" s="4">
        <f>IF(masodik!E122=harmadik!E122,0,1)</f>
        <v>0</v>
      </c>
      <c r="F122" s="4">
        <f>IF(masodik!F122=harmadik!F122,0,1)</f>
        <v>0</v>
      </c>
      <c r="G122" s="4">
        <f>IF(masodik!G122=harmadik!G122,0,1)</f>
        <v>0</v>
      </c>
      <c r="H122" s="4">
        <f>IF(masodik!H122=harmadik!H122,0,1)</f>
        <v>0</v>
      </c>
      <c r="I122" s="4">
        <f>IF(masodik!I122=harmadik!I122,0,1)</f>
        <v>0</v>
      </c>
      <c r="J122" s="4">
        <f>IF(masodik!J122=harmadik!J122,0,1)</f>
        <v>0</v>
      </c>
      <c r="K122" s="4">
        <f>IF(masodik!K122=harmadik!K122,0,1)</f>
        <v>0</v>
      </c>
      <c r="L122" s="4">
        <v>3</v>
      </c>
      <c r="M122" s="4" t="s">
        <v>74</v>
      </c>
      <c r="N122" s="4" t="s">
        <v>75</v>
      </c>
      <c r="O122" s="4" t="s">
        <v>75</v>
      </c>
      <c r="P122" s="4" t="s">
        <v>73</v>
      </c>
      <c r="Q122" s="4" t="s">
        <v>76</v>
      </c>
      <c r="R122" s="4" t="s">
        <v>78</v>
      </c>
      <c r="S122" s="4" t="s">
        <v>125</v>
      </c>
      <c r="T122" s="4" t="s">
        <v>76</v>
      </c>
      <c r="U122" s="4" t="s">
        <v>78</v>
      </c>
      <c r="V122" s="4" t="s">
        <v>78</v>
      </c>
      <c r="W122" s="4" t="s">
        <v>80</v>
      </c>
      <c r="X122" s="4" t="s">
        <v>81</v>
      </c>
      <c r="Y122" s="4" t="s">
        <v>102</v>
      </c>
      <c r="Z122" s="4" t="s">
        <v>82</v>
      </c>
      <c r="AA122" s="4" t="s">
        <v>102</v>
      </c>
      <c r="AB122" s="4" t="s">
        <v>80</v>
      </c>
      <c r="AC122" s="4" t="s">
        <v>83</v>
      </c>
      <c r="AD122" s="4" t="s">
        <v>109</v>
      </c>
      <c r="AE122" s="4" t="s">
        <v>85</v>
      </c>
      <c r="AF122" s="4" t="s">
        <v>86</v>
      </c>
      <c r="AG122" s="4" t="s">
        <v>86</v>
      </c>
      <c r="AH122" s="4" t="s">
        <v>119</v>
      </c>
      <c r="AI122" s="4" t="s">
        <v>86</v>
      </c>
      <c r="AJ122" s="4" t="s">
        <v>86</v>
      </c>
      <c r="AK122" s="4" t="s">
        <v>87</v>
      </c>
      <c r="AL122" s="4" t="s">
        <v>110</v>
      </c>
      <c r="AM122" s="4" t="s">
        <v>87</v>
      </c>
      <c r="AN122" s="4" t="s">
        <v>87</v>
      </c>
      <c r="AO122" s="4" t="s">
        <v>110</v>
      </c>
      <c r="AP122" s="4" t="s">
        <v>85</v>
      </c>
      <c r="AQ122" s="4" t="s">
        <v>116</v>
      </c>
      <c r="AR122" s="4" t="s">
        <v>123</v>
      </c>
      <c r="AS122" s="4" t="s">
        <v>112</v>
      </c>
      <c r="AT122" s="4" t="s">
        <v>113</v>
      </c>
      <c r="AU122" s="4" t="s">
        <v>124</v>
      </c>
      <c r="AV122" s="4">
        <v>4</v>
      </c>
      <c r="AW122" s="4">
        <v>2</v>
      </c>
      <c r="AX122" s="4">
        <v>2</v>
      </c>
      <c r="AY122" s="4">
        <v>3</v>
      </c>
      <c r="AZ122" s="4" t="s">
        <v>96</v>
      </c>
      <c r="BA122" s="4">
        <v>4</v>
      </c>
      <c r="BB122" s="4" t="s">
        <v>96</v>
      </c>
      <c r="BC122" s="4">
        <v>2</v>
      </c>
      <c r="BD122" s="4">
        <v>3</v>
      </c>
      <c r="BE122" s="4" t="s">
        <v>128</v>
      </c>
      <c r="BF122" s="4">
        <v>20</v>
      </c>
      <c r="BG122" s="4" t="s">
        <v>141</v>
      </c>
      <c r="BH122" s="4" t="s">
        <v>115</v>
      </c>
      <c r="BL122" s="4" t="s">
        <v>106</v>
      </c>
    </row>
    <row r="123" spans="1:69" x14ac:dyDescent="0.25">
      <c r="A123" s="3">
        <v>44661.773138680554</v>
      </c>
      <c r="B123" s="4">
        <f>IF(masodik!B123=harmadik!B123,0,1)</f>
        <v>0</v>
      </c>
      <c r="C123" s="4">
        <f>IF(masodik!C123=harmadik!C123,0,1)</f>
        <v>0</v>
      </c>
      <c r="D123" s="4">
        <f>IF(masodik!D123=harmadik!D123,0,1)</f>
        <v>0</v>
      </c>
      <c r="E123" s="4">
        <f>IF(masodik!E123=harmadik!E123,0,1)</f>
        <v>0</v>
      </c>
      <c r="F123" s="4">
        <f>IF(masodik!F123=harmadik!F123,0,1)</f>
        <v>0</v>
      </c>
      <c r="G123" s="4">
        <f>IF(masodik!G123=harmadik!G123,0,1)</f>
        <v>0</v>
      </c>
      <c r="H123" s="4">
        <f>IF(masodik!H123=harmadik!H123,0,1)</f>
        <v>0</v>
      </c>
      <c r="I123" s="4">
        <f>IF(masodik!I123=harmadik!I123,0,1)</f>
        <v>0</v>
      </c>
      <c r="J123" s="4">
        <f>IF(masodik!J123=harmadik!J123,0,1)</f>
        <v>0</v>
      </c>
      <c r="K123" s="4">
        <f>IF(masodik!K123=harmadik!K123,0,1)</f>
        <v>0</v>
      </c>
      <c r="L123" s="4">
        <v>2</v>
      </c>
      <c r="M123" s="4" t="s">
        <v>75</v>
      </c>
      <c r="N123" s="4" t="s">
        <v>75</v>
      </c>
      <c r="O123" s="4" t="s">
        <v>73</v>
      </c>
      <c r="P123" s="4" t="s">
        <v>73</v>
      </c>
      <c r="Q123" s="4" t="s">
        <v>79</v>
      </c>
      <c r="R123" s="4" t="s">
        <v>78</v>
      </c>
      <c r="S123" s="4" t="s">
        <v>76</v>
      </c>
      <c r="T123" s="4" t="s">
        <v>78</v>
      </c>
      <c r="U123" s="4" t="s">
        <v>78</v>
      </c>
      <c r="V123" s="4" t="s">
        <v>76</v>
      </c>
      <c r="W123" s="4" t="s">
        <v>102</v>
      </c>
      <c r="X123" s="4" t="s">
        <v>81</v>
      </c>
      <c r="Y123" s="4" t="s">
        <v>82</v>
      </c>
      <c r="Z123" s="4" t="s">
        <v>82</v>
      </c>
      <c r="AA123" s="4" t="s">
        <v>81</v>
      </c>
      <c r="AB123" s="4" t="s">
        <v>80</v>
      </c>
      <c r="AC123" s="4" t="s">
        <v>107</v>
      </c>
      <c r="AD123" s="4" t="s">
        <v>85</v>
      </c>
      <c r="AE123" s="4" t="s">
        <v>85</v>
      </c>
      <c r="AF123" s="4" t="s">
        <v>86</v>
      </c>
      <c r="AG123" s="4" t="s">
        <v>85</v>
      </c>
      <c r="AH123" s="4" t="s">
        <v>109</v>
      </c>
      <c r="AI123" s="4" t="s">
        <v>109</v>
      </c>
      <c r="AJ123" s="4" t="s">
        <v>109</v>
      </c>
      <c r="AK123" s="4" t="s">
        <v>87</v>
      </c>
      <c r="AL123" s="4" t="s">
        <v>87</v>
      </c>
      <c r="AM123" s="4" t="s">
        <v>87</v>
      </c>
      <c r="AN123" s="4" t="s">
        <v>87</v>
      </c>
      <c r="AO123" s="4" t="s">
        <v>85</v>
      </c>
      <c r="AP123" s="4" t="s">
        <v>104</v>
      </c>
      <c r="AQ123" s="4" t="s">
        <v>116</v>
      </c>
      <c r="AR123" s="4" t="s">
        <v>183</v>
      </c>
      <c r="AS123" s="4" t="s">
        <v>139</v>
      </c>
      <c r="AT123" s="4" t="s">
        <v>113</v>
      </c>
      <c r="AU123" s="4" t="s">
        <v>124</v>
      </c>
      <c r="AV123" s="4">
        <v>4</v>
      </c>
      <c r="AW123" s="4" t="s">
        <v>95</v>
      </c>
      <c r="AX123" s="4">
        <v>4</v>
      </c>
      <c r="AY123" s="4" t="s">
        <v>96</v>
      </c>
      <c r="AZ123" s="4">
        <v>3</v>
      </c>
      <c r="BA123" s="4" t="s">
        <v>95</v>
      </c>
      <c r="BB123" s="4" t="s">
        <v>96</v>
      </c>
      <c r="BC123" s="4" t="s">
        <v>96</v>
      </c>
      <c r="BD123" s="4" t="s">
        <v>95</v>
      </c>
      <c r="BE123" s="4" t="s">
        <v>135</v>
      </c>
      <c r="BF123" s="4">
        <v>15</v>
      </c>
      <c r="BG123" s="4" t="s">
        <v>98</v>
      </c>
      <c r="BH123" s="4" t="s">
        <v>105</v>
      </c>
      <c r="BI123" s="4" t="s">
        <v>106</v>
      </c>
    </row>
    <row r="124" spans="1:69" x14ac:dyDescent="0.25">
      <c r="A124" s="3">
        <v>44661.774907523148</v>
      </c>
      <c r="B124" s="4">
        <f>IF(masodik!B124=harmadik!B124,0,1)</f>
        <v>0</v>
      </c>
      <c r="C124" s="4">
        <f>IF(masodik!C124=harmadik!C124,0,1)</f>
        <v>0</v>
      </c>
      <c r="D124" s="4">
        <f>IF(masodik!D124=harmadik!D124,0,1)</f>
        <v>0</v>
      </c>
      <c r="E124" s="4">
        <f>IF(masodik!E124=harmadik!E124,0,1)</f>
        <v>0</v>
      </c>
      <c r="F124" s="4">
        <f>IF(masodik!F124=harmadik!F124,0,1)</f>
        <v>0</v>
      </c>
      <c r="G124" s="4">
        <f>IF(masodik!G124=harmadik!G124,0,1)</f>
        <v>0</v>
      </c>
      <c r="H124" s="4">
        <f>IF(masodik!H124=harmadik!H124,0,1)</f>
        <v>0</v>
      </c>
      <c r="I124" s="4">
        <f>IF(masodik!I124=harmadik!I124,0,1)</f>
        <v>0</v>
      </c>
      <c r="J124" s="4">
        <f>IF(masodik!J124=harmadik!J124,0,1)</f>
        <v>0</v>
      </c>
      <c r="K124" s="4">
        <f>IF(masodik!K124=harmadik!K124,0,1)</f>
        <v>0</v>
      </c>
      <c r="L124" s="4">
        <v>2</v>
      </c>
      <c r="M124" s="4" t="s">
        <v>75</v>
      </c>
      <c r="N124" s="4" t="s">
        <v>73</v>
      </c>
      <c r="O124" s="4" t="s">
        <v>75</v>
      </c>
      <c r="P124" s="4" t="s">
        <v>75</v>
      </c>
      <c r="Q124" s="4" t="s">
        <v>78</v>
      </c>
      <c r="R124" s="4" t="s">
        <v>76</v>
      </c>
      <c r="S124" s="4" t="s">
        <v>76</v>
      </c>
      <c r="T124" s="4" t="s">
        <v>79</v>
      </c>
      <c r="U124" s="4" t="s">
        <v>79</v>
      </c>
      <c r="V124" s="4" t="s">
        <v>79</v>
      </c>
      <c r="W124" s="4" t="s">
        <v>80</v>
      </c>
      <c r="X124" s="4" t="s">
        <v>81</v>
      </c>
      <c r="Y124" s="4" t="s">
        <v>82</v>
      </c>
      <c r="Z124" s="4" t="s">
        <v>82</v>
      </c>
      <c r="AA124" s="4" t="s">
        <v>82</v>
      </c>
      <c r="AB124" s="4" t="s">
        <v>80</v>
      </c>
      <c r="AC124" s="4" t="s">
        <v>103</v>
      </c>
      <c r="AD124" s="4" t="s">
        <v>86</v>
      </c>
      <c r="AE124" s="4" t="s">
        <v>85</v>
      </c>
      <c r="AF124" s="4" t="s">
        <v>86</v>
      </c>
      <c r="AG124" s="4" t="s">
        <v>119</v>
      </c>
      <c r="AH124" s="4" t="s">
        <v>85</v>
      </c>
      <c r="AI124" s="4" t="s">
        <v>86</v>
      </c>
      <c r="AJ124" s="4" t="s">
        <v>86</v>
      </c>
      <c r="AK124" s="4" t="s">
        <v>87</v>
      </c>
      <c r="AL124" s="4" t="s">
        <v>110</v>
      </c>
      <c r="AM124" s="4" t="s">
        <v>110</v>
      </c>
      <c r="AN124" s="4" t="s">
        <v>110</v>
      </c>
      <c r="AO124" s="4" t="s">
        <v>87</v>
      </c>
      <c r="AP124" s="4" t="s">
        <v>104</v>
      </c>
      <c r="AQ124" s="4" t="s">
        <v>116</v>
      </c>
      <c r="AR124" s="4" t="s">
        <v>153</v>
      </c>
      <c r="AS124" s="4" t="s">
        <v>92</v>
      </c>
      <c r="AT124" s="4" t="s">
        <v>93</v>
      </c>
      <c r="AU124" s="4" t="s">
        <v>94</v>
      </c>
      <c r="AV124" s="4">
        <v>2</v>
      </c>
      <c r="AW124" s="4">
        <v>3</v>
      </c>
      <c r="AX124" s="4">
        <v>3</v>
      </c>
      <c r="AY124" s="4" t="s">
        <v>96</v>
      </c>
      <c r="AZ124" s="4">
        <v>4</v>
      </c>
      <c r="BA124" s="4" t="s">
        <v>95</v>
      </c>
      <c r="BB124" s="4" t="s">
        <v>95</v>
      </c>
      <c r="BC124" s="4">
        <v>3</v>
      </c>
      <c r="BD124" s="4" t="s">
        <v>96</v>
      </c>
      <c r="BE124" s="4" t="s">
        <v>97</v>
      </c>
      <c r="BF124" s="4">
        <v>28</v>
      </c>
      <c r="BG124" s="4" t="s">
        <v>98</v>
      </c>
      <c r="BH124" s="4" t="s">
        <v>150</v>
      </c>
      <c r="BL124" s="4" t="s">
        <v>127</v>
      </c>
    </row>
    <row r="125" spans="1:69" x14ac:dyDescent="0.25">
      <c r="A125" s="3">
        <v>44661.775210879627</v>
      </c>
      <c r="B125" s="4">
        <f>IF(masodik!B125=harmadik!B125,0,1)</f>
        <v>0</v>
      </c>
      <c r="C125" s="4">
        <f>IF(masodik!C125=harmadik!C125,0,1)</f>
        <v>0</v>
      </c>
      <c r="D125" s="4">
        <f>IF(masodik!D125=harmadik!D125,0,1)</f>
        <v>0</v>
      </c>
      <c r="E125" s="4">
        <f>IF(masodik!E125=harmadik!E125,0,1)</f>
        <v>0</v>
      </c>
      <c r="F125" s="4">
        <f>IF(masodik!F125=harmadik!F125,0,1)</f>
        <v>0</v>
      </c>
      <c r="G125" s="4">
        <f>IF(masodik!G125=harmadik!G125,0,1)</f>
        <v>0</v>
      </c>
      <c r="H125" s="4">
        <f>IF(masodik!H125=harmadik!H125,0,1)</f>
        <v>0</v>
      </c>
      <c r="I125" s="4">
        <f>IF(masodik!I125=harmadik!I125,0,1)</f>
        <v>0</v>
      </c>
      <c r="J125" s="4">
        <f>IF(masodik!J125=harmadik!J125,0,1)</f>
        <v>0</v>
      </c>
      <c r="K125" s="4">
        <f>IF(masodik!K125=harmadik!K125,0,1)</f>
        <v>0</v>
      </c>
      <c r="L125" s="4">
        <v>2</v>
      </c>
      <c r="M125" s="4" t="s">
        <v>73</v>
      </c>
      <c r="N125" s="4" t="s">
        <v>75</v>
      </c>
      <c r="O125" s="4" t="s">
        <v>75</v>
      </c>
      <c r="P125" s="4" t="s">
        <v>73</v>
      </c>
      <c r="Q125" s="4" t="s">
        <v>76</v>
      </c>
      <c r="R125" s="4" t="s">
        <v>76</v>
      </c>
      <c r="S125" s="4" t="s">
        <v>125</v>
      </c>
      <c r="T125" s="4" t="s">
        <v>78</v>
      </c>
      <c r="U125" s="4" t="s">
        <v>76</v>
      </c>
      <c r="V125" s="4" t="s">
        <v>78</v>
      </c>
      <c r="W125" s="4" t="s">
        <v>102</v>
      </c>
      <c r="X125" s="4" t="s">
        <v>102</v>
      </c>
      <c r="Y125" s="4" t="s">
        <v>82</v>
      </c>
      <c r="Z125" s="4" t="s">
        <v>80</v>
      </c>
      <c r="AA125" s="4" t="s">
        <v>102</v>
      </c>
      <c r="AB125" s="4" t="s">
        <v>102</v>
      </c>
      <c r="AC125" s="4" t="s">
        <v>83</v>
      </c>
      <c r="AD125" s="4" t="s">
        <v>108</v>
      </c>
      <c r="AE125" s="4" t="s">
        <v>86</v>
      </c>
      <c r="AF125" s="4" t="s">
        <v>86</v>
      </c>
      <c r="AG125" s="4" t="s">
        <v>85</v>
      </c>
      <c r="AH125" s="4" t="s">
        <v>86</v>
      </c>
      <c r="AI125" s="4" t="s">
        <v>119</v>
      </c>
      <c r="AJ125" s="4" t="s">
        <v>86</v>
      </c>
      <c r="AK125" s="4" t="s">
        <v>85</v>
      </c>
      <c r="AL125" s="4" t="s">
        <v>87</v>
      </c>
      <c r="AM125" s="4" t="s">
        <v>110</v>
      </c>
      <c r="AN125" s="4" t="s">
        <v>87</v>
      </c>
      <c r="AO125" s="4" t="s">
        <v>87</v>
      </c>
      <c r="AP125" s="4" t="s">
        <v>87</v>
      </c>
      <c r="AQ125" s="4" t="s">
        <v>122</v>
      </c>
      <c r="AR125" s="4" t="s">
        <v>129</v>
      </c>
      <c r="AS125" s="4" t="s">
        <v>112</v>
      </c>
      <c r="AT125" s="4" t="s">
        <v>113</v>
      </c>
      <c r="AU125" s="4" t="s">
        <v>124</v>
      </c>
      <c r="AV125" s="4">
        <v>2</v>
      </c>
      <c r="AW125" s="4">
        <v>3</v>
      </c>
      <c r="AX125" s="4">
        <v>2</v>
      </c>
      <c r="AY125" s="4" t="s">
        <v>96</v>
      </c>
      <c r="AZ125" s="4" t="s">
        <v>96</v>
      </c>
      <c r="BA125" s="4">
        <v>2</v>
      </c>
      <c r="BB125" s="4">
        <v>3</v>
      </c>
      <c r="BC125" s="4">
        <v>4</v>
      </c>
      <c r="BD125" s="4">
        <v>2</v>
      </c>
      <c r="BE125" s="4" t="s">
        <v>128</v>
      </c>
      <c r="BF125" s="4">
        <v>20</v>
      </c>
      <c r="BG125" s="4" t="s">
        <v>98</v>
      </c>
      <c r="BH125" s="4" t="s">
        <v>115</v>
      </c>
      <c r="BL125" s="4" t="s">
        <v>106</v>
      </c>
    </row>
    <row r="126" spans="1:69" x14ac:dyDescent="0.25">
      <c r="A126" s="3">
        <v>44661.775304490744</v>
      </c>
      <c r="B126" s="4">
        <f>IF(masodik!B126=harmadik!B126,0,1)</f>
        <v>0</v>
      </c>
      <c r="C126" s="4">
        <f>IF(masodik!C126=harmadik!C126,0,1)</f>
        <v>0</v>
      </c>
      <c r="D126" s="4">
        <f>IF(masodik!D126=harmadik!D126,0,1)</f>
        <v>0</v>
      </c>
      <c r="E126" s="4">
        <f>IF(masodik!E126=harmadik!E126,0,1)</f>
        <v>0</v>
      </c>
      <c r="F126" s="4">
        <f>IF(masodik!F126=harmadik!F126,0,1)</f>
        <v>0</v>
      </c>
      <c r="G126" s="4">
        <f>IF(masodik!G126=harmadik!G126,0,1)</f>
        <v>0</v>
      </c>
      <c r="H126" s="4">
        <f>IF(masodik!H126=harmadik!H126,0,1)</f>
        <v>0</v>
      </c>
      <c r="I126" s="4">
        <f>IF(masodik!I126=harmadik!I126,0,1)</f>
        <v>0</v>
      </c>
      <c r="J126" s="4">
        <f>IF(masodik!J126=harmadik!J126,0,1)</f>
        <v>0</v>
      </c>
      <c r="K126" s="4">
        <f>IF(masodik!K126=harmadik!K126,0,1)</f>
        <v>0</v>
      </c>
      <c r="L126" s="4">
        <v>3</v>
      </c>
      <c r="M126" s="4" t="s">
        <v>75</v>
      </c>
      <c r="N126" s="4" t="s">
        <v>75</v>
      </c>
      <c r="O126" s="4" t="s">
        <v>75</v>
      </c>
      <c r="P126" s="4" t="s">
        <v>75</v>
      </c>
      <c r="Q126" s="4" t="s">
        <v>76</v>
      </c>
      <c r="R126" s="4" t="s">
        <v>76</v>
      </c>
      <c r="S126" s="4" t="s">
        <v>79</v>
      </c>
      <c r="T126" s="4" t="s">
        <v>76</v>
      </c>
      <c r="U126" s="4" t="s">
        <v>76</v>
      </c>
      <c r="V126" s="4" t="s">
        <v>79</v>
      </c>
      <c r="W126" s="4" t="s">
        <v>80</v>
      </c>
      <c r="X126" s="4" t="s">
        <v>81</v>
      </c>
      <c r="Y126" s="4" t="s">
        <v>102</v>
      </c>
      <c r="Z126" s="4" t="s">
        <v>82</v>
      </c>
      <c r="AA126" s="4" t="s">
        <v>82</v>
      </c>
      <c r="AB126" s="4" t="s">
        <v>102</v>
      </c>
      <c r="AC126" s="4" t="s">
        <v>83</v>
      </c>
      <c r="AD126" s="4" t="s">
        <v>119</v>
      </c>
      <c r="AE126" s="4" t="s">
        <v>108</v>
      </c>
      <c r="AF126" s="4" t="s">
        <v>85</v>
      </c>
      <c r="AG126" s="4" t="s">
        <v>108</v>
      </c>
      <c r="AH126" s="4" t="s">
        <v>109</v>
      </c>
      <c r="AI126" s="4" t="s">
        <v>86</v>
      </c>
      <c r="AJ126" s="4" t="s">
        <v>108</v>
      </c>
      <c r="AK126" s="4" t="s">
        <v>87</v>
      </c>
      <c r="AL126" s="4" t="s">
        <v>89</v>
      </c>
      <c r="AM126" s="4" t="s">
        <v>89</v>
      </c>
      <c r="AN126" s="4" t="s">
        <v>89</v>
      </c>
      <c r="AO126" s="4" t="s">
        <v>89</v>
      </c>
      <c r="AP126" s="4" t="s">
        <v>89</v>
      </c>
      <c r="AQ126" s="4" t="s">
        <v>130</v>
      </c>
      <c r="AR126" s="4" t="s">
        <v>184</v>
      </c>
      <c r="AS126" s="4" t="s">
        <v>112</v>
      </c>
      <c r="AT126" s="4" t="s">
        <v>113</v>
      </c>
      <c r="AU126" s="4" t="s">
        <v>121</v>
      </c>
      <c r="AV126" s="4" t="s">
        <v>95</v>
      </c>
      <c r="AW126" s="4" t="s">
        <v>95</v>
      </c>
      <c r="AX126" s="4" t="s">
        <v>95</v>
      </c>
      <c r="AY126" s="4">
        <v>2</v>
      </c>
      <c r="AZ126" s="4">
        <v>4</v>
      </c>
      <c r="BA126" s="4" t="s">
        <v>95</v>
      </c>
      <c r="BB126" s="4">
        <v>4</v>
      </c>
      <c r="BC126" s="4">
        <v>4</v>
      </c>
      <c r="BD126" s="4" t="s">
        <v>95</v>
      </c>
      <c r="BE126" s="4" t="s">
        <v>97</v>
      </c>
      <c r="BF126" s="4">
        <v>55</v>
      </c>
      <c r="BG126" s="4" t="s">
        <v>98</v>
      </c>
      <c r="BH126" s="4" t="s">
        <v>156</v>
      </c>
      <c r="BP126" s="4" t="s">
        <v>100</v>
      </c>
      <c r="BQ126" s="4"/>
    </row>
    <row r="127" spans="1:69" x14ac:dyDescent="0.25">
      <c r="A127" s="3">
        <v>44661.777899374996</v>
      </c>
      <c r="B127" s="4">
        <f>IF(masodik!B127=harmadik!B127,0,1)</f>
        <v>0</v>
      </c>
      <c r="C127" s="4">
        <f>IF(masodik!C127=harmadik!C127,0,1)</f>
        <v>0</v>
      </c>
      <c r="D127" s="4">
        <f>IF(masodik!D127=harmadik!D127,0,1)</f>
        <v>0</v>
      </c>
      <c r="E127" s="4">
        <f>IF(masodik!E127=harmadik!E127,0,1)</f>
        <v>0</v>
      </c>
      <c r="F127" s="4">
        <f>IF(masodik!F127=harmadik!F127,0,1)</f>
        <v>0</v>
      </c>
      <c r="G127" s="4">
        <f>IF(masodik!G127=harmadik!G127,0,1)</f>
        <v>0</v>
      </c>
      <c r="H127" s="4">
        <f>IF(masodik!H127=harmadik!H127,0,1)</f>
        <v>0</v>
      </c>
      <c r="I127" s="4">
        <f>IF(masodik!I127=harmadik!I127,0,1)</f>
        <v>0</v>
      </c>
      <c r="J127" s="4">
        <f>IF(masodik!J127=harmadik!J127,0,1)</f>
        <v>0</v>
      </c>
      <c r="K127" s="4">
        <f>IF(masodik!K127=harmadik!K127,0,1)</f>
        <v>0</v>
      </c>
      <c r="L127" s="4">
        <v>3</v>
      </c>
      <c r="M127" s="4" t="s">
        <v>74</v>
      </c>
      <c r="N127" s="4" t="s">
        <v>101</v>
      </c>
      <c r="O127" s="4" t="s">
        <v>144</v>
      </c>
      <c r="P127" s="4" t="s">
        <v>75</v>
      </c>
      <c r="Q127" s="4" t="s">
        <v>76</v>
      </c>
      <c r="R127" s="4" t="s">
        <v>125</v>
      </c>
      <c r="S127" s="4" t="s">
        <v>78</v>
      </c>
      <c r="T127" s="4" t="s">
        <v>125</v>
      </c>
      <c r="U127" s="4" t="s">
        <v>125</v>
      </c>
      <c r="V127" s="4" t="s">
        <v>76</v>
      </c>
      <c r="W127" s="4" t="s">
        <v>81</v>
      </c>
      <c r="X127" s="4" t="s">
        <v>80</v>
      </c>
      <c r="Y127" s="4" t="s">
        <v>102</v>
      </c>
      <c r="Z127" s="4" t="s">
        <v>80</v>
      </c>
      <c r="AA127" s="4" t="s">
        <v>81</v>
      </c>
      <c r="AB127" s="4" t="s">
        <v>102</v>
      </c>
      <c r="AC127" s="4" t="s">
        <v>83</v>
      </c>
      <c r="AD127" s="4" t="s">
        <v>85</v>
      </c>
      <c r="AE127" s="4" t="s">
        <v>85</v>
      </c>
      <c r="AF127" s="4" t="s">
        <v>86</v>
      </c>
      <c r="AG127" s="4" t="s">
        <v>109</v>
      </c>
      <c r="AH127" s="4" t="s">
        <v>85</v>
      </c>
      <c r="AI127" s="4" t="s">
        <v>119</v>
      </c>
      <c r="AJ127" s="4" t="s">
        <v>85</v>
      </c>
      <c r="AK127" s="4" t="s">
        <v>104</v>
      </c>
      <c r="AL127" s="4" t="s">
        <v>87</v>
      </c>
      <c r="AM127" s="4" t="s">
        <v>87</v>
      </c>
      <c r="AN127" s="4" t="s">
        <v>104</v>
      </c>
      <c r="AO127" s="4" t="s">
        <v>104</v>
      </c>
      <c r="AP127" s="4" t="s">
        <v>89</v>
      </c>
      <c r="AQ127" s="4" t="s">
        <v>122</v>
      </c>
      <c r="AR127" s="4" t="s">
        <v>117</v>
      </c>
      <c r="AS127" s="4" t="s">
        <v>112</v>
      </c>
      <c r="AT127" s="4" t="s">
        <v>113</v>
      </c>
      <c r="AU127" s="4" t="s">
        <v>124</v>
      </c>
      <c r="AV127" s="4" t="s">
        <v>95</v>
      </c>
      <c r="AW127" s="4">
        <v>2</v>
      </c>
      <c r="AX127" s="4">
        <v>3</v>
      </c>
      <c r="AY127" s="4">
        <v>2</v>
      </c>
      <c r="AZ127" s="4" t="s">
        <v>96</v>
      </c>
      <c r="BA127" s="4">
        <v>3</v>
      </c>
      <c r="BB127" s="4" t="s">
        <v>96</v>
      </c>
      <c r="BC127" s="4" t="s">
        <v>96</v>
      </c>
      <c r="BD127" s="4" t="s">
        <v>96</v>
      </c>
      <c r="BE127" s="4" t="s">
        <v>97</v>
      </c>
      <c r="BF127" s="4">
        <v>50</v>
      </c>
      <c r="BG127" s="4" t="s">
        <v>141</v>
      </c>
      <c r="BH127" s="4" t="s">
        <v>148</v>
      </c>
      <c r="BP127" s="4" t="s">
        <v>100</v>
      </c>
      <c r="BQ127" s="4"/>
    </row>
    <row r="128" spans="1:69" x14ac:dyDescent="0.25">
      <c r="A128" s="3">
        <v>44661.78102141204</v>
      </c>
      <c r="B128" s="4">
        <f>IF(masodik!B128=harmadik!B128,0,1)</f>
        <v>0</v>
      </c>
      <c r="C128" s="4">
        <f>IF(masodik!C128=harmadik!C128,0,1)</f>
        <v>0</v>
      </c>
      <c r="D128" s="4">
        <f>IF(masodik!D128=harmadik!D128,0,1)</f>
        <v>0</v>
      </c>
      <c r="E128" s="4">
        <f>IF(masodik!E128=harmadik!E128,0,1)</f>
        <v>0</v>
      </c>
      <c r="F128" s="4">
        <f>IF(masodik!F128=harmadik!F128,0,1)</f>
        <v>0</v>
      </c>
      <c r="G128" s="4">
        <f>IF(masodik!G128=harmadik!G128,0,1)</f>
        <v>0</v>
      </c>
      <c r="H128" s="4">
        <f>IF(masodik!H128=harmadik!H128,0,1)</f>
        <v>0</v>
      </c>
      <c r="I128" s="4">
        <f>IF(masodik!I128=harmadik!I128,0,1)</f>
        <v>0</v>
      </c>
      <c r="J128" s="4">
        <f>IF(masodik!J128=harmadik!J128,0,1)</f>
        <v>0</v>
      </c>
      <c r="K128" s="4">
        <f>IF(masodik!K128=harmadik!K128,0,1)</f>
        <v>0</v>
      </c>
      <c r="L128" s="4" t="s">
        <v>185</v>
      </c>
      <c r="M128" s="4" t="s">
        <v>74</v>
      </c>
      <c r="N128" s="4" t="s">
        <v>73</v>
      </c>
      <c r="O128" s="4" t="s">
        <v>74</v>
      </c>
      <c r="P128" s="4" t="s">
        <v>74</v>
      </c>
      <c r="Q128" s="4" t="s">
        <v>78</v>
      </c>
      <c r="R128" s="4" t="s">
        <v>78</v>
      </c>
      <c r="S128" s="4" t="s">
        <v>79</v>
      </c>
      <c r="T128" s="4" t="s">
        <v>125</v>
      </c>
      <c r="U128" s="4" t="s">
        <v>125</v>
      </c>
      <c r="V128" s="4" t="s">
        <v>79</v>
      </c>
      <c r="W128" s="4" t="s">
        <v>82</v>
      </c>
      <c r="X128" s="4" t="s">
        <v>102</v>
      </c>
      <c r="Y128" s="4" t="s">
        <v>102</v>
      </c>
      <c r="Z128" s="4" t="s">
        <v>81</v>
      </c>
      <c r="AA128" s="4" t="s">
        <v>80</v>
      </c>
      <c r="AB128" s="4" t="s">
        <v>82</v>
      </c>
      <c r="AC128" s="4" t="s">
        <v>83</v>
      </c>
      <c r="AD128" s="4" t="s">
        <v>85</v>
      </c>
      <c r="AE128" s="4" t="s">
        <v>109</v>
      </c>
      <c r="AF128" s="4" t="s">
        <v>108</v>
      </c>
      <c r="AG128" s="4" t="s">
        <v>86</v>
      </c>
      <c r="AH128" s="4" t="s">
        <v>85</v>
      </c>
      <c r="AI128" s="4" t="s">
        <v>85</v>
      </c>
      <c r="AJ128" s="4" t="s">
        <v>85</v>
      </c>
      <c r="AK128" s="4" t="s">
        <v>85</v>
      </c>
      <c r="AL128" s="4" t="s">
        <v>85</v>
      </c>
      <c r="AM128" s="4" t="s">
        <v>104</v>
      </c>
      <c r="AN128" s="4" t="s">
        <v>104</v>
      </c>
      <c r="AO128" s="4" t="s">
        <v>89</v>
      </c>
      <c r="AP128" s="4" t="s">
        <v>89</v>
      </c>
      <c r="AQ128" s="4" t="s">
        <v>130</v>
      </c>
      <c r="AR128" s="4" t="s">
        <v>129</v>
      </c>
      <c r="AS128" s="4" t="s">
        <v>112</v>
      </c>
      <c r="AT128" s="4" t="s">
        <v>113</v>
      </c>
      <c r="AU128" s="4" t="s">
        <v>94</v>
      </c>
      <c r="AV128" s="4" t="s">
        <v>95</v>
      </c>
      <c r="AW128" s="4" t="s">
        <v>95</v>
      </c>
      <c r="AX128" s="4" t="s">
        <v>95</v>
      </c>
      <c r="AY128" s="4">
        <v>3</v>
      </c>
      <c r="AZ128" s="4" t="s">
        <v>96</v>
      </c>
      <c r="BA128" s="4" t="s">
        <v>95</v>
      </c>
      <c r="BB128" s="4">
        <v>3</v>
      </c>
      <c r="BC128" s="4" t="s">
        <v>95</v>
      </c>
      <c r="BD128" s="4" t="s">
        <v>95</v>
      </c>
      <c r="BE128" s="4" t="s">
        <v>128</v>
      </c>
      <c r="BF128" s="4">
        <v>55</v>
      </c>
      <c r="BG128" s="4" t="s">
        <v>114</v>
      </c>
      <c r="BH128" s="4" t="s">
        <v>150</v>
      </c>
      <c r="BL128" s="4" t="s">
        <v>127</v>
      </c>
    </row>
    <row r="129" spans="1:69" x14ac:dyDescent="0.25">
      <c r="A129" s="3">
        <v>44661.781702245367</v>
      </c>
      <c r="B129" s="4">
        <f>IF(masodik!B129=harmadik!B129,0,1)</f>
        <v>0</v>
      </c>
      <c r="C129" s="4">
        <f>IF(masodik!C129=harmadik!C129,0,1)</f>
        <v>0</v>
      </c>
      <c r="D129" s="4">
        <f>IF(masodik!D129=harmadik!D129,0,1)</f>
        <v>0</v>
      </c>
      <c r="E129" s="4">
        <f>IF(masodik!E129=harmadik!E129,0,1)</f>
        <v>0</v>
      </c>
      <c r="F129" s="4">
        <f>IF(masodik!F129=harmadik!F129,0,1)</f>
        <v>0</v>
      </c>
      <c r="G129" s="4">
        <f>IF(masodik!G129=harmadik!G129,0,1)</f>
        <v>0</v>
      </c>
      <c r="H129" s="4">
        <f>IF(masodik!H129=harmadik!H129,0,1)</f>
        <v>0</v>
      </c>
      <c r="I129" s="4">
        <f>IF(masodik!I129=harmadik!I129,0,1)</f>
        <v>0</v>
      </c>
      <c r="J129" s="4">
        <f>IF(masodik!J129=harmadik!J129,0,1)</f>
        <v>0</v>
      </c>
      <c r="K129" s="4">
        <f>IF(masodik!K129=harmadik!K129,0,1)</f>
        <v>0</v>
      </c>
      <c r="L129" s="4">
        <v>3</v>
      </c>
      <c r="M129" s="4" t="s">
        <v>74</v>
      </c>
      <c r="N129" s="4" t="s">
        <v>101</v>
      </c>
      <c r="O129" s="4" t="s">
        <v>101</v>
      </c>
      <c r="P129" s="4" t="s">
        <v>74</v>
      </c>
      <c r="Q129" s="4" t="s">
        <v>78</v>
      </c>
      <c r="R129" s="4" t="s">
        <v>78</v>
      </c>
      <c r="S129" s="4" t="s">
        <v>76</v>
      </c>
      <c r="T129" s="4" t="s">
        <v>78</v>
      </c>
      <c r="U129" s="4" t="s">
        <v>78</v>
      </c>
      <c r="V129" s="4" t="s">
        <v>76</v>
      </c>
      <c r="W129" s="4" t="s">
        <v>80</v>
      </c>
      <c r="X129" s="4" t="s">
        <v>102</v>
      </c>
      <c r="Y129" s="4" t="s">
        <v>102</v>
      </c>
      <c r="Z129" s="4" t="s">
        <v>80</v>
      </c>
      <c r="AA129" s="4" t="s">
        <v>80</v>
      </c>
      <c r="AB129" s="4" t="s">
        <v>80</v>
      </c>
      <c r="AC129" s="4" t="s">
        <v>83</v>
      </c>
      <c r="AD129" s="4" t="s">
        <v>86</v>
      </c>
      <c r="AE129" s="4" t="s">
        <v>109</v>
      </c>
      <c r="AF129" s="4" t="s">
        <v>109</v>
      </c>
      <c r="AG129" s="4" t="s">
        <v>86</v>
      </c>
      <c r="AH129" s="4" t="s">
        <v>85</v>
      </c>
      <c r="AI129" s="4" t="s">
        <v>109</v>
      </c>
      <c r="AJ129" s="4" t="s">
        <v>109</v>
      </c>
      <c r="AK129" s="4" t="s">
        <v>87</v>
      </c>
      <c r="AL129" s="4" t="s">
        <v>87</v>
      </c>
      <c r="AM129" s="4" t="s">
        <v>87</v>
      </c>
      <c r="AN129" s="4" t="s">
        <v>87</v>
      </c>
      <c r="AO129" s="4" t="s">
        <v>87</v>
      </c>
      <c r="AP129" s="4" t="s">
        <v>87</v>
      </c>
      <c r="AQ129" s="4" t="s">
        <v>130</v>
      </c>
      <c r="AR129" s="4" t="s">
        <v>186</v>
      </c>
      <c r="AS129" s="4" t="s">
        <v>139</v>
      </c>
      <c r="AT129" s="4" t="s">
        <v>113</v>
      </c>
      <c r="AU129" s="4" t="s">
        <v>121</v>
      </c>
      <c r="AV129" s="4">
        <v>4</v>
      </c>
      <c r="AW129" s="4">
        <v>3</v>
      </c>
      <c r="AX129" s="4">
        <v>3</v>
      </c>
      <c r="AY129" s="4">
        <v>2</v>
      </c>
      <c r="AZ129" s="4">
        <v>4</v>
      </c>
      <c r="BA129" s="4">
        <v>3</v>
      </c>
      <c r="BB129" s="4">
        <v>4</v>
      </c>
      <c r="BC129" s="4">
        <v>4</v>
      </c>
      <c r="BD129" s="4">
        <v>4</v>
      </c>
      <c r="BE129" s="4" t="s">
        <v>128</v>
      </c>
      <c r="BF129" s="4">
        <v>27</v>
      </c>
      <c r="BG129" s="4" t="s">
        <v>98</v>
      </c>
      <c r="BH129" s="4" t="s">
        <v>148</v>
      </c>
      <c r="BL129" s="4" t="s">
        <v>106</v>
      </c>
    </row>
    <row r="130" spans="1:69" x14ac:dyDescent="0.25">
      <c r="A130" s="3">
        <v>44661.783714155092</v>
      </c>
      <c r="B130" s="4">
        <f>IF(masodik!B130=harmadik!B130,0,1)</f>
        <v>0</v>
      </c>
      <c r="C130" s="4">
        <f>IF(masodik!C130=harmadik!C130,0,1)</f>
        <v>0</v>
      </c>
      <c r="D130" s="4">
        <f>IF(masodik!D130=harmadik!D130,0,1)</f>
        <v>0</v>
      </c>
      <c r="E130" s="4">
        <f>IF(masodik!E130=harmadik!E130,0,1)</f>
        <v>0</v>
      </c>
      <c r="F130" s="4">
        <f>IF(masodik!F130=harmadik!F130,0,1)</f>
        <v>0</v>
      </c>
      <c r="G130" s="4">
        <f>IF(masodik!G130=harmadik!G130,0,1)</f>
        <v>0</v>
      </c>
      <c r="H130" s="4">
        <f>IF(masodik!H130=harmadik!H130,0,1)</f>
        <v>0</v>
      </c>
      <c r="I130" s="4">
        <f>IF(masodik!I130=harmadik!I130,0,1)</f>
        <v>0</v>
      </c>
      <c r="J130" s="4">
        <f>IF(masodik!J130=harmadik!J130,0,1)</f>
        <v>0</v>
      </c>
      <c r="K130" s="4">
        <f>IF(masodik!K130=harmadik!K130,0,1)</f>
        <v>0</v>
      </c>
      <c r="L130" s="4">
        <v>2</v>
      </c>
      <c r="M130" s="4" t="s">
        <v>75</v>
      </c>
      <c r="N130" s="4" t="s">
        <v>74</v>
      </c>
      <c r="O130" s="4" t="s">
        <v>75</v>
      </c>
      <c r="P130" s="4" t="s">
        <v>75</v>
      </c>
      <c r="Q130" s="4" t="s">
        <v>77</v>
      </c>
      <c r="R130" s="4" t="s">
        <v>78</v>
      </c>
      <c r="S130" s="4" t="s">
        <v>77</v>
      </c>
      <c r="T130" s="4" t="s">
        <v>78</v>
      </c>
      <c r="U130" s="4" t="s">
        <v>76</v>
      </c>
      <c r="V130" s="4" t="s">
        <v>125</v>
      </c>
      <c r="W130" s="4" t="s">
        <v>81</v>
      </c>
      <c r="X130" s="4" t="s">
        <v>82</v>
      </c>
      <c r="Y130" s="4" t="s">
        <v>82</v>
      </c>
      <c r="Z130" s="4" t="s">
        <v>102</v>
      </c>
      <c r="AA130" s="4" t="s">
        <v>81</v>
      </c>
      <c r="AB130" s="4" t="s">
        <v>80</v>
      </c>
      <c r="AC130" s="4" t="s">
        <v>83</v>
      </c>
      <c r="AD130" s="4" t="s">
        <v>108</v>
      </c>
      <c r="AE130" s="4" t="s">
        <v>86</v>
      </c>
      <c r="AF130" s="4" t="s">
        <v>119</v>
      </c>
      <c r="AG130" s="4" t="s">
        <v>119</v>
      </c>
      <c r="AH130" s="4" t="s">
        <v>119</v>
      </c>
      <c r="AI130" s="4" t="s">
        <v>119</v>
      </c>
      <c r="AJ130" s="4" t="s">
        <v>119</v>
      </c>
      <c r="AK130" s="4" t="s">
        <v>85</v>
      </c>
      <c r="AL130" s="4" t="s">
        <v>87</v>
      </c>
      <c r="AM130" s="4" t="s">
        <v>110</v>
      </c>
      <c r="AN130" s="4" t="s">
        <v>110</v>
      </c>
      <c r="AO130" s="4" t="s">
        <v>110</v>
      </c>
      <c r="AP130" s="4" t="s">
        <v>110</v>
      </c>
      <c r="AQ130" s="4" t="s">
        <v>116</v>
      </c>
      <c r="AR130" s="4" t="s">
        <v>131</v>
      </c>
      <c r="AS130" s="4" t="s">
        <v>139</v>
      </c>
      <c r="AT130" s="4" t="s">
        <v>113</v>
      </c>
      <c r="AU130" s="4" t="s">
        <v>124</v>
      </c>
      <c r="AV130" s="4" t="s">
        <v>95</v>
      </c>
      <c r="AW130" s="4">
        <v>3</v>
      </c>
      <c r="AX130" s="4" t="s">
        <v>96</v>
      </c>
      <c r="AY130" s="4" t="s">
        <v>96</v>
      </c>
      <c r="AZ130" s="4" t="s">
        <v>96</v>
      </c>
      <c r="BA130" s="4">
        <v>3</v>
      </c>
      <c r="BB130" s="4">
        <v>4</v>
      </c>
      <c r="BC130" s="4">
        <v>2</v>
      </c>
      <c r="BD130" s="4" t="s">
        <v>95</v>
      </c>
      <c r="BE130" s="4" t="s">
        <v>128</v>
      </c>
      <c r="BF130" s="4">
        <v>24</v>
      </c>
      <c r="BG130" s="4" t="s">
        <v>98</v>
      </c>
      <c r="BH130" s="4" t="s">
        <v>187</v>
      </c>
      <c r="BL130" s="4" t="s">
        <v>106</v>
      </c>
    </row>
    <row r="131" spans="1:69" x14ac:dyDescent="0.25">
      <c r="A131" s="3">
        <v>44661.807192986111</v>
      </c>
      <c r="B131" s="4">
        <f>IF(masodik!B131=harmadik!B131,0,1)</f>
        <v>0</v>
      </c>
      <c r="C131" s="4">
        <f>IF(masodik!C131=harmadik!C131,0,1)</f>
        <v>0</v>
      </c>
      <c r="D131" s="4">
        <f>IF(masodik!D131=harmadik!D131,0,1)</f>
        <v>0</v>
      </c>
      <c r="E131" s="4">
        <f>IF(masodik!E131=harmadik!E131,0,1)</f>
        <v>0</v>
      </c>
      <c r="F131" s="4">
        <f>IF(masodik!F131=harmadik!F131,0,1)</f>
        <v>0</v>
      </c>
      <c r="G131" s="4">
        <f>IF(masodik!G131=harmadik!G131,0,1)</f>
        <v>0</v>
      </c>
      <c r="H131" s="4">
        <f>IF(masodik!H131=harmadik!H131,0,1)</f>
        <v>0</v>
      </c>
      <c r="I131" s="4">
        <f>IF(masodik!I131=harmadik!I131,0,1)</f>
        <v>0</v>
      </c>
      <c r="J131" s="4">
        <f>IF(masodik!J131=harmadik!J131,0,1)</f>
        <v>0</v>
      </c>
      <c r="K131" s="4">
        <f>IF(masodik!K131=harmadik!K131,0,1)</f>
        <v>0</v>
      </c>
      <c r="L131" s="4">
        <v>2</v>
      </c>
      <c r="M131" s="4" t="s">
        <v>74</v>
      </c>
      <c r="N131" s="4" t="s">
        <v>101</v>
      </c>
      <c r="O131" s="4" t="s">
        <v>101</v>
      </c>
      <c r="P131" s="4" t="s">
        <v>101</v>
      </c>
      <c r="Q131" s="4" t="s">
        <v>76</v>
      </c>
      <c r="R131" s="4" t="s">
        <v>78</v>
      </c>
      <c r="S131" s="4" t="s">
        <v>77</v>
      </c>
      <c r="T131" s="4" t="s">
        <v>76</v>
      </c>
      <c r="U131" s="4" t="s">
        <v>76</v>
      </c>
      <c r="V131" s="4" t="s">
        <v>76</v>
      </c>
      <c r="W131" s="4" t="s">
        <v>80</v>
      </c>
      <c r="X131" s="4" t="s">
        <v>81</v>
      </c>
      <c r="Y131" s="4" t="s">
        <v>102</v>
      </c>
      <c r="Z131" s="4" t="s">
        <v>102</v>
      </c>
      <c r="AA131" s="4" t="s">
        <v>81</v>
      </c>
      <c r="AB131" s="4" t="s">
        <v>102</v>
      </c>
      <c r="AC131" s="4" t="s">
        <v>107</v>
      </c>
      <c r="AD131" s="4" t="s">
        <v>85</v>
      </c>
      <c r="AE131" s="4" t="s">
        <v>85</v>
      </c>
      <c r="AF131" s="4" t="s">
        <v>86</v>
      </c>
      <c r="AG131" s="4" t="s">
        <v>85</v>
      </c>
      <c r="AH131" s="4" t="s">
        <v>86</v>
      </c>
      <c r="AI131" s="4" t="s">
        <v>119</v>
      </c>
      <c r="AJ131" s="4" t="s">
        <v>86</v>
      </c>
      <c r="AK131" s="4" t="s">
        <v>110</v>
      </c>
      <c r="AL131" s="4" t="s">
        <v>87</v>
      </c>
      <c r="AM131" s="4" t="s">
        <v>87</v>
      </c>
      <c r="AN131" s="4" t="s">
        <v>87</v>
      </c>
      <c r="AO131" s="4" t="s">
        <v>85</v>
      </c>
      <c r="AP131" s="4" t="s">
        <v>89</v>
      </c>
      <c r="AQ131" s="4" t="s">
        <v>116</v>
      </c>
      <c r="AR131" s="4" t="s">
        <v>138</v>
      </c>
      <c r="AS131" s="4" t="s">
        <v>112</v>
      </c>
      <c r="AT131" s="4" t="s">
        <v>93</v>
      </c>
      <c r="AU131" s="4" t="s">
        <v>94</v>
      </c>
      <c r="AV131" s="4">
        <v>4</v>
      </c>
      <c r="AW131" s="4" t="s">
        <v>95</v>
      </c>
      <c r="AX131" s="4">
        <v>4</v>
      </c>
      <c r="AY131" s="4">
        <v>2</v>
      </c>
      <c r="AZ131" s="4">
        <v>3</v>
      </c>
      <c r="BA131" s="4">
        <v>4</v>
      </c>
      <c r="BB131" s="4">
        <v>4</v>
      </c>
      <c r="BC131" s="4">
        <v>4</v>
      </c>
      <c r="BD131" s="4">
        <v>4</v>
      </c>
      <c r="BE131" s="4" t="s">
        <v>128</v>
      </c>
      <c r="BF131" s="4">
        <v>29</v>
      </c>
      <c r="BG131" s="4" t="s">
        <v>98</v>
      </c>
      <c r="BH131" s="4" t="s">
        <v>156</v>
      </c>
      <c r="BL131" s="4" t="s">
        <v>106</v>
      </c>
      <c r="BO131" s="4" t="s">
        <v>100</v>
      </c>
    </row>
    <row r="132" spans="1:69" x14ac:dyDescent="0.25">
      <c r="A132" s="3">
        <v>44661.816039502315</v>
      </c>
      <c r="B132" s="4">
        <f>IF(masodik!B132=harmadik!B132,0,1)</f>
        <v>0</v>
      </c>
      <c r="C132" s="4">
        <f>IF(masodik!C132=harmadik!C132,0,1)</f>
        <v>0</v>
      </c>
      <c r="D132" s="4">
        <f>IF(masodik!D132=harmadik!D132,0,1)</f>
        <v>0</v>
      </c>
      <c r="E132" s="4">
        <f>IF(masodik!E132=harmadik!E132,0,1)</f>
        <v>0</v>
      </c>
      <c r="F132" s="4">
        <f>IF(masodik!F132=harmadik!F132,0,1)</f>
        <v>0</v>
      </c>
      <c r="G132" s="4">
        <f>IF(masodik!G132=harmadik!G132,0,1)</f>
        <v>0</v>
      </c>
      <c r="H132" s="4">
        <f>IF(masodik!H132=harmadik!H132,0,1)</f>
        <v>0</v>
      </c>
      <c r="I132" s="4">
        <f>IF(masodik!I132=harmadik!I132,0,1)</f>
        <v>0</v>
      </c>
      <c r="J132" s="4">
        <f>IF(masodik!J132=harmadik!J132,0,1)</f>
        <v>0</v>
      </c>
      <c r="K132" s="4">
        <f>IF(masodik!K132=harmadik!K132,0,1)</f>
        <v>0</v>
      </c>
      <c r="L132" s="4">
        <v>5</v>
      </c>
      <c r="M132" s="4" t="s">
        <v>73</v>
      </c>
      <c r="N132" s="4" t="s">
        <v>73</v>
      </c>
      <c r="O132" s="4" t="s">
        <v>73</v>
      </c>
      <c r="P132" s="4" t="s">
        <v>73</v>
      </c>
      <c r="Q132" s="4" t="s">
        <v>78</v>
      </c>
      <c r="R132" s="4" t="s">
        <v>78</v>
      </c>
      <c r="S132" s="4" t="s">
        <v>79</v>
      </c>
      <c r="T132" s="4" t="s">
        <v>79</v>
      </c>
      <c r="U132" s="4" t="s">
        <v>79</v>
      </c>
      <c r="V132" s="4" t="s">
        <v>79</v>
      </c>
      <c r="W132" s="4" t="s">
        <v>102</v>
      </c>
      <c r="X132" s="4" t="s">
        <v>80</v>
      </c>
      <c r="Y132" s="4" t="s">
        <v>80</v>
      </c>
      <c r="Z132" s="4" t="s">
        <v>82</v>
      </c>
      <c r="AA132" s="4" t="s">
        <v>81</v>
      </c>
      <c r="AB132" s="4" t="s">
        <v>102</v>
      </c>
      <c r="AC132" s="4" t="s">
        <v>107</v>
      </c>
      <c r="AD132" s="4" t="s">
        <v>85</v>
      </c>
      <c r="AE132" s="4" t="s">
        <v>109</v>
      </c>
      <c r="AF132" s="4" t="s">
        <v>85</v>
      </c>
      <c r="AG132" s="4" t="s">
        <v>85</v>
      </c>
      <c r="AH132" s="4" t="s">
        <v>109</v>
      </c>
      <c r="AI132" s="4" t="s">
        <v>85</v>
      </c>
      <c r="AJ132" s="4" t="s">
        <v>85</v>
      </c>
      <c r="AK132" s="4" t="s">
        <v>87</v>
      </c>
      <c r="AL132" s="4" t="s">
        <v>110</v>
      </c>
      <c r="AM132" s="4" t="s">
        <v>87</v>
      </c>
      <c r="AN132" s="4" t="s">
        <v>87</v>
      </c>
      <c r="AO132" s="4" t="s">
        <v>87</v>
      </c>
      <c r="AP132" s="4" t="s">
        <v>89</v>
      </c>
      <c r="AQ132" s="4" t="s">
        <v>90</v>
      </c>
      <c r="AR132" s="4" t="s">
        <v>123</v>
      </c>
      <c r="AS132" s="4" t="s">
        <v>112</v>
      </c>
      <c r="AT132" s="4" t="s">
        <v>113</v>
      </c>
      <c r="AU132" s="4" t="s">
        <v>124</v>
      </c>
      <c r="AV132" s="4">
        <v>4</v>
      </c>
      <c r="AW132" s="4" t="s">
        <v>95</v>
      </c>
      <c r="AX132" s="4" t="s">
        <v>95</v>
      </c>
      <c r="AY132" s="4">
        <v>4</v>
      </c>
      <c r="AZ132" s="4">
        <v>4</v>
      </c>
      <c r="BA132" s="4" t="s">
        <v>95</v>
      </c>
      <c r="BB132" s="4">
        <v>4</v>
      </c>
      <c r="BC132" s="4" t="s">
        <v>95</v>
      </c>
      <c r="BD132" s="4" t="s">
        <v>95</v>
      </c>
      <c r="BE132" s="4" t="s">
        <v>97</v>
      </c>
      <c r="BF132" s="4">
        <v>19</v>
      </c>
      <c r="BG132" s="4" t="s">
        <v>114</v>
      </c>
      <c r="BH132" s="4" t="s">
        <v>115</v>
      </c>
      <c r="BK132" s="4" t="s">
        <v>106</v>
      </c>
    </row>
    <row r="133" spans="1:69" x14ac:dyDescent="0.25">
      <c r="A133" s="3">
        <v>44661.822112118054</v>
      </c>
      <c r="B133" s="4">
        <f>IF(masodik!B133=harmadik!B133,0,1)</f>
        <v>0</v>
      </c>
      <c r="C133" s="4">
        <f>IF(masodik!C133=harmadik!C133,0,1)</f>
        <v>0</v>
      </c>
      <c r="D133" s="4">
        <f>IF(masodik!D133=harmadik!D133,0,1)</f>
        <v>0</v>
      </c>
      <c r="E133" s="4">
        <f>IF(masodik!E133=harmadik!E133,0,1)</f>
        <v>0</v>
      </c>
      <c r="F133" s="4">
        <f>IF(masodik!F133=harmadik!F133,0,1)</f>
        <v>0</v>
      </c>
      <c r="G133" s="4">
        <f>IF(masodik!G133=harmadik!G133,0,1)</f>
        <v>0</v>
      </c>
      <c r="H133" s="4">
        <f>IF(masodik!H133=harmadik!H133,0,1)</f>
        <v>0</v>
      </c>
      <c r="I133" s="4">
        <f>IF(masodik!I133=harmadik!I133,0,1)</f>
        <v>0</v>
      </c>
      <c r="J133" s="4">
        <f>IF(masodik!J133=harmadik!J133,0,1)</f>
        <v>0</v>
      </c>
      <c r="K133" s="4">
        <f>IF(masodik!K133=harmadik!K133,0,1)</f>
        <v>0</v>
      </c>
      <c r="L133" s="4">
        <v>1</v>
      </c>
      <c r="M133" s="4" t="s">
        <v>74</v>
      </c>
      <c r="N133" s="4" t="s">
        <v>73</v>
      </c>
      <c r="O133" s="4" t="s">
        <v>73</v>
      </c>
      <c r="P133" s="4" t="s">
        <v>73</v>
      </c>
      <c r="Q133" s="4" t="s">
        <v>78</v>
      </c>
      <c r="R133" s="4" t="s">
        <v>78</v>
      </c>
      <c r="S133" s="4" t="s">
        <v>76</v>
      </c>
      <c r="T133" s="4" t="s">
        <v>76</v>
      </c>
      <c r="U133" s="4" t="s">
        <v>76</v>
      </c>
      <c r="V133" s="4" t="s">
        <v>125</v>
      </c>
      <c r="W133" s="4" t="s">
        <v>81</v>
      </c>
      <c r="X133" s="4" t="s">
        <v>81</v>
      </c>
      <c r="Y133" s="4" t="s">
        <v>80</v>
      </c>
      <c r="Z133" s="4" t="s">
        <v>81</v>
      </c>
      <c r="AA133" s="4" t="s">
        <v>80</v>
      </c>
      <c r="AB133" s="4" t="s">
        <v>81</v>
      </c>
      <c r="AC133" s="4" t="s">
        <v>103</v>
      </c>
      <c r="AD133" s="4" t="s">
        <v>85</v>
      </c>
      <c r="AE133" s="4" t="s">
        <v>85</v>
      </c>
      <c r="AF133" s="4" t="s">
        <v>85</v>
      </c>
      <c r="AG133" s="4" t="s">
        <v>85</v>
      </c>
      <c r="AH133" s="4" t="s">
        <v>86</v>
      </c>
      <c r="AI133" s="4" t="s">
        <v>85</v>
      </c>
      <c r="AJ133" s="4" t="s">
        <v>119</v>
      </c>
      <c r="AK133" s="4" t="s">
        <v>85</v>
      </c>
      <c r="AL133" s="4" t="s">
        <v>87</v>
      </c>
      <c r="AM133" s="4" t="s">
        <v>110</v>
      </c>
      <c r="AN133" s="4" t="s">
        <v>110</v>
      </c>
      <c r="AO133" s="4" t="s">
        <v>110</v>
      </c>
      <c r="AP133" s="4" t="s">
        <v>104</v>
      </c>
      <c r="AQ133" s="4" t="s">
        <v>122</v>
      </c>
      <c r="AR133" s="4" t="s">
        <v>138</v>
      </c>
      <c r="AS133" s="4" t="s">
        <v>112</v>
      </c>
      <c r="AT133" s="4" t="s">
        <v>93</v>
      </c>
      <c r="AU133" s="4" t="s">
        <v>124</v>
      </c>
      <c r="AV133" s="4">
        <v>3</v>
      </c>
      <c r="AW133" s="4" t="s">
        <v>95</v>
      </c>
      <c r="AX133" s="4">
        <v>4</v>
      </c>
      <c r="AY133" s="4">
        <v>2</v>
      </c>
      <c r="AZ133" s="4">
        <v>3</v>
      </c>
      <c r="BA133" s="4">
        <v>4</v>
      </c>
      <c r="BB133" s="4">
        <v>3</v>
      </c>
      <c r="BC133" s="4">
        <v>4</v>
      </c>
      <c r="BD133" s="4">
        <v>2</v>
      </c>
      <c r="BE133" s="4" t="s">
        <v>97</v>
      </c>
      <c r="BF133" s="4">
        <v>15</v>
      </c>
      <c r="BG133" s="4" t="s">
        <v>98</v>
      </c>
      <c r="BH133" s="4" t="s">
        <v>105</v>
      </c>
      <c r="BI133" s="4" t="s">
        <v>106</v>
      </c>
    </row>
    <row r="134" spans="1:69" x14ac:dyDescent="0.25">
      <c r="A134" s="3">
        <v>44661.827706203709</v>
      </c>
      <c r="B134" s="4">
        <f>IF(masodik!B134=harmadik!B134,0,1)</f>
        <v>0</v>
      </c>
      <c r="C134" s="4">
        <f>IF(masodik!C134=harmadik!C134,0,1)</f>
        <v>0</v>
      </c>
      <c r="D134" s="4">
        <f>IF(masodik!D134=harmadik!D134,0,1)</f>
        <v>0</v>
      </c>
      <c r="E134" s="4">
        <f>IF(masodik!E134=harmadik!E134,0,1)</f>
        <v>0</v>
      </c>
      <c r="F134" s="4">
        <f>IF(masodik!F134=harmadik!F134,0,1)</f>
        <v>0</v>
      </c>
      <c r="G134" s="4">
        <f>IF(masodik!G134=harmadik!G134,0,1)</f>
        <v>0</v>
      </c>
      <c r="H134" s="4">
        <f>IF(masodik!H134=harmadik!H134,0,1)</f>
        <v>0</v>
      </c>
      <c r="I134" s="4">
        <f>IF(masodik!I134=harmadik!I134,0,1)</f>
        <v>0</v>
      </c>
      <c r="J134" s="4">
        <f>IF(masodik!J134=harmadik!J134,0,1)</f>
        <v>0</v>
      </c>
      <c r="K134" s="4">
        <f>IF(masodik!K134=harmadik!K134,0,1)</f>
        <v>0</v>
      </c>
      <c r="L134" s="4">
        <v>2</v>
      </c>
      <c r="M134" s="4" t="s">
        <v>74</v>
      </c>
      <c r="N134" s="4" t="s">
        <v>74</v>
      </c>
      <c r="O134" s="4" t="s">
        <v>74</v>
      </c>
      <c r="P134" s="4" t="s">
        <v>75</v>
      </c>
      <c r="Q134" s="4" t="s">
        <v>76</v>
      </c>
      <c r="R134" s="4" t="s">
        <v>125</v>
      </c>
      <c r="S134" s="4" t="s">
        <v>78</v>
      </c>
      <c r="T134" s="4" t="s">
        <v>78</v>
      </c>
      <c r="U134" s="4" t="s">
        <v>78</v>
      </c>
      <c r="V134" s="4" t="s">
        <v>78</v>
      </c>
      <c r="W134" s="4" t="s">
        <v>102</v>
      </c>
      <c r="X134" s="4" t="s">
        <v>81</v>
      </c>
      <c r="Y134" s="4" t="s">
        <v>102</v>
      </c>
      <c r="Z134" s="4" t="s">
        <v>102</v>
      </c>
      <c r="AA134" s="4" t="s">
        <v>80</v>
      </c>
      <c r="AB134" s="4" t="s">
        <v>102</v>
      </c>
      <c r="AC134" s="4" t="s">
        <v>83</v>
      </c>
      <c r="AD134" s="4" t="s">
        <v>86</v>
      </c>
      <c r="AE134" s="4" t="s">
        <v>85</v>
      </c>
      <c r="AF134" s="4" t="s">
        <v>85</v>
      </c>
      <c r="AG134" s="4" t="s">
        <v>85</v>
      </c>
      <c r="AH134" s="4" t="s">
        <v>85</v>
      </c>
      <c r="AI134" s="4" t="s">
        <v>86</v>
      </c>
      <c r="AJ134" s="4" t="s">
        <v>85</v>
      </c>
      <c r="AK134" s="4" t="s">
        <v>87</v>
      </c>
      <c r="AL134" s="4" t="s">
        <v>87</v>
      </c>
      <c r="AM134" s="4" t="s">
        <v>87</v>
      </c>
      <c r="AN134" s="4" t="s">
        <v>87</v>
      </c>
      <c r="AO134" s="4" t="s">
        <v>87</v>
      </c>
      <c r="AP134" s="4" t="s">
        <v>87</v>
      </c>
      <c r="AQ134" s="4" t="s">
        <v>120</v>
      </c>
      <c r="AR134" s="4" t="s">
        <v>111</v>
      </c>
      <c r="AS134" s="4" t="s">
        <v>112</v>
      </c>
      <c r="AT134" s="4" t="s">
        <v>113</v>
      </c>
      <c r="AU134" s="4" t="s">
        <v>124</v>
      </c>
      <c r="AV134" s="4">
        <v>4</v>
      </c>
      <c r="AW134" s="4">
        <v>4</v>
      </c>
      <c r="AX134" s="4">
        <v>4</v>
      </c>
      <c r="AY134" s="4">
        <v>2</v>
      </c>
      <c r="AZ134" s="4">
        <v>2</v>
      </c>
      <c r="BA134" s="4">
        <v>3</v>
      </c>
      <c r="BB134" s="4" t="s">
        <v>95</v>
      </c>
      <c r="BC134" s="4">
        <v>4</v>
      </c>
      <c r="BD134" s="4">
        <v>4</v>
      </c>
      <c r="BE134" s="4" t="s">
        <v>97</v>
      </c>
      <c r="BF134" s="4">
        <v>61</v>
      </c>
      <c r="BG134" s="4" t="s">
        <v>98</v>
      </c>
      <c r="BH134" s="4" t="s">
        <v>187</v>
      </c>
      <c r="BP134" s="4" t="s">
        <v>106</v>
      </c>
      <c r="BQ134" s="4"/>
    </row>
    <row r="135" spans="1:69" x14ac:dyDescent="0.25">
      <c r="A135" s="3">
        <v>44661.842696990745</v>
      </c>
      <c r="B135" s="4">
        <f>IF(masodik!B135=harmadik!B135,0,1)</f>
        <v>0</v>
      </c>
      <c r="C135" s="4">
        <f>IF(masodik!C135=harmadik!C135,0,1)</f>
        <v>0</v>
      </c>
      <c r="D135" s="4">
        <f>IF(masodik!D135=harmadik!D135,0,1)</f>
        <v>0</v>
      </c>
      <c r="E135" s="4">
        <f>IF(masodik!E135=harmadik!E135,0,1)</f>
        <v>0</v>
      </c>
      <c r="F135" s="4">
        <f>IF(masodik!F135=harmadik!F135,0,1)</f>
        <v>0</v>
      </c>
      <c r="G135" s="4">
        <f>IF(masodik!G135=harmadik!G135,0,1)</f>
        <v>0</v>
      </c>
      <c r="H135" s="4">
        <f>IF(masodik!H135=harmadik!H135,0,1)</f>
        <v>0</v>
      </c>
      <c r="I135" s="4">
        <f>IF(masodik!I135=harmadik!I135,0,1)</f>
        <v>0</v>
      </c>
      <c r="J135" s="4">
        <f>IF(masodik!J135=harmadik!J135,0,1)</f>
        <v>0</v>
      </c>
      <c r="K135" s="4">
        <f>IF(masodik!K135=harmadik!K135,0,1)</f>
        <v>0</v>
      </c>
      <c r="L135" s="4" t="s">
        <v>188</v>
      </c>
      <c r="M135" s="4" t="s">
        <v>73</v>
      </c>
      <c r="N135" s="4" t="s">
        <v>73</v>
      </c>
      <c r="O135" s="4" t="s">
        <v>74</v>
      </c>
      <c r="P135" s="4" t="s">
        <v>75</v>
      </c>
      <c r="Q135" s="4" t="s">
        <v>125</v>
      </c>
      <c r="R135" s="4" t="s">
        <v>76</v>
      </c>
      <c r="S135" s="4" t="s">
        <v>79</v>
      </c>
      <c r="T135" s="4" t="s">
        <v>76</v>
      </c>
      <c r="U135" s="4" t="s">
        <v>76</v>
      </c>
      <c r="V135" s="4" t="s">
        <v>78</v>
      </c>
      <c r="W135" s="4" t="s">
        <v>102</v>
      </c>
      <c r="X135" s="4" t="s">
        <v>80</v>
      </c>
      <c r="Y135" s="4" t="s">
        <v>80</v>
      </c>
      <c r="Z135" s="4" t="s">
        <v>82</v>
      </c>
      <c r="AA135" s="4" t="s">
        <v>80</v>
      </c>
      <c r="AB135" s="4" t="s">
        <v>102</v>
      </c>
      <c r="AC135" s="4" t="s">
        <v>83</v>
      </c>
      <c r="AD135" s="4" t="s">
        <v>85</v>
      </c>
      <c r="AE135" s="4" t="s">
        <v>108</v>
      </c>
      <c r="AF135" s="4" t="s">
        <v>86</v>
      </c>
      <c r="AG135" s="4" t="s">
        <v>108</v>
      </c>
      <c r="AH135" s="4" t="s">
        <v>119</v>
      </c>
      <c r="AI135" s="4" t="s">
        <v>108</v>
      </c>
      <c r="AJ135" s="4" t="s">
        <v>109</v>
      </c>
      <c r="AK135" s="4" t="s">
        <v>85</v>
      </c>
      <c r="AL135" s="4" t="s">
        <v>110</v>
      </c>
      <c r="AM135" s="4" t="s">
        <v>110</v>
      </c>
      <c r="AN135" s="4" t="s">
        <v>110</v>
      </c>
      <c r="AO135" s="4" t="s">
        <v>87</v>
      </c>
      <c r="AP135" s="4" t="s">
        <v>85</v>
      </c>
      <c r="AQ135" s="4" t="s">
        <v>130</v>
      </c>
      <c r="AR135" s="4" t="s">
        <v>129</v>
      </c>
      <c r="AS135" s="4" t="s">
        <v>112</v>
      </c>
      <c r="AT135" s="4" t="s">
        <v>113</v>
      </c>
      <c r="AU135" s="4" t="s">
        <v>121</v>
      </c>
      <c r="AV135" s="4">
        <v>3</v>
      </c>
      <c r="AW135" s="4" t="s">
        <v>95</v>
      </c>
      <c r="AX135" s="4" t="s">
        <v>95</v>
      </c>
      <c r="AY135" s="4" t="s">
        <v>96</v>
      </c>
      <c r="AZ135" s="4">
        <v>2</v>
      </c>
      <c r="BA135" s="4" t="s">
        <v>95</v>
      </c>
      <c r="BB135" s="4">
        <v>4</v>
      </c>
      <c r="BC135" s="4" t="s">
        <v>95</v>
      </c>
      <c r="BD135" s="4">
        <v>3</v>
      </c>
      <c r="BE135" s="4" t="s">
        <v>128</v>
      </c>
      <c r="BF135" s="4">
        <v>28</v>
      </c>
      <c r="BG135" s="4" t="s">
        <v>158</v>
      </c>
      <c r="BH135" s="4" t="s">
        <v>187</v>
      </c>
      <c r="BJ135" s="4" t="s">
        <v>100</v>
      </c>
      <c r="BL135" s="4" t="s">
        <v>106</v>
      </c>
    </row>
    <row r="136" spans="1:69" x14ac:dyDescent="0.25">
      <c r="A136" s="3">
        <v>44661.88065929398</v>
      </c>
      <c r="B136" s="4">
        <f>IF(masodik!B136=harmadik!B136,0,1)</f>
        <v>0</v>
      </c>
      <c r="C136" s="4">
        <f>IF(masodik!C136=harmadik!C136,0,1)</f>
        <v>0</v>
      </c>
      <c r="D136" s="4">
        <f>IF(masodik!D136=harmadik!D136,0,1)</f>
        <v>0</v>
      </c>
      <c r="E136" s="4">
        <f>IF(masodik!E136=harmadik!E136,0,1)</f>
        <v>0</v>
      </c>
      <c r="F136" s="4">
        <f>IF(masodik!F136=harmadik!F136,0,1)</f>
        <v>0</v>
      </c>
      <c r="G136" s="4">
        <f>IF(masodik!G136=harmadik!G136,0,1)</f>
        <v>0</v>
      </c>
      <c r="H136" s="4">
        <f>IF(masodik!H136=harmadik!H136,0,1)</f>
        <v>0</v>
      </c>
      <c r="I136" s="4">
        <f>IF(masodik!I136=harmadik!I136,0,1)</f>
        <v>0</v>
      </c>
      <c r="J136" s="4">
        <f>IF(masodik!J136=harmadik!J136,0,1)</f>
        <v>0</v>
      </c>
      <c r="K136" s="4">
        <f>IF(masodik!K136=harmadik!K136,0,1)</f>
        <v>0</v>
      </c>
      <c r="L136" s="4">
        <v>2</v>
      </c>
      <c r="M136" s="4" t="s">
        <v>73</v>
      </c>
      <c r="N136" s="4" t="s">
        <v>73</v>
      </c>
      <c r="O136" s="4" t="s">
        <v>73</v>
      </c>
      <c r="P136" s="4" t="s">
        <v>73</v>
      </c>
      <c r="Q136" s="4" t="s">
        <v>79</v>
      </c>
      <c r="R136" s="4" t="s">
        <v>125</v>
      </c>
      <c r="S136" s="4" t="s">
        <v>125</v>
      </c>
      <c r="T136" s="4" t="s">
        <v>76</v>
      </c>
      <c r="U136" s="4" t="s">
        <v>78</v>
      </c>
      <c r="V136" s="4" t="s">
        <v>78</v>
      </c>
      <c r="W136" s="4" t="s">
        <v>80</v>
      </c>
      <c r="X136" s="4" t="s">
        <v>102</v>
      </c>
      <c r="Y136" s="4" t="s">
        <v>80</v>
      </c>
      <c r="Z136" s="4" t="s">
        <v>82</v>
      </c>
      <c r="AA136" s="4" t="s">
        <v>80</v>
      </c>
      <c r="AB136" s="4" t="s">
        <v>102</v>
      </c>
      <c r="AC136" s="4" t="s">
        <v>83</v>
      </c>
      <c r="AD136" s="4" t="s">
        <v>86</v>
      </c>
      <c r="AE136" s="4" t="s">
        <v>108</v>
      </c>
      <c r="AF136" s="4" t="s">
        <v>108</v>
      </c>
      <c r="AG136" s="4" t="s">
        <v>109</v>
      </c>
      <c r="AH136" s="4" t="s">
        <v>109</v>
      </c>
      <c r="AI136" s="4" t="s">
        <v>85</v>
      </c>
      <c r="AJ136" s="4" t="s">
        <v>108</v>
      </c>
      <c r="AK136" s="4" t="s">
        <v>85</v>
      </c>
      <c r="AL136" s="4" t="s">
        <v>87</v>
      </c>
      <c r="AM136" s="4" t="s">
        <v>87</v>
      </c>
      <c r="AN136" s="4" t="s">
        <v>110</v>
      </c>
      <c r="AO136" s="4" t="s">
        <v>104</v>
      </c>
      <c r="AP136" s="4" t="s">
        <v>89</v>
      </c>
      <c r="AQ136" s="4" t="s">
        <v>122</v>
      </c>
      <c r="AR136" s="4" t="s">
        <v>131</v>
      </c>
      <c r="AS136" s="4" t="s">
        <v>112</v>
      </c>
      <c r="AT136" s="4" t="s">
        <v>113</v>
      </c>
      <c r="AU136" s="4" t="s">
        <v>121</v>
      </c>
      <c r="AV136" s="4" t="s">
        <v>95</v>
      </c>
      <c r="AW136" s="4" t="s">
        <v>95</v>
      </c>
      <c r="AX136" s="4">
        <v>3</v>
      </c>
      <c r="AY136" s="4">
        <v>3</v>
      </c>
      <c r="AZ136" s="4">
        <v>2</v>
      </c>
      <c r="BA136" s="4" t="s">
        <v>95</v>
      </c>
      <c r="BB136" s="4" t="s">
        <v>95</v>
      </c>
      <c r="BC136" s="4" t="s">
        <v>95</v>
      </c>
      <c r="BD136" s="4" t="s">
        <v>95</v>
      </c>
      <c r="BE136" s="4" t="s">
        <v>128</v>
      </c>
      <c r="BF136" s="4">
        <v>20</v>
      </c>
      <c r="BG136" s="4" t="s">
        <v>98</v>
      </c>
      <c r="BH136" s="4" t="s">
        <v>115</v>
      </c>
      <c r="BL136" s="4" t="s">
        <v>127</v>
      </c>
    </row>
    <row r="137" spans="1:69" x14ac:dyDescent="0.25">
      <c r="A137" s="3">
        <v>44661.882428877318</v>
      </c>
      <c r="B137" s="4">
        <f>IF(masodik!B137=harmadik!B137,0,1)</f>
        <v>0</v>
      </c>
      <c r="C137" s="4">
        <f>IF(masodik!C137=harmadik!C137,0,1)</f>
        <v>0</v>
      </c>
      <c r="D137" s="4">
        <f>IF(masodik!D137=harmadik!D137,0,1)</f>
        <v>0</v>
      </c>
      <c r="E137" s="4">
        <f>IF(masodik!E137=harmadik!E137,0,1)</f>
        <v>0</v>
      </c>
      <c r="F137" s="4">
        <f>IF(masodik!F137=harmadik!F137,0,1)</f>
        <v>0</v>
      </c>
      <c r="G137" s="4">
        <f>IF(masodik!G137=harmadik!G137,0,1)</f>
        <v>0</v>
      </c>
      <c r="H137" s="4">
        <f>IF(masodik!H137=harmadik!H137,0,1)</f>
        <v>0</v>
      </c>
      <c r="I137" s="4">
        <f>IF(masodik!I137=harmadik!I137,0,1)</f>
        <v>0</v>
      </c>
      <c r="J137" s="4">
        <f>IF(masodik!J137=harmadik!J137,0,1)</f>
        <v>0</v>
      </c>
      <c r="K137" s="4">
        <f>IF(masodik!K137=harmadik!K137,0,1)</f>
        <v>0</v>
      </c>
      <c r="L137" s="4">
        <v>3</v>
      </c>
      <c r="M137" s="4" t="s">
        <v>74</v>
      </c>
      <c r="N137" s="4" t="s">
        <v>73</v>
      </c>
      <c r="O137" s="4" t="s">
        <v>144</v>
      </c>
      <c r="P137" s="4" t="s">
        <v>75</v>
      </c>
      <c r="Q137" s="4" t="s">
        <v>78</v>
      </c>
      <c r="R137" s="4" t="s">
        <v>76</v>
      </c>
      <c r="S137" s="4" t="s">
        <v>79</v>
      </c>
      <c r="T137" s="4" t="s">
        <v>125</v>
      </c>
      <c r="U137" s="4" t="s">
        <v>78</v>
      </c>
      <c r="V137" s="4" t="s">
        <v>79</v>
      </c>
      <c r="W137" s="4" t="s">
        <v>82</v>
      </c>
      <c r="X137" s="4" t="s">
        <v>102</v>
      </c>
      <c r="Y137" s="4" t="s">
        <v>102</v>
      </c>
      <c r="Z137" s="4" t="s">
        <v>82</v>
      </c>
      <c r="AA137" s="4" t="s">
        <v>102</v>
      </c>
      <c r="AB137" s="4" t="s">
        <v>82</v>
      </c>
      <c r="AC137" s="4" t="s">
        <v>107</v>
      </c>
      <c r="AD137" s="4" t="s">
        <v>86</v>
      </c>
      <c r="AE137" s="4" t="s">
        <v>108</v>
      </c>
      <c r="AF137" s="4" t="s">
        <v>85</v>
      </c>
      <c r="AG137" s="4" t="s">
        <v>109</v>
      </c>
      <c r="AH137" s="4" t="s">
        <v>109</v>
      </c>
      <c r="AI137" s="4" t="s">
        <v>85</v>
      </c>
      <c r="AJ137" s="4" t="s">
        <v>85</v>
      </c>
      <c r="AK137" s="4" t="s">
        <v>87</v>
      </c>
      <c r="AL137" s="4" t="s">
        <v>87</v>
      </c>
      <c r="AM137" s="4" t="s">
        <v>85</v>
      </c>
      <c r="AN137" s="4" t="s">
        <v>85</v>
      </c>
      <c r="AO137" s="4" t="s">
        <v>89</v>
      </c>
      <c r="AP137" s="4" t="s">
        <v>89</v>
      </c>
      <c r="AQ137" s="4" t="s">
        <v>130</v>
      </c>
      <c r="AR137" s="4" t="s">
        <v>111</v>
      </c>
      <c r="AS137" s="4" t="s">
        <v>112</v>
      </c>
      <c r="AT137" s="4" t="s">
        <v>113</v>
      </c>
      <c r="AU137" s="4" t="s">
        <v>121</v>
      </c>
      <c r="AV137" s="4">
        <v>4</v>
      </c>
      <c r="AW137" s="4" t="s">
        <v>95</v>
      </c>
      <c r="AX137" s="4" t="s">
        <v>95</v>
      </c>
      <c r="AY137" s="4" t="s">
        <v>96</v>
      </c>
      <c r="AZ137" s="4">
        <v>4</v>
      </c>
      <c r="BA137" s="4">
        <v>4</v>
      </c>
      <c r="BB137" s="4">
        <v>3</v>
      </c>
      <c r="BC137" s="4">
        <v>3</v>
      </c>
      <c r="BD137" s="4">
        <v>3</v>
      </c>
      <c r="BE137" s="4" t="s">
        <v>97</v>
      </c>
      <c r="BF137" s="4">
        <v>34</v>
      </c>
      <c r="BG137" s="4" t="s">
        <v>98</v>
      </c>
      <c r="BH137" s="4" t="s">
        <v>150</v>
      </c>
      <c r="BM137" s="4" t="s">
        <v>100</v>
      </c>
    </row>
    <row r="138" spans="1:69" x14ac:dyDescent="0.25">
      <c r="A138" s="3">
        <v>44661.912891307875</v>
      </c>
      <c r="B138" s="4">
        <f>IF(masodik!B138=harmadik!B138,0,1)</f>
        <v>0</v>
      </c>
      <c r="C138" s="4">
        <f>IF(masodik!C138=harmadik!C138,0,1)</f>
        <v>0</v>
      </c>
      <c r="D138" s="4">
        <f>IF(masodik!D138=harmadik!D138,0,1)</f>
        <v>0</v>
      </c>
      <c r="E138" s="4">
        <f>IF(masodik!E138=harmadik!E138,0,1)</f>
        <v>0</v>
      </c>
      <c r="F138" s="4">
        <f>IF(masodik!F138=harmadik!F138,0,1)</f>
        <v>0</v>
      </c>
      <c r="G138" s="4">
        <f>IF(masodik!G138=harmadik!G138,0,1)</f>
        <v>0</v>
      </c>
      <c r="H138" s="4">
        <f>IF(masodik!H138=harmadik!H138,0,1)</f>
        <v>0</v>
      </c>
      <c r="I138" s="4">
        <f>IF(masodik!I138=harmadik!I138,0,1)</f>
        <v>0</v>
      </c>
      <c r="J138" s="4">
        <f>IF(masodik!J138=harmadik!J138,0,1)</f>
        <v>0</v>
      </c>
      <c r="K138" s="4">
        <f>IF(masodik!K138=harmadik!K138,0,1)</f>
        <v>0</v>
      </c>
      <c r="L138" s="4">
        <v>1</v>
      </c>
      <c r="M138" s="4" t="s">
        <v>74</v>
      </c>
      <c r="N138" s="4" t="s">
        <v>73</v>
      </c>
      <c r="O138" s="4" t="s">
        <v>75</v>
      </c>
      <c r="P138" s="4" t="s">
        <v>101</v>
      </c>
      <c r="Q138" s="4" t="s">
        <v>78</v>
      </c>
      <c r="R138" s="4" t="s">
        <v>78</v>
      </c>
      <c r="S138" s="4" t="s">
        <v>76</v>
      </c>
      <c r="T138" s="4" t="s">
        <v>78</v>
      </c>
      <c r="U138" s="4" t="s">
        <v>76</v>
      </c>
      <c r="V138" s="4" t="s">
        <v>76</v>
      </c>
      <c r="W138" s="4" t="s">
        <v>80</v>
      </c>
      <c r="X138" s="4" t="s">
        <v>81</v>
      </c>
      <c r="Y138" s="4" t="s">
        <v>82</v>
      </c>
      <c r="Z138" s="4" t="s">
        <v>80</v>
      </c>
      <c r="AA138" s="4" t="s">
        <v>80</v>
      </c>
      <c r="AB138" s="4" t="s">
        <v>102</v>
      </c>
      <c r="AC138" s="4" t="s">
        <v>107</v>
      </c>
      <c r="AD138" s="4" t="s">
        <v>86</v>
      </c>
      <c r="AE138" s="4" t="s">
        <v>108</v>
      </c>
      <c r="AF138" s="4" t="s">
        <v>108</v>
      </c>
      <c r="AG138" s="4" t="s">
        <v>108</v>
      </c>
      <c r="AH138" s="4" t="s">
        <v>108</v>
      </c>
      <c r="AI138" s="4" t="s">
        <v>108</v>
      </c>
      <c r="AJ138" s="4" t="s">
        <v>108</v>
      </c>
      <c r="AK138" s="4" t="s">
        <v>87</v>
      </c>
      <c r="AL138" s="4" t="s">
        <v>110</v>
      </c>
      <c r="AM138" s="4" t="s">
        <v>110</v>
      </c>
      <c r="AN138" s="4" t="s">
        <v>110</v>
      </c>
      <c r="AO138" s="4" t="s">
        <v>110</v>
      </c>
      <c r="AP138" s="4" t="s">
        <v>89</v>
      </c>
      <c r="AQ138" s="4" t="s">
        <v>122</v>
      </c>
      <c r="AR138" s="4" t="s">
        <v>129</v>
      </c>
      <c r="AS138" s="4" t="s">
        <v>92</v>
      </c>
      <c r="AT138" s="4" t="s">
        <v>113</v>
      </c>
      <c r="AU138" s="4" t="s">
        <v>94</v>
      </c>
      <c r="AV138" s="4" t="s">
        <v>95</v>
      </c>
      <c r="AW138" s="4" t="s">
        <v>95</v>
      </c>
      <c r="AX138" s="4">
        <v>4</v>
      </c>
      <c r="AY138" s="4" t="s">
        <v>95</v>
      </c>
      <c r="AZ138" s="4">
        <v>3</v>
      </c>
      <c r="BA138" s="4">
        <v>3</v>
      </c>
      <c r="BB138" s="4" t="s">
        <v>96</v>
      </c>
      <c r="BC138" s="4" t="s">
        <v>96</v>
      </c>
      <c r="BD138" s="4" t="s">
        <v>96</v>
      </c>
      <c r="BE138" s="4" t="s">
        <v>128</v>
      </c>
      <c r="BF138" s="4">
        <v>15</v>
      </c>
      <c r="BG138" s="4" t="s">
        <v>98</v>
      </c>
      <c r="BH138" s="4" t="s">
        <v>105</v>
      </c>
      <c r="BI138" s="4" t="s">
        <v>106</v>
      </c>
    </row>
    <row r="139" spans="1:69" x14ac:dyDescent="0.25">
      <c r="A139" s="3">
        <v>44661.91501650463</v>
      </c>
      <c r="B139" s="4">
        <f>IF(masodik!B139=harmadik!B139,0,1)</f>
        <v>0</v>
      </c>
      <c r="C139" s="4">
        <f>IF(masodik!C139=harmadik!C139,0,1)</f>
        <v>0</v>
      </c>
      <c r="D139" s="4">
        <f>IF(masodik!D139=harmadik!D139,0,1)</f>
        <v>0</v>
      </c>
      <c r="E139" s="4">
        <f>IF(masodik!E139=harmadik!E139,0,1)</f>
        <v>0</v>
      </c>
      <c r="F139" s="4">
        <f>IF(masodik!F139=harmadik!F139,0,1)</f>
        <v>0</v>
      </c>
      <c r="G139" s="4">
        <f>IF(masodik!G139=harmadik!G139,0,1)</f>
        <v>0</v>
      </c>
      <c r="H139" s="4">
        <f>IF(masodik!H139=harmadik!H139,0,1)</f>
        <v>0</v>
      </c>
      <c r="I139" s="4">
        <f>IF(masodik!I139=harmadik!I139,0,1)</f>
        <v>0</v>
      </c>
      <c r="J139" s="4">
        <f>IF(masodik!J139=harmadik!J139,0,1)</f>
        <v>0</v>
      </c>
      <c r="K139" s="4">
        <f>IF(masodik!K139=harmadik!K139,0,1)</f>
        <v>0</v>
      </c>
      <c r="L139" s="4">
        <v>3</v>
      </c>
      <c r="M139" s="4" t="s">
        <v>74</v>
      </c>
      <c r="N139" s="4" t="s">
        <v>74</v>
      </c>
      <c r="O139" s="4" t="s">
        <v>74</v>
      </c>
      <c r="P139" s="4" t="s">
        <v>74</v>
      </c>
      <c r="Q139" s="4" t="s">
        <v>76</v>
      </c>
      <c r="R139" s="4" t="s">
        <v>76</v>
      </c>
      <c r="S139" s="4" t="s">
        <v>77</v>
      </c>
      <c r="T139" s="4" t="s">
        <v>76</v>
      </c>
      <c r="U139" s="4" t="s">
        <v>78</v>
      </c>
      <c r="V139" s="4" t="s">
        <v>78</v>
      </c>
      <c r="W139" s="4" t="s">
        <v>102</v>
      </c>
      <c r="X139" s="4" t="s">
        <v>80</v>
      </c>
      <c r="Y139" s="4" t="s">
        <v>102</v>
      </c>
      <c r="Z139" s="4" t="s">
        <v>80</v>
      </c>
      <c r="AA139" s="4" t="s">
        <v>80</v>
      </c>
      <c r="AB139" s="4" t="s">
        <v>102</v>
      </c>
      <c r="AC139" s="4" t="s">
        <v>83</v>
      </c>
      <c r="AD139" s="4" t="s">
        <v>86</v>
      </c>
      <c r="AE139" s="4" t="s">
        <v>108</v>
      </c>
      <c r="AF139" s="4" t="s">
        <v>85</v>
      </c>
      <c r="AG139" s="4" t="s">
        <v>109</v>
      </c>
      <c r="AH139" s="4" t="s">
        <v>108</v>
      </c>
      <c r="AI139" s="4" t="s">
        <v>85</v>
      </c>
      <c r="AJ139" s="4" t="s">
        <v>109</v>
      </c>
      <c r="AK139" s="4" t="s">
        <v>87</v>
      </c>
      <c r="AL139" s="4" t="s">
        <v>85</v>
      </c>
      <c r="AM139" s="4" t="s">
        <v>87</v>
      </c>
      <c r="AN139" s="4" t="s">
        <v>85</v>
      </c>
      <c r="AO139" s="4" t="s">
        <v>85</v>
      </c>
      <c r="AP139" s="4" t="s">
        <v>104</v>
      </c>
      <c r="AQ139" s="4" t="s">
        <v>130</v>
      </c>
      <c r="AR139" s="4" t="s">
        <v>146</v>
      </c>
      <c r="AS139" s="4" t="s">
        <v>112</v>
      </c>
      <c r="AT139" s="4" t="s">
        <v>113</v>
      </c>
      <c r="AU139" s="4" t="s">
        <v>124</v>
      </c>
      <c r="AV139" s="4">
        <v>4</v>
      </c>
      <c r="AW139" s="4" t="s">
        <v>95</v>
      </c>
      <c r="AX139" s="4">
        <v>4</v>
      </c>
      <c r="AY139" s="4">
        <v>3</v>
      </c>
      <c r="AZ139" s="4">
        <v>4</v>
      </c>
      <c r="BA139" s="4">
        <v>4</v>
      </c>
      <c r="BB139" s="4">
        <v>4</v>
      </c>
      <c r="BC139" s="4">
        <v>4</v>
      </c>
      <c r="BD139" s="4">
        <v>3</v>
      </c>
      <c r="BE139" s="4" t="s">
        <v>128</v>
      </c>
      <c r="BF139" s="4">
        <v>25</v>
      </c>
      <c r="BG139" s="4" t="s">
        <v>114</v>
      </c>
      <c r="BH139" s="4" t="s">
        <v>115</v>
      </c>
      <c r="BL139" s="4" t="s">
        <v>106</v>
      </c>
    </row>
    <row r="140" spans="1:69" x14ac:dyDescent="0.25">
      <c r="A140" s="3">
        <v>44661.922430046296</v>
      </c>
      <c r="B140" s="4">
        <f>IF(masodik!B140=harmadik!B140,0,1)</f>
        <v>0</v>
      </c>
      <c r="C140" s="4">
        <f>IF(masodik!C140=harmadik!C140,0,1)</f>
        <v>0</v>
      </c>
      <c r="D140" s="4">
        <f>IF(masodik!D140=harmadik!D140,0,1)</f>
        <v>0</v>
      </c>
      <c r="E140" s="4">
        <f>IF(masodik!E140=harmadik!E140,0,1)</f>
        <v>0</v>
      </c>
      <c r="F140" s="4">
        <f>IF(masodik!F140=harmadik!F140,0,1)</f>
        <v>0</v>
      </c>
      <c r="G140" s="4">
        <f>IF(masodik!G140=harmadik!G140,0,1)</f>
        <v>0</v>
      </c>
      <c r="H140" s="4">
        <f>IF(masodik!H140=harmadik!H140,0,1)</f>
        <v>0</v>
      </c>
      <c r="I140" s="4">
        <f>IF(masodik!I140=harmadik!I140,0,1)</f>
        <v>0</v>
      </c>
      <c r="J140" s="4">
        <f>IF(masodik!J140=harmadik!J140,0,1)</f>
        <v>0</v>
      </c>
      <c r="K140" s="4">
        <f>IF(masodik!K140=harmadik!K140,0,1)</f>
        <v>0</v>
      </c>
      <c r="L140" s="4">
        <v>1</v>
      </c>
      <c r="M140" s="4" t="s">
        <v>75</v>
      </c>
      <c r="N140" s="4" t="s">
        <v>75</v>
      </c>
      <c r="O140" s="4" t="s">
        <v>75</v>
      </c>
      <c r="P140" s="4" t="s">
        <v>75</v>
      </c>
      <c r="Q140" s="4" t="s">
        <v>125</v>
      </c>
      <c r="R140" s="4" t="s">
        <v>125</v>
      </c>
      <c r="S140" s="4" t="s">
        <v>79</v>
      </c>
      <c r="T140" s="4" t="s">
        <v>79</v>
      </c>
      <c r="U140" s="4" t="s">
        <v>79</v>
      </c>
      <c r="V140" s="4" t="s">
        <v>79</v>
      </c>
      <c r="W140" s="4" t="s">
        <v>82</v>
      </c>
      <c r="X140" s="4" t="s">
        <v>81</v>
      </c>
      <c r="Y140" s="4" t="s">
        <v>81</v>
      </c>
      <c r="Z140" s="4" t="s">
        <v>102</v>
      </c>
      <c r="AA140" s="4" t="s">
        <v>82</v>
      </c>
      <c r="AB140" s="4" t="s">
        <v>82</v>
      </c>
      <c r="AC140" s="4" t="s">
        <v>107</v>
      </c>
      <c r="AD140" s="4" t="s">
        <v>108</v>
      </c>
      <c r="AE140" s="4" t="s">
        <v>85</v>
      </c>
      <c r="AF140" s="4" t="s">
        <v>108</v>
      </c>
      <c r="AG140" s="4" t="s">
        <v>85</v>
      </c>
      <c r="AH140" s="4" t="s">
        <v>108</v>
      </c>
      <c r="AI140" s="4" t="s">
        <v>119</v>
      </c>
      <c r="AJ140" s="4" t="s">
        <v>85</v>
      </c>
      <c r="AK140" s="4" t="s">
        <v>110</v>
      </c>
      <c r="AL140" s="4" t="s">
        <v>110</v>
      </c>
      <c r="AM140" s="4" t="s">
        <v>87</v>
      </c>
      <c r="AN140" s="4" t="s">
        <v>87</v>
      </c>
      <c r="AO140" s="4" t="s">
        <v>104</v>
      </c>
      <c r="AP140" s="4" t="s">
        <v>104</v>
      </c>
      <c r="AQ140" s="4" t="s">
        <v>90</v>
      </c>
      <c r="AR140" s="4" t="s">
        <v>189</v>
      </c>
      <c r="AS140" s="4" t="s">
        <v>139</v>
      </c>
      <c r="AT140" s="4" t="s">
        <v>113</v>
      </c>
      <c r="AU140" s="4" t="s">
        <v>124</v>
      </c>
      <c r="AV140" s="4" t="s">
        <v>95</v>
      </c>
      <c r="AW140" s="4">
        <v>2</v>
      </c>
      <c r="AX140" s="4" t="s">
        <v>95</v>
      </c>
      <c r="AY140" s="4" t="s">
        <v>96</v>
      </c>
      <c r="AZ140" s="4">
        <v>2</v>
      </c>
      <c r="BA140" s="4" t="s">
        <v>95</v>
      </c>
      <c r="BB140" s="4" t="s">
        <v>96</v>
      </c>
      <c r="BC140" s="4">
        <v>3</v>
      </c>
      <c r="BD140" s="4" t="s">
        <v>95</v>
      </c>
      <c r="BE140" s="4" t="s">
        <v>128</v>
      </c>
      <c r="BF140" s="4">
        <v>20</v>
      </c>
      <c r="BG140" s="4" t="s">
        <v>141</v>
      </c>
      <c r="BH140" s="4" t="s">
        <v>115</v>
      </c>
      <c r="BL140" s="4" t="s">
        <v>106</v>
      </c>
    </row>
    <row r="141" spans="1:69" x14ac:dyDescent="0.25">
      <c r="A141" s="3">
        <v>44661.928793321757</v>
      </c>
      <c r="B141" s="4">
        <f>IF(masodik!B141=harmadik!B141,0,1)</f>
        <v>0</v>
      </c>
      <c r="C141" s="4">
        <f>IF(masodik!C141=harmadik!C141,0,1)</f>
        <v>0</v>
      </c>
      <c r="D141" s="4">
        <f>IF(masodik!D141=harmadik!D141,0,1)</f>
        <v>0</v>
      </c>
      <c r="E141" s="4">
        <f>IF(masodik!E141=harmadik!E141,0,1)</f>
        <v>0</v>
      </c>
      <c r="F141" s="4">
        <f>IF(masodik!F141=harmadik!F141,0,1)</f>
        <v>0</v>
      </c>
      <c r="G141" s="4">
        <f>IF(masodik!G141=harmadik!G141,0,1)</f>
        <v>0</v>
      </c>
      <c r="H141" s="4">
        <f>IF(masodik!H141=harmadik!H141,0,1)</f>
        <v>0</v>
      </c>
      <c r="I141" s="4">
        <f>IF(masodik!I141=harmadik!I141,0,1)</f>
        <v>0</v>
      </c>
      <c r="J141" s="4">
        <f>IF(masodik!J141=harmadik!J141,0,1)</f>
        <v>0</v>
      </c>
      <c r="K141" s="4">
        <f>IF(masodik!K141=harmadik!K141,0,1)</f>
        <v>0</v>
      </c>
      <c r="L141" s="4">
        <v>2</v>
      </c>
      <c r="M141" s="4" t="s">
        <v>74</v>
      </c>
      <c r="N141" s="4" t="s">
        <v>73</v>
      </c>
      <c r="O141" s="4" t="s">
        <v>75</v>
      </c>
      <c r="P141" s="4" t="s">
        <v>74</v>
      </c>
      <c r="Q141" s="4" t="s">
        <v>78</v>
      </c>
      <c r="R141" s="4" t="s">
        <v>78</v>
      </c>
      <c r="S141" s="4" t="s">
        <v>78</v>
      </c>
      <c r="T141" s="4" t="s">
        <v>78</v>
      </c>
      <c r="U141" s="4" t="s">
        <v>78</v>
      </c>
      <c r="V141" s="4" t="s">
        <v>78</v>
      </c>
      <c r="W141" s="4" t="s">
        <v>102</v>
      </c>
      <c r="X141" s="4" t="s">
        <v>102</v>
      </c>
      <c r="Y141" s="4" t="s">
        <v>102</v>
      </c>
      <c r="Z141" s="4" t="s">
        <v>102</v>
      </c>
      <c r="AA141" s="4" t="s">
        <v>102</v>
      </c>
      <c r="AB141" s="4" t="s">
        <v>80</v>
      </c>
      <c r="AC141" s="4" t="s">
        <v>83</v>
      </c>
      <c r="AD141" s="4" t="s">
        <v>85</v>
      </c>
      <c r="AE141" s="4" t="s">
        <v>108</v>
      </c>
      <c r="AF141" s="4" t="s">
        <v>109</v>
      </c>
      <c r="AG141" s="4" t="s">
        <v>86</v>
      </c>
      <c r="AH141" s="4" t="s">
        <v>85</v>
      </c>
      <c r="AI141" s="4" t="s">
        <v>108</v>
      </c>
      <c r="AJ141" s="4" t="s">
        <v>85</v>
      </c>
      <c r="AK141" s="4" t="s">
        <v>85</v>
      </c>
      <c r="AL141" s="4" t="s">
        <v>87</v>
      </c>
      <c r="AM141" s="4" t="s">
        <v>87</v>
      </c>
      <c r="AN141" s="4" t="s">
        <v>87</v>
      </c>
      <c r="AO141" s="4" t="s">
        <v>87</v>
      </c>
      <c r="AP141" s="4" t="s">
        <v>104</v>
      </c>
      <c r="AQ141" s="4" t="s">
        <v>90</v>
      </c>
      <c r="AR141" s="4" t="s">
        <v>129</v>
      </c>
      <c r="AS141" s="4" t="s">
        <v>92</v>
      </c>
      <c r="AT141" s="4" t="s">
        <v>93</v>
      </c>
      <c r="AU141" s="4" t="s">
        <v>94</v>
      </c>
      <c r="AV141" s="4">
        <v>2</v>
      </c>
      <c r="AW141" s="4">
        <v>3</v>
      </c>
      <c r="AX141" s="4">
        <v>4</v>
      </c>
      <c r="AY141" s="4" t="s">
        <v>96</v>
      </c>
      <c r="AZ141" s="4">
        <v>4</v>
      </c>
      <c r="BA141" s="4">
        <v>2</v>
      </c>
      <c r="BB141" s="4" t="s">
        <v>95</v>
      </c>
      <c r="BC141" s="4" t="s">
        <v>95</v>
      </c>
      <c r="BD141" s="4">
        <v>2</v>
      </c>
      <c r="BE141" s="4" t="s">
        <v>128</v>
      </c>
      <c r="BF141" s="4">
        <v>21</v>
      </c>
      <c r="BG141" s="4" t="s">
        <v>134</v>
      </c>
      <c r="BH141" s="4" t="s">
        <v>115</v>
      </c>
      <c r="BL141" s="4" t="s">
        <v>106</v>
      </c>
    </row>
    <row r="142" spans="1:69" x14ac:dyDescent="0.25">
      <c r="A142" s="3">
        <v>44661.929801886574</v>
      </c>
      <c r="B142" s="4">
        <f>IF(masodik!B142=harmadik!B142,0,1)</f>
        <v>0</v>
      </c>
      <c r="C142" s="4">
        <f>IF(masodik!C142=harmadik!C142,0,1)</f>
        <v>0</v>
      </c>
      <c r="D142" s="4">
        <f>IF(masodik!D142=harmadik!D142,0,1)</f>
        <v>0</v>
      </c>
      <c r="E142" s="4">
        <f>IF(masodik!E142=harmadik!E142,0,1)</f>
        <v>0</v>
      </c>
      <c r="F142" s="4">
        <f>IF(masodik!F142=harmadik!F142,0,1)</f>
        <v>0</v>
      </c>
      <c r="G142" s="4">
        <f>IF(masodik!G142=harmadik!G142,0,1)</f>
        <v>0</v>
      </c>
      <c r="H142" s="4">
        <f>IF(masodik!H142=harmadik!H142,0,1)</f>
        <v>0</v>
      </c>
      <c r="I142" s="4">
        <f>IF(masodik!I142=harmadik!I142,0,1)</f>
        <v>0</v>
      </c>
      <c r="J142" s="4">
        <f>IF(masodik!J142=harmadik!J142,0,1)</f>
        <v>0</v>
      </c>
      <c r="K142" s="4">
        <f>IF(masodik!K142=harmadik!K142,0,1)</f>
        <v>0</v>
      </c>
      <c r="L142" s="4" t="s">
        <v>190</v>
      </c>
      <c r="M142" s="4" t="s">
        <v>75</v>
      </c>
      <c r="N142" s="4" t="s">
        <v>75</v>
      </c>
      <c r="O142" s="4" t="s">
        <v>75</v>
      </c>
      <c r="P142" s="4" t="s">
        <v>75</v>
      </c>
      <c r="Q142" s="4" t="s">
        <v>76</v>
      </c>
      <c r="R142" s="4" t="s">
        <v>76</v>
      </c>
      <c r="S142" s="4" t="s">
        <v>77</v>
      </c>
      <c r="T142" s="4" t="s">
        <v>125</v>
      </c>
      <c r="U142" s="4" t="s">
        <v>77</v>
      </c>
      <c r="V142" s="4" t="s">
        <v>76</v>
      </c>
      <c r="W142" s="4" t="s">
        <v>102</v>
      </c>
      <c r="X142" s="4" t="s">
        <v>81</v>
      </c>
      <c r="Y142" s="4" t="s">
        <v>102</v>
      </c>
      <c r="Z142" s="4" t="s">
        <v>81</v>
      </c>
      <c r="AA142" s="4" t="s">
        <v>81</v>
      </c>
      <c r="AB142" s="4" t="s">
        <v>81</v>
      </c>
      <c r="AC142" s="4" t="s">
        <v>103</v>
      </c>
      <c r="AD142" s="4" t="s">
        <v>108</v>
      </c>
      <c r="AE142" s="4" t="s">
        <v>85</v>
      </c>
      <c r="AF142" s="4" t="s">
        <v>108</v>
      </c>
      <c r="AG142" s="4" t="s">
        <v>85</v>
      </c>
      <c r="AH142" s="4" t="s">
        <v>108</v>
      </c>
      <c r="AI142" s="4" t="s">
        <v>108</v>
      </c>
      <c r="AJ142" s="4" t="s">
        <v>108</v>
      </c>
      <c r="AK142" s="4" t="s">
        <v>104</v>
      </c>
      <c r="AL142" s="4" t="s">
        <v>104</v>
      </c>
      <c r="AM142" s="4" t="s">
        <v>89</v>
      </c>
      <c r="AN142" s="4" t="s">
        <v>104</v>
      </c>
      <c r="AO142" s="4" t="s">
        <v>104</v>
      </c>
      <c r="AP142" s="4" t="s">
        <v>104</v>
      </c>
      <c r="AQ142" s="4" t="s">
        <v>120</v>
      </c>
      <c r="AR142" s="4" t="s">
        <v>111</v>
      </c>
      <c r="AS142" s="4" t="s">
        <v>112</v>
      </c>
      <c r="AT142" s="4" t="s">
        <v>113</v>
      </c>
      <c r="AU142" s="4" t="s">
        <v>121</v>
      </c>
      <c r="AV142" s="4">
        <v>2</v>
      </c>
      <c r="AW142" s="4">
        <v>2</v>
      </c>
      <c r="AX142" s="4" t="s">
        <v>96</v>
      </c>
      <c r="AY142" s="4" t="s">
        <v>96</v>
      </c>
      <c r="AZ142" s="4">
        <v>2</v>
      </c>
      <c r="BA142" s="4" t="s">
        <v>96</v>
      </c>
      <c r="BB142" s="4">
        <v>2</v>
      </c>
      <c r="BC142" s="4">
        <v>2</v>
      </c>
      <c r="BD142" s="4" t="s">
        <v>96</v>
      </c>
      <c r="BE142" s="4" t="s">
        <v>135</v>
      </c>
      <c r="BF142" s="4">
        <v>39</v>
      </c>
      <c r="BG142" s="4" t="s">
        <v>134</v>
      </c>
      <c r="BH142" s="4" t="s">
        <v>115</v>
      </c>
      <c r="BP142" s="4" t="s">
        <v>100</v>
      </c>
      <c r="BQ142" s="4"/>
    </row>
    <row r="143" spans="1:69" x14ac:dyDescent="0.25">
      <c r="A143" s="3">
        <v>44661.967469178242</v>
      </c>
      <c r="B143" s="4">
        <f>IF(masodik!B143=harmadik!B143,0,1)</f>
        <v>0</v>
      </c>
      <c r="C143" s="4">
        <f>IF(masodik!C143=harmadik!C143,0,1)</f>
        <v>0</v>
      </c>
      <c r="D143" s="4">
        <f>IF(masodik!D143=harmadik!D143,0,1)</f>
        <v>0</v>
      </c>
      <c r="E143" s="4">
        <f>IF(masodik!E143=harmadik!E143,0,1)</f>
        <v>0</v>
      </c>
      <c r="F143" s="4">
        <f>IF(masodik!F143=harmadik!F143,0,1)</f>
        <v>0</v>
      </c>
      <c r="G143" s="4">
        <f>IF(masodik!G143=harmadik!G143,0,1)</f>
        <v>0</v>
      </c>
      <c r="H143" s="4">
        <f>IF(masodik!H143=harmadik!H143,0,1)</f>
        <v>0</v>
      </c>
      <c r="I143" s="4">
        <f>IF(masodik!I143=harmadik!I143,0,1)</f>
        <v>0</v>
      </c>
      <c r="J143" s="4">
        <f>IF(masodik!J143=harmadik!J143,0,1)</f>
        <v>0</v>
      </c>
      <c r="K143" s="4">
        <f>IF(masodik!K143=harmadik!K143,0,1)</f>
        <v>0</v>
      </c>
      <c r="L143" s="4">
        <v>1</v>
      </c>
      <c r="M143" s="4" t="s">
        <v>75</v>
      </c>
      <c r="N143" s="4" t="s">
        <v>75</v>
      </c>
      <c r="O143" s="4" t="s">
        <v>75</v>
      </c>
      <c r="P143" s="4" t="s">
        <v>75</v>
      </c>
      <c r="Q143" s="4" t="s">
        <v>78</v>
      </c>
      <c r="R143" s="4" t="s">
        <v>78</v>
      </c>
      <c r="S143" s="4" t="s">
        <v>79</v>
      </c>
      <c r="T143" s="4" t="s">
        <v>79</v>
      </c>
      <c r="U143" s="4" t="s">
        <v>79</v>
      </c>
      <c r="V143" s="4" t="s">
        <v>78</v>
      </c>
      <c r="W143" s="4" t="s">
        <v>102</v>
      </c>
      <c r="X143" s="4" t="s">
        <v>102</v>
      </c>
      <c r="Y143" s="4" t="s">
        <v>80</v>
      </c>
      <c r="Z143" s="4" t="s">
        <v>81</v>
      </c>
      <c r="AA143" s="4" t="s">
        <v>102</v>
      </c>
      <c r="AB143" s="4" t="s">
        <v>81</v>
      </c>
      <c r="AC143" s="4" t="s">
        <v>83</v>
      </c>
      <c r="AD143" s="4" t="s">
        <v>86</v>
      </c>
      <c r="AE143" s="4" t="s">
        <v>108</v>
      </c>
      <c r="AF143" s="4" t="s">
        <v>109</v>
      </c>
      <c r="AG143" s="4" t="s">
        <v>85</v>
      </c>
      <c r="AH143" s="4" t="s">
        <v>109</v>
      </c>
      <c r="AI143" s="4" t="s">
        <v>108</v>
      </c>
      <c r="AJ143" s="4" t="s">
        <v>108</v>
      </c>
      <c r="AK143" s="4" t="s">
        <v>110</v>
      </c>
      <c r="AL143" s="4" t="s">
        <v>110</v>
      </c>
      <c r="AM143" s="4" t="s">
        <v>87</v>
      </c>
      <c r="AN143" s="4" t="s">
        <v>87</v>
      </c>
      <c r="AO143" s="4" t="s">
        <v>104</v>
      </c>
      <c r="AP143" s="4" t="s">
        <v>89</v>
      </c>
      <c r="AQ143" s="4" t="s">
        <v>90</v>
      </c>
      <c r="AR143" s="4" t="s">
        <v>117</v>
      </c>
      <c r="AS143" s="4" t="s">
        <v>92</v>
      </c>
      <c r="AT143" s="4" t="s">
        <v>113</v>
      </c>
      <c r="AU143" s="4" t="s">
        <v>94</v>
      </c>
      <c r="AV143" s="4" t="s">
        <v>96</v>
      </c>
      <c r="AW143" s="4" t="s">
        <v>95</v>
      </c>
      <c r="AX143" s="4" t="s">
        <v>95</v>
      </c>
      <c r="AY143" s="4">
        <v>3</v>
      </c>
      <c r="AZ143" s="4">
        <v>4</v>
      </c>
      <c r="BA143" s="4" t="s">
        <v>95</v>
      </c>
      <c r="BB143" s="4">
        <v>4</v>
      </c>
      <c r="BC143" s="4">
        <v>3</v>
      </c>
      <c r="BD143" s="4">
        <v>4</v>
      </c>
      <c r="BE143" s="4" t="s">
        <v>97</v>
      </c>
      <c r="BF143" s="4">
        <v>19</v>
      </c>
      <c r="BG143" s="4" t="s">
        <v>141</v>
      </c>
      <c r="BH143" s="4" t="s">
        <v>115</v>
      </c>
      <c r="BL143" s="4" t="s">
        <v>106</v>
      </c>
    </row>
    <row r="144" spans="1:69" x14ac:dyDescent="0.25">
      <c r="A144" s="3">
        <v>44662.033272546294</v>
      </c>
      <c r="B144" s="4">
        <f>IF(masodik!B144=harmadik!B144,0,1)</f>
        <v>0</v>
      </c>
      <c r="C144" s="4">
        <f>IF(masodik!C144=harmadik!C144,0,1)</f>
        <v>0</v>
      </c>
      <c r="D144" s="4">
        <f>IF(masodik!D144=harmadik!D144,0,1)</f>
        <v>0</v>
      </c>
      <c r="E144" s="4">
        <f>IF(masodik!E144=harmadik!E144,0,1)</f>
        <v>0</v>
      </c>
      <c r="F144" s="4">
        <f>IF(masodik!F144=harmadik!F144,0,1)</f>
        <v>0</v>
      </c>
      <c r="G144" s="4">
        <f>IF(masodik!G144=harmadik!G144,0,1)</f>
        <v>0</v>
      </c>
      <c r="H144" s="4">
        <f>IF(masodik!H144=harmadik!H144,0,1)</f>
        <v>0</v>
      </c>
      <c r="I144" s="4">
        <f>IF(masodik!I144=harmadik!I144,0,1)</f>
        <v>0</v>
      </c>
      <c r="J144" s="4">
        <f>IF(masodik!J144=harmadik!J144,0,1)</f>
        <v>0</v>
      </c>
      <c r="K144" s="4">
        <f>IF(masodik!K144=harmadik!K144,0,1)</f>
        <v>0</v>
      </c>
      <c r="L144" s="4">
        <v>2</v>
      </c>
      <c r="M144" s="4" t="s">
        <v>73</v>
      </c>
      <c r="N144" s="4" t="s">
        <v>73</v>
      </c>
      <c r="O144" s="4" t="s">
        <v>73</v>
      </c>
      <c r="P144" s="4" t="s">
        <v>73</v>
      </c>
      <c r="Q144" s="4" t="s">
        <v>78</v>
      </c>
      <c r="R144" s="4" t="s">
        <v>78</v>
      </c>
      <c r="S144" s="4" t="s">
        <v>76</v>
      </c>
      <c r="T144" s="4" t="s">
        <v>125</v>
      </c>
      <c r="U144" s="4" t="s">
        <v>125</v>
      </c>
      <c r="V144" s="4" t="s">
        <v>76</v>
      </c>
      <c r="W144" s="4" t="s">
        <v>102</v>
      </c>
      <c r="X144" s="4" t="s">
        <v>80</v>
      </c>
      <c r="Y144" s="4" t="s">
        <v>102</v>
      </c>
      <c r="Z144" s="4" t="s">
        <v>81</v>
      </c>
      <c r="AA144" s="4" t="s">
        <v>102</v>
      </c>
      <c r="AB144" s="4" t="s">
        <v>80</v>
      </c>
      <c r="AC144" s="4" t="s">
        <v>83</v>
      </c>
      <c r="AD144" s="4" t="s">
        <v>109</v>
      </c>
      <c r="AE144" s="4" t="s">
        <v>85</v>
      </c>
      <c r="AF144" s="4" t="s">
        <v>86</v>
      </c>
      <c r="AG144" s="4" t="s">
        <v>86</v>
      </c>
      <c r="AH144" s="4" t="s">
        <v>86</v>
      </c>
      <c r="AI144" s="4" t="s">
        <v>86</v>
      </c>
      <c r="AJ144" s="4" t="s">
        <v>86</v>
      </c>
      <c r="AK144" s="4" t="s">
        <v>87</v>
      </c>
      <c r="AL144" s="4" t="s">
        <v>85</v>
      </c>
      <c r="AM144" s="4" t="s">
        <v>87</v>
      </c>
      <c r="AN144" s="4" t="s">
        <v>87</v>
      </c>
      <c r="AO144" s="4" t="s">
        <v>85</v>
      </c>
      <c r="AP144" s="4" t="s">
        <v>104</v>
      </c>
      <c r="AQ144" s="4" t="s">
        <v>122</v>
      </c>
      <c r="AR144" s="4" t="s">
        <v>131</v>
      </c>
      <c r="AS144" s="4" t="s">
        <v>139</v>
      </c>
      <c r="AT144" s="4" t="s">
        <v>113</v>
      </c>
      <c r="AU144" s="4" t="s">
        <v>124</v>
      </c>
      <c r="AV144" s="4">
        <v>2</v>
      </c>
      <c r="AW144" s="4">
        <v>3</v>
      </c>
      <c r="AX144" s="4">
        <v>2</v>
      </c>
      <c r="AY144" s="4">
        <v>2</v>
      </c>
      <c r="AZ144" s="4">
        <v>4</v>
      </c>
      <c r="BA144" s="4">
        <v>2</v>
      </c>
      <c r="BB144" s="4">
        <v>4</v>
      </c>
      <c r="BC144" s="4">
        <v>4</v>
      </c>
      <c r="BD144" s="4">
        <v>2</v>
      </c>
      <c r="BE144" s="4" t="s">
        <v>128</v>
      </c>
      <c r="BF144" s="4">
        <v>50</v>
      </c>
      <c r="BG144" s="4" t="s">
        <v>158</v>
      </c>
      <c r="BH144" s="4" t="s">
        <v>187</v>
      </c>
      <c r="BL144" s="4" t="s">
        <v>106</v>
      </c>
    </row>
    <row r="145" spans="1:69" x14ac:dyDescent="0.25">
      <c r="A145" s="3">
        <v>44662.091893067132</v>
      </c>
      <c r="B145" s="4">
        <f>IF(masodik!B145=harmadik!B145,0,1)</f>
        <v>0</v>
      </c>
      <c r="C145" s="4">
        <f>IF(masodik!C145=harmadik!C145,0,1)</f>
        <v>0</v>
      </c>
      <c r="D145" s="4">
        <f>IF(masodik!D145=harmadik!D145,0,1)</f>
        <v>0</v>
      </c>
      <c r="E145" s="4">
        <f>IF(masodik!E145=harmadik!E145,0,1)</f>
        <v>0</v>
      </c>
      <c r="F145" s="4">
        <f>IF(masodik!F145=harmadik!F145,0,1)</f>
        <v>0</v>
      </c>
      <c r="G145" s="4">
        <f>IF(masodik!G145=harmadik!G145,0,1)</f>
        <v>0</v>
      </c>
      <c r="H145" s="4">
        <f>IF(masodik!H145=harmadik!H145,0,1)</f>
        <v>0</v>
      </c>
      <c r="I145" s="4">
        <f>IF(masodik!I145=harmadik!I145,0,1)</f>
        <v>0</v>
      </c>
      <c r="J145" s="4">
        <f>IF(masodik!J145=harmadik!J145,0,1)</f>
        <v>0</v>
      </c>
      <c r="K145" s="4">
        <f>IF(masodik!K145=harmadik!K145,0,1)</f>
        <v>0</v>
      </c>
      <c r="L145" s="4" t="s">
        <v>191</v>
      </c>
      <c r="M145" s="4" t="s">
        <v>75</v>
      </c>
      <c r="N145" s="4" t="s">
        <v>73</v>
      </c>
      <c r="O145" s="4" t="s">
        <v>73</v>
      </c>
      <c r="P145" s="4" t="s">
        <v>74</v>
      </c>
      <c r="Q145" s="4" t="s">
        <v>125</v>
      </c>
      <c r="R145" s="4" t="s">
        <v>76</v>
      </c>
      <c r="S145" s="4" t="s">
        <v>79</v>
      </c>
      <c r="T145" s="4" t="s">
        <v>76</v>
      </c>
      <c r="U145" s="4" t="s">
        <v>78</v>
      </c>
      <c r="V145" s="4" t="s">
        <v>78</v>
      </c>
      <c r="W145" s="4" t="s">
        <v>80</v>
      </c>
      <c r="X145" s="4" t="s">
        <v>81</v>
      </c>
      <c r="Y145" s="4" t="s">
        <v>81</v>
      </c>
      <c r="Z145" s="4" t="s">
        <v>80</v>
      </c>
      <c r="AA145" s="4" t="s">
        <v>80</v>
      </c>
      <c r="AB145" s="4" t="s">
        <v>102</v>
      </c>
      <c r="AC145" s="4" t="s">
        <v>83</v>
      </c>
      <c r="AD145" s="4" t="s">
        <v>119</v>
      </c>
      <c r="AE145" s="4" t="s">
        <v>109</v>
      </c>
      <c r="AF145" s="4" t="s">
        <v>85</v>
      </c>
      <c r="AG145" s="4" t="s">
        <v>85</v>
      </c>
      <c r="AH145" s="4" t="s">
        <v>108</v>
      </c>
      <c r="AI145" s="4" t="s">
        <v>109</v>
      </c>
      <c r="AJ145" s="4" t="s">
        <v>109</v>
      </c>
      <c r="AK145" s="4" t="s">
        <v>85</v>
      </c>
      <c r="AL145" s="4" t="s">
        <v>87</v>
      </c>
      <c r="AM145" s="4" t="s">
        <v>87</v>
      </c>
      <c r="AN145" s="4" t="s">
        <v>87</v>
      </c>
      <c r="AO145" s="4" t="s">
        <v>104</v>
      </c>
      <c r="AP145" s="4" t="s">
        <v>104</v>
      </c>
      <c r="AQ145" s="4" t="s">
        <v>122</v>
      </c>
      <c r="AR145" s="4" t="s">
        <v>192</v>
      </c>
      <c r="AS145" s="4" t="s">
        <v>139</v>
      </c>
      <c r="AT145" s="4" t="s">
        <v>113</v>
      </c>
      <c r="AU145" s="4" t="s">
        <v>121</v>
      </c>
      <c r="AV145" s="4">
        <v>4</v>
      </c>
      <c r="AW145" s="4">
        <v>4</v>
      </c>
      <c r="AX145" s="4" t="s">
        <v>95</v>
      </c>
      <c r="AY145" s="4">
        <v>3</v>
      </c>
      <c r="AZ145" s="4">
        <v>2</v>
      </c>
      <c r="BA145" s="4">
        <v>4</v>
      </c>
      <c r="BB145" s="4" t="s">
        <v>95</v>
      </c>
      <c r="BC145" s="4" t="s">
        <v>95</v>
      </c>
      <c r="BD145" s="4">
        <v>4</v>
      </c>
      <c r="BE145" s="4" t="s">
        <v>128</v>
      </c>
      <c r="BF145" s="4">
        <v>22</v>
      </c>
      <c r="BG145" s="4" t="s">
        <v>98</v>
      </c>
      <c r="BH145" s="4" t="s">
        <v>156</v>
      </c>
      <c r="BL145" s="4" t="s">
        <v>106</v>
      </c>
      <c r="BO145" s="4" t="s">
        <v>100</v>
      </c>
    </row>
    <row r="146" spans="1:69" x14ac:dyDescent="0.25">
      <c r="A146" s="3">
        <v>44662.258523715282</v>
      </c>
      <c r="B146" s="4">
        <f>IF(masodik!B146=harmadik!B146,0,1)</f>
        <v>0</v>
      </c>
      <c r="C146" s="4">
        <f>IF(masodik!C146=harmadik!C146,0,1)</f>
        <v>0</v>
      </c>
      <c r="D146" s="4">
        <f>IF(masodik!D146=harmadik!D146,0,1)</f>
        <v>0</v>
      </c>
      <c r="E146" s="4">
        <f>IF(masodik!E146=harmadik!E146,0,1)</f>
        <v>0</v>
      </c>
      <c r="F146" s="4">
        <f>IF(masodik!F146=harmadik!F146,0,1)</f>
        <v>0</v>
      </c>
      <c r="G146" s="4">
        <f>IF(masodik!G146=harmadik!G146,0,1)</f>
        <v>0</v>
      </c>
      <c r="H146" s="4">
        <f>IF(masodik!H146=harmadik!H146,0,1)</f>
        <v>0</v>
      </c>
      <c r="I146" s="4">
        <f>IF(masodik!I146=harmadik!I146,0,1)</f>
        <v>0</v>
      </c>
      <c r="J146" s="4">
        <f>IF(masodik!J146=harmadik!J146,0,1)</f>
        <v>0</v>
      </c>
      <c r="K146" s="4">
        <f>IF(masodik!K146=harmadik!K146,0,1)</f>
        <v>0</v>
      </c>
      <c r="L146" s="4">
        <v>2</v>
      </c>
      <c r="M146" s="4" t="s">
        <v>73</v>
      </c>
      <c r="N146" s="4" t="s">
        <v>73</v>
      </c>
      <c r="O146" s="4" t="s">
        <v>73</v>
      </c>
      <c r="P146" s="4" t="s">
        <v>73</v>
      </c>
      <c r="Q146" s="4" t="s">
        <v>76</v>
      </c>
      <c r="R146" s="4" t="s">
        <v>76</v>
      </c>
      <c r="S146" s="4" t="s">
        <v>78</v>
      </c>
      <c r="T146" s="4" t="s">
        <v>78</v>
      </c>
      <c r="U146" s="4" t="s">
        <v>76</v>
      </c>
      <c r="V146" s="4" t="s">
        <v>78</v>
      </c>
      <c r="W146" s="4" t="s">
        <v>80</v>
      </c>
      <c r="X146" s="4" t="s">
        <v>81</v>
      </c>
      <c r="Y146" s="4" t="s">
        <v>80</v>
      </c>
      <c r="Z146" s="4" t="s">
        <v>102</v>
      </c>
      <c r="AA146" s="4" t="s">
        <v>102</v>
      </c>
      <c r="AB146" s="4" t="s">
        <v>80</v>
      </c>
      <c r="AC146" s="4" t="s">
        <v>83</v>
      </c>
      <c r="AD146" s="4" t="s">
        <v>108</v>
      </c>
      <c r="AE146" s="4" t="s">
        <v>86</v>
      </c>
      <c r="AF146" s="4" t="s">
        <v>86</v>
      </c>
      <c r="AG146" s="4" t="s">
        <v>86</v>
      </c>
      <c r="AH146" s="4" t="s">
        <v>86</v>
      </c>
      <c r="AI146" s="4" t="s">
        <v>86</v>
      </c>
      <c r="AJ146" s="4" t="s">
        <v>86</v>
      </c>
      <c r="AK146" s="4" t="s">
        <v>85</v>
      </c>
      <c r="AL146" s="4" t="s">
        <v>87</v>
      </c>
      <c r="AM146" s="4" t="s">
        <v>87</v>
      </c>
      <c r="AN146" s="4" t="s">
        <v>87</v>
      </c>
      <c r="AO146" s="4" t="s">
        <v>110</v>
      </c>
      <c r="AP146" s="4" t="s">
        <v>87</v>
      </c>
      <c r="AQ146" s="4" t="s">
        <v>120</v>
      </c>
      <c r="AR146" s="4" t="s">
        <v>123</v>
      </c>
      <c r="AS146" s="4" t="s">
        <v>139</v>
      </c>
      <c r="AT146" s="4" t="s">
        <v>113</v>
      </c>
      <c r="AU146" s="4" t="s">
        <v>124</v>
      </c>
      <c r="AV146" s="4">
        <v>3</v>
      </c>
      <c r="AW146" s="4">
        <v>3</v>
      </c>
      <c r="AX146" s="4">
        <v>2</v>
      </c>
      <c r="AY146" s="4" t="s">
        <v>96</v>
      </c>
      <c r="AZ146" s="4">
        <v>2</v>
      </c>
      <c r="BA146" s="4">
        <v>2</v>
      </c>
      <c r="BB146" s="4" t="s">
        <v>95</v>
      </c>
      <c r="BC146" s="4" t="s">
        <v>95</v>
      </c>
      <c r="BD146" s="4">
        <v>2</v>
      </c>
      <c r="BE146" s="4" t="s">
        <v>97</v>
      </c>
      <c r="BF146" s="4">
        <v>65</v>
      </c>
      <c r="BG146" s="4" t="s">
        <v>134</v>
      </c>
      <c r="BH146" s="4" t="s">
        <v>148</v>
      </c>
      <c r="BP146" s="4" t="s">
        <v>127</v>
      </c>
      <c r="BQ146" s="4"/>
    </row>
    <row r="147" spans="1:69" x14ac:dyDescent="0.25">
      <c r="A147" s="3">
        <v>44662.310858738427</v>
      </c>
      <c r="B147" s="4">
        <f>IF(masodik!B147=harmadik!B147,0,1)</f>
        <v>0</v>
      </c>
      <c r="C147" s="4">
        <f>IF(masodik!C147=harmadik!C147,0,1)</f>
        <v>0</v>
      </c>
      <c r="D147" s="4">
        <f>IF(masodik!D147=harmadik!D147,0,1)</f>
        <v>0</v>
      </c>
      <c r="E147" s="4">
        <f>IF(masodik!E147=harmadik!E147,0,1)</f>
        <v>0</v>
      </c>
      <c r="F147" s="4">
        <f>IF(masodik!F147=harmadik!F147,0,1)</f>
        <v>0</v>
      </c>
      <c r="G147" s="4">
        <f>IF(masodik!G147=harmadik!G147,0,1)</f>
        <v>0</v>
      </c>
      <c r="H147" s="4">
        <f>IF(masodik!H147=harmadik!H147,0,1)</f>
        <v>0</v>
      </c>
      <c r="I147" s="4">
        <f>IF(masodik!I147=harmadik!I147,0,1)</f>
        <v>0</v>
      </c>
      <c r="J147" s="4">
        <f>IF(masodik!J147=harmadik!J147,0,1)</f>
        <v>0</v>
      </c>
      <c r="K147" s="4">
        <f>IF(masodik!K147=harmadik!K147,0,1)</f>
        <v>0</v>
      </c>
      <c r="L147" s="4">
        <v>2</v>
      </c>
      <c r="M147" s="4" t="s">
        <v>75</v>
      </c>
      <c r="N147" s="4" t="s">
        <v>75</v>
      </c>
      <c r="O147" s="4" t="s">
        <v>75</v>
      </c>
      <c r="P147" s="4" t="s">
        <v>75</v>
      </c>
      <c r="Q147" s="4" t="s">
        <v>78</v>
      </c>
      <c r="R147" s="4" t="s">
        <v>78</v>
      </c>
      <c r="S147" s="4" t="s">
        <v>76</v>
      </c>
      <c r="T147" s="4" t="s">
        <v>79</v>
      </c>
      <c r="U147" s="4" t="s">
        <v>79</v>
      </c>
      <c r="V147" s="4" t="s">
        <v>79</v>
      </c>
      <c r="W147" s="4" t="s">
        <v>80</v>
      </c>
      <c r="X147" s="4" t="s">
        <v>81</v>
      </c>
      <c r="Y147" s="4" t="s">
        <v>82</v>
      </c>
      <c r="Z147" s="4" t="s">
        <v>80</v>
      </c>
      <c r="AA147" s="4" t="s">
        <v>102</v>
      </c>
      <c r="AB147" s="4" t="s">
        <v>81</v>
      </c>
      <c r="AC147" s="4" t="s">
        <v>83</v>
      </c>
      <c r="AD147" s="4" t="s">
        <v>108</v>
      </c>
      <c r="AE147" s="4" t="s">
        <v>119</v>
      </c>
      <c r="AF147" s="4" t="s">
        <v>109</v>
      </c>
      <c r="AG147" s="4" t="s">
        <v>119</v>
      </c>
      <c r="AH147" s="4" t="s">
        <v>119</v>
      </c>
      <c r="AI147" s="4" t="s">
        <v>119</v>
      </c>
      <c r="AJ147" s="4" t="s">
        <v>119</v>
      </c>
      <c r="AK147" s="4" t="s">
        <v>89</v>
      </c>
      <c r="AL147" s="4" t="s">
        <v>85</v>
      </c>
      <c r="AM147" s="4" t="s">
        <v>110</v>
      </c>
      <c r="AN147" s="4" t="s">
        <v>110</v>
      </c>
      <c r="AO147" s="4" t="s">
        <v>110</v>
      </c>
      <c r="AP147" s="4" t="s">
        <v>87</v>
      </c>
      <c r="AQ147" s="4" t="s">
        <v>120</v>
      </c>
      <c r="AR147" s="4" t="s">
        <v>143</v>
      </c>
      <c r="AS147" s="4" t="s">
        <v>92</v>
      </c>
      <c r="AT147" s="4" t="s">
        <v>93</v>
      </c>
      <c r="AU147" s="4" t="s">
        <v>94</v>
      </c>
      <c r="AV147" s="4">
        <v>4</v>
      </c>
      <c r="AW147" s="4">
        <v>2</v>
      </c>
      <c r="AX147" s="4">
        <v>3</v>
      </c>
      <c r="AY147" s="4" t="s">
        <v>96</v>
      </c>
      <c r="AZ147" s="4" t="s">
        <v>96</v>
      </c>
      <c r="BA147" s="4">
        <v>4</v>
      </c>
      <c r="BB147" s="4">
        <v>4</v>
      </c>
      <c r="BC147" s="4" t="s">
        <v>96</v>
      </c>
      <c r="BD147" s="4" t="s">
        <v>96</v>
      </c>
      <c r="BE147" s="4" t="s">
        <v>128</v>
      </c>
      <c r="BF147" s="4">
        <v>25</v>
      </c>
      <c r="BG147" s="4" t="s">
        <v>98</v>
      </c>
      <c r="BH147" s="4" t="s">
        <v>115</v>
      </c>
      <c r="BL147" s="4" t="s">
        <v>106</v>
      </c>
    </row>
    <row r="148" spans="1:69" x14ac:dyDescent="0.25">
      <c r="A148" s="3">
        <v>44662.335121284719</v>
      </c>
      <c r="B148" s="4">
        <f>IF(masodik!B148=harmadik!B148,0,1)</f>
        <v>0</v>
      </c>
      <c r="C148" s="4">
        <f>IF(masodik!C148=harmadik!C148,0,1)</f>
        <v>0</v>
      </c>
      <c r="D148" s="4">
        <f>IF(masodik!D148=harmadik!D148,0,1)</f>
        <v>0</v>
      </c>
      <c r="E148" s="4">
        <f>IF(masodik!E148=harmadik!E148,0,1)</f>
        <v>0</v>
      </c>
      <c r="F148" s="4">
        <f>IF(masodik!F148=harmadik!F148,0,1)</f>
        <v>0</v>
      </c>
      <c r="G148" s="4">
        <f>IF(masodik!G148=harmadik!G148,0,1)</f>
        <v>0</v>
      </c>
      <c r="H148" s="4">
        <f>IF(masodik!H148=harmadik!H148,0,1)</f>
        <v>0</v>
      </c>
      <c r="I148" s="4">
        <f>IF(masodik!I148=harmadik!I148,0,1)</f>
        <v>0</v>
      </c>
      <c r="J148" s="4">
        <f>IF(masodik!J148=harmadik!J148,0,1)</f>
        <v>0</v>
      </c>
      <c r="K148" s="4">
        <f>IF(masodik!K148=harmadik!K148,0,1)</f>
        <v>0</v>
      </c>
      <c r="L148" s="4">
        <v>2</v>
      </c>
      <c r="M148" s="4" t="s">
        <v>75</v>
      </c>
      <c r="N148" s="4" t="s">
        <v>74</v>
      </c>
      <c r="O148" s="4" t="s">
        <v>75</v>
      </c>
      <c r="P148" s="4" t="s">
        <v>75</v>
      </c>
      <c r="Q148" s="4" t="s">
        <v>76</v>
      </c>
      <c r="R148" s="4" t="s">
        <v>77</v>
      </c>
      <c r="S148" s="4" t="s">
        <v>77</v>
      </c>
      <c r="T148" s="4" t="s">
        <v>79</v>
      </c>
      <c r="U148" s="4" t="s">
        <v>79</v>
      </c>
      <c r="V148" s="4" t="s">
        <v>78</v>
      </c>
      <c r="W148" s="4" t="s">
        <v>102</v>
      </c>
      <c r="X148" s="4" t="s">
        <v>102</v>
      </c>
      <c r="Y148" s="4" t="s">
        <v>80</v>
      </c>
      <c r="Z148" s="4" t="s">
        <v>102</v>
      </c>
      <c r="AA148" s="4" t="s">
        <v>82</v>
      </c>
      <c r="AB148" s="4" t="s">
        <v>81</v>
      </c>
      <c r="AC148" s="4" t="s">
        <v>83</v>
      </c>
      <c r="AD148" s="4" t="s">
        <v>108</v>
      </c>
      <c r="AE148" s="4" t="s">
        <v>109</v>
      </c>
      <c r="AF148" s="4" t="s">
        <v>119</v>
      </c>
      <c r="AG148" s="4" t="s">
        <v>119</v>
      </c>
      <c r="AH148" s="4" t="s">
        <v>119</v>
      </c>
      <c r="AI148" s="4" t="s">
        <v>85</v>
      </c>
      <c r="AJ148" s="4" t="s">
        <v>119</v>
      </c>
      <c r="AK148" s="4" t="s">
        <v>85</v>
      </c>
      <c r="AL148" s="4" t="s">
        <v>87</v>
      </c>
      <c r="AM148" s="4" t="s">
        <v>87</v>
      </c>
      <c r="AN148" s="4" t="s">
        <v>87</v>
      </c>
      <c r="AO148" s="4" t="s">
        <v>110</v>
      </c>
      <c r="AP148" s="4" t="s">
        <v>110</v>
      </c>
      <c r="AQ148" s="4" t="s">
        <v>116</v>
      </c>
      <c r="AR148" s="4" t="s">
        <v>129</v>
      </c>
      <c r="AS148" s="4" t="s">
        <v>92</v>
      </c>
      <c r="AT148" s="4" t="s">
        <v>113</v>
      </c>
      <c r="AU148" s="4" t="s">
        <v>124</v>
      </c>
      <c r="AV148" s="4" t="s">
        <v>96</v>
      </c>
      <c r="AW148" s="4">
        <v>4</v>
      </c>
      <c r="AX148" s="4" t="s">
        <v>96</v>
      </c>
      <c r="AY148" s="4">
        <v>2</v>
      </c>
      <c r="AZ148" s="4" t="s">
        <v>96</v>
      </c>
      <c r="BA148" s="4">
        <v>4</v>
      </c>
      <c r="BB148" s="4">
        <v>2</v>
      </c>
      <c r="BC148" s="4" t="s">
        <v>95</v>
      </c>
      <c r="BD148" s="4">
        <v>3</v>
      </c>
      <c r="BE148" s="4" t="s">
        <v>128</v>
      </c>
      <c r="BF148" s="4">
        <v>23</v>
      </c>
      <c r="BG148" s="4" t="s">
        <v>98</v>
      </c>
      <c r="BH148" s="4" t="s">
        <v>105</v>
      </c>
      <c r="BM148" s="4" t="s">
        <v>106</v>
      </c>
    </row>
    <row r="149" spans="1:69" x14ac:dyDescent="0.25">
      <c r="A149" s="3">
        <v>44662.348406539357</v>
      </c>
      <c r="B149" s="4">
        <f>IF(masodik!B149=harmadik!B149,0,1)</f>
        <v>0</v>
      </c>
      <c r="C149" s="4">
        <f>IF(masodik!C149=harmadik!C149,0,1)</f>
        <v>0</v>
      </c>
      <c r="D149" s="4">
        <f>IF(masodik!D149=harmadik!D149,0,1)</f>
        <v>0</v>
      </c>
      <c r="E149" s="4">
        <f>IF(masodik!E149=harmadik!E149,0,1)</f>
        <v>0</v>
      </c>
      <c r="F149" s="4">
        <f>IF(masodik!F149=harmadik!F149,0,1)</f>
        <v>0</v>
      </c>
      <c r="G149" s="4">
        <f>IF(masodik!G149=harmadik!G149,0,1)</f>
        <v>0</v>
      </c>
      <c r="H149" s="4">
        <f>IF(masodik!H149=harmadik!H149,0,1)</f>
        <v>0</v>
      </c>
      <c r="I149" s="4">
        <f>IF(masodik!I149=harmadik!I149,0,1)</f>
        <v>0</v>
      </c>
      <c r="J149" s="4">
        <f>IF(masodik!J149=harmadik!J149,0,1)</f>
        <v>0</v>
      </c>
      <c r="K149" s="4">
        <f>IF(masodik!K149=harmadik!K149,0,1)</f>
        <v>0</v>
      </c>
      <c r="L149" s="4">
        <v>3</v>
      </c>
      <c r="M149" s="4" t="s">
        <v>75</v>
      </c>
      <c r="N149" s="4" t="s">
        <v>75</v>
      </c>
      <c r="O149" s="4" t="s">
        <v>75</v>
      </c>
      <c r="P149" s="4" t="s">
        <v>75</v>
      </c>
      <c r="Q149" s="4" t="s">
        <v>78</v>
      </c>
      <c r="R149" s="4" t="s">
        <v>76</v>
      </c>
      <c r="S149" s="4" t="s">
        <v>76</v>
      </c>
      <c r="T149" s="4" t="s">
        <v>76</v>
      </c>
      <c r="U149" s="4" t="s">
        <v>76</v>
      </c>
      <c r="V149" s="4" t="s">
        <v>79</v>
      </c>
      <c r="W149" s="4" t="s">
        <v>102</v>
      </c>
      <c r="X149" s="4" t="s">
        <v>102</v>
      </c>
      <c r="Y149" s="4" t="s">
        <v>102</v>
      </c>
      <c r="Z149" s="4" t="s">
        <v>102</v>
      </c>
      <c r="AA149" s="4" t="s">
        <v>81</v>
      </c>
      <c r="AB149" s="4" t="s">
        <v>81</v>
      </c>
      <c r="AC149" s="4" t="s">
        <v>83</v>
      </c>
      <c r="AD149" s="4" t="s">
        <v>108</v>
      </c>
      <c r="AE149" s="4" t="s">
        <v>86</v>
      </c>
      <c r="AF149" s="4" t="s">
        <v>85</v>
      </c>
      <c r="AG149" s="4" t="s">
        <v>85</v>
      </c>
      <c r="AH149" s="4" t="s">
        <v>86</v>
      </c>
      <c r="AI149" s="4" t="s">
        <v>86</v>
      </c>
      <c r="AJ149" s="4" t="s">
        <v>86</v>
      </c>
      <c r="AK149" s="4" t="s">
        <v>87</v>
      </c>
      <c r="AL149" s="4" t="s">
        <v>87</v>
      </c>
      <c r="AM149" s="4" t="s">
        <v>110</v>
      </c>
      <c r="AN149" s="4" t="s">
        <v>87</v>
      </c>
      <c r="AO149" s="4" t="s">
        <v>104</v>
      </c>
      <c r="AP149" s="4" t="s">
        <v>104</v>
      </c>
      <c r="AQ149" s="4" t="s">
        <v>122</v>
      </c>
      <c r="AR149" s="4" t="s">
        <v>117</v>
      </c>
      <c r="AS149" s="4" t="s">
        <v>92</v>
      </c>
      <c r="AT149" s="4" t="s">
        <v>93</v>
      </c>
      <c r="AU149" s="4" t="s">
        <v>94</v>
      </c>
      <c r="AV149" s="4">
        <v>2</v>
      </c>
      <c r="AW149" s="4">
        <v>3</v>
      </c>
      <c r="AX149" s="4" t="s">
        <v>95</v>
      </c>
      <c r="AY149" s="4">
        <v>2</v>
      </c>
      <c r="AZ149" s="4" t="s">
        <v>96</v>
      </c>
      <c r="BA149" s="4">
        <v>4</v>
      </c>
      <c r="BB149" s="4">
        <v>4</v>
      </c>
      <c r="BC149" s="4">
        <v>2</v>
      </c>
      <c r="BD149" s="4">
        <v>2</v>
      </c>
      <c r="BE149" s="4" t="s">
        <v>128</v>
      </c>
      <c r="BF149" s="4">
        <v>21</v>
      </c>
      <c r="BG149" s="4" t="s">
        <v>114</v>
      </c>
      <c r="BH149" s="4" t="s">
        <v>115</v>
      </c>
      <c r="BL149" s="4" t="s">
        <v>106</v>
      </c>
    </row>
    <row r="150" spans="1:69" x14ac:dyDescent="0.25">
      <c r="A150" s="3">
        <v>44662.359516076387</v>
      </c>
      <c r="B150" s="4">
        <f>IF(masodik!B150=harmadik!B150,0,1)</f>
        <v>0</v>
      </c>
      <c r="C150" s="4">
        <f>IF(masodik!C150=harmadik!C150,0,1)</f>
        <v>0</v>
      </c>
      <c r="D150" s="4">
        <f>IF(masodik!D150=harmadik!D150,0,1)</f>
        <v>0</v>
      </c>
      <c r="E150" s="4">
        <f>IF(masodik!E150=harmadik!E150,0,1)</f>
        <v>0</v>
      </c>
      <c r="F150" s="4">
        <f>IF(masodik!F150=harmadik!F150,0,1)</f>
        <v>0</v>
      </c>
      <c r="G150" s="4">
        <f>IF(masodik!G150=harmadik!G150,0,1)</f>
        <v>0</v>
      </c>
      <c r="H150" s="4">
        <f>IF(masodik!H150=harmadik!H150,0,1)</f>
        <v>0</v>
      </c>
      <c r="I150" s="4">
        <f>IF(masodik!I150=harmadik!I150,0,1)</f>
        <v>0</v>
      </c>
      <c r="J150" s="4">
        <f>IF(masodik!J150=harmadik!J150,0,1)</f>
        <v>0</v>
      </c>
      <c r="K150" s="4">
        <f>IF(masodik!K150=harmadik!K150,0,1)</f>
        <v>0</v>
      </c>
      <c r="L150" s="4">
        <v>3</v>
      </c>
      <c r="M150" s="4" t="s">
        <v>74</v>
      </c>
      <c r="N150" s="4" t="s">
        <v>73</v>
      </c>
      <c r="O150" s="4" t="s">
        <v>73</v>
      </c>
      <c r="P150" s="4" t="s">
        <v>74</v>
      </c>
      <c r="Q150" s="4" t="s">
        <v>78</v>
      </c>
      <c r="R150" s="4" t="s">
        <v>78</v>
      </c>
      <c r="S150" s="4" t="s">
        <v>77</v>
      </c>
      <c r="T150" s="4" t="s">
        <v>76</v>
      </c>
      <c r="U150" s="4" t="s">
        <v>76</v>
      </c>
      <c r="V150" s="4" t="s">
        <v>76</v>
      </c>
      <c r="W150" s="4" t="s">
        <v>80</v>
      </c>
      <c r="X150" s="4" t="s">
        <v>81</v>
      </c>
      <c r="Y150" s="4" t="s">
        <v>80</v>
      </c>
      <c r="Z150" s="4" t="s">
        <v>102</v>
      </c>
      <c r="AA150" s="4" t="s">
        <v>102</v>
      </c>
      <c r="AB150" s="4" t="s">
        <v>82</v>
      </c>
      <c r="AC150" s="4" t="s">
        <v>107</v>
      </c>
      <c r="AD150" s="4" t="s">
        <v>85</v>
      </c>
      <c r="AE150" s="4" t="s">
        <v>109</v>
      </c>
      <c r="AF150" s="4" t="s">
        <v>85</v>
      </c>
      <c r="AG150" s="4" t="s">
        <v>109</v>
      </c>
      <c r="AH150" s="4" t="s">
        <v>85</v>
      </c>
      <c r="AI150" s="4" t="s">
        <v>109</v>
      </c>
      <c r="AJ150" s="4" t="s">
        <v>85</v>
      </c>
      <c r="AK150" s="4" t="s">
        <v>87</v>
      </c>
      <c r="AL150" s="4" t="s">
        <v>110</v>
      </c>
      <c r="AM150" s="4" t="s">
        <v>87</v>
      </c>
      <c r="AN150" s="4" t="s">
        <v>87</v>
      </c>
      <c r="AO150" s="4" t="s">
        <v>87</v>
      </c>
      <c r="AP150" s="4" t="s">
        <v>104</v>
      </c>
      <c r="AQ150" s="4" t="s">
        <v>116</v>
      </c>
      <c r="AR150" s="4" t="s">
        <v>117</v>
      </c>
      <c r="AS150" s="4" t="s">
        <v>112</v>
      </c>
      <c r="AT150" s="4" t="s">
        <v>113</v>
      </c>
      <c r="AU150" s="4" t="s">
        <v>124</v>
      </c>
      <c r="AV150" s="4">
        <v>4</v>
      </c>
      <c r="AW150" s="4">
        <v>4</v>
      </c>
      <c r="AX150" s="4">
        <v>4</v>
      </c>
      <c r="AY150" s="4" t="s">
        <v>96</v>
      </c>
      <c r="AZ150" s="4">
        <v>3</v>
      </c>
      <c r="BA150" s="4">
        <v>3</v>
      </c>
      <c r="BB150" s="4" t="s">
        <v>95</v>
      </c>
      <c r="BC150" s="4" t="s">
        <v>95</v>
      </c>
      <c r="BD150" s="4" t="s">
        <v>95</v>
      </c>
      <c r="BE150" s="4" t="s">
        <v>97</v>
      </c>
      <c r="BF150" s="4">
        <v>50</v>
      </c>
      <c r="BG150" s="4" t="s">
        <v>141</v>
      </c>
      <c r="BH150" s="4" t="s">
        <v>115</v>
      </c>
      <c r="BK150" s="4" t="s">
        <v>127</v>
      </c>
    </row>
    <row r="151" spans="1:69" x14ac:dyDescent="0.25">
      <c r="A151" s="3">
        <v>44662.362296400461</v>
      </c>
      <c r="B151" s="4">
        <f>IF(masodik!B151=harmadik!B151,0,1)</f>
        <v>0</v>
      </c>
      <c r="C151" s="4">
        <f>IF(masodik!C151=harmadik!C151,0,1)</f>
        <v>0</v>
      </c>
      <c r="D151" s="4">
        <f>IF(masodik!D151=harmadik!D151,0,1)</f>
        <v>0</v>
      </c>
      <c r="E151" s="4">
        <f>IF(masodik!E151=harmadik!E151,0,1)</f>
        <v>0</v>
      </c>
      <c r="F151" s="4">
        <f>IF(masodik!F151=harmadik!F151,0,1)</f>
        <v>0</v>
      </c>
      <c r="G151" s="4">
        <f>IF(masodik!G151=harmadik!G151,0,1)</f>
        <v>0</v>
      </c>
      <c r="H151" s="4">
        <f>IF(masodik!H151=harmadik!H151,0,1)</f>
        <v>0</v>
      </c>
      <c r="I151" s="4">
        <f>IF(masodik!I151=harmadik!I151,0,1)</f>
        <v>0</v>
      </c>
      <c r="J151" s="4">
        <f>IF(masodik!J151=harmadik!J151,0,1)</f>
        <v>0</v>
      </c>
      <c r="K151" s="4">
        <f>IF(masodik!K151=harmadik!K151,0,1)</f>
        <v>0</v>
      </c>
      <c r="L151" s="4">
        <v>2</v>
      </c>
      <c r="M151" s="4" t="s">
        <v>75</v>
      </c>
      <c r="N151" s="4" t="s">
        <v>144</v>
      </c>
      <c r="O151" s="4" t="s">
        <v>144</v>
      </c>
      <c r="P151" s="4" t="s">
        <v>74</v>
      </c>
      <c r="Q151" s="4" t="s">
        <v>79</v>
      </c>
      <c r="R151" s="4" t="s">
        <v>79</v>
      </c>
      <c r="S151" s="4" t="s">
        <v>79</v>
      </c>
      <c r="T151" s="4" t="s">
        <v>79</v>
      </c>
      <c r="U151" s="4" t="s">
        <v>79</v>
      </c>
      <c r="V151" s="4" t="s">
        <v>79</v>
      </c>
      <c r="W151" s="4" t="s">
        <v>81</v>
      </c>
      <c r="X151" s="4" t="s">
        <v>82</v>
      </c>
      <c r="Y151" s="4" t="s">
        <v>82</v>
      </c>
      <c r="Z151" s="4" t="s">
        <v>80</v>
      </c>
      <c r="AA151" s="4" t="s">
        <v>81</v>
      </c>
      <c r="AB151" s="4" t="s">
        <v>81</v>
      </c>
      <c r="AC151" s="4" t="s">
        <v>83</v>
      </c>
      <c r="AD151" s="4" t="s">
        <v>85</v>
      </c>
      <c r="AE151" s="4" t="s">
        <v>119</v>
      </c>
      <c r="AF151" s="4" t="s">
        <v>119</v>
      </c>
      <c r="AG151" s="4" t="s">
        <v>108</v>
      </c>
      <c r="AH151" s="4" t="s">
        <v>85</v>
      </c>
      <c r="AI151" s="4" t="s">
        <v>119</v>
      </c>
      <c r="AJ151" s="4" t="s">
        <v>85</v>
      </c>
      <c r="AK151" s="4" t="s">
        <v>110</v>
      </c>
      <c r="AL151" s="4" t="s">
        <v>110</v>
      </c>
      <c r="AM151" s="4" t="s">
        <v>85</v>
      </c>
      <c r="AN151" s="4" t="s">
        <v>110</v>
      </c>
      <c r="AO151" s="4" t="s">
        <v>87</v>
      </c>
      <c r="AP151" s="4" t="s">
        <v>89</v>
      </c>
      <c r="AQ151" s="4" t="s">
        <v>116</v>
      </c>
      <c r="AR151" s="4" t="s">
        <v>117</v>
      </c>
      <c r="AS151" s="4" t="s">
        <v>92</v>
      </c>
      <c r="AT151" s="4" t="s">
        <v>113</v>
      </c>
      <c r="AU151" s="4" t="s">
        <v>94</v>
      </c>
      <c r="AV151" s="4">
        <v>3</v>
      </c>
      <c r="AW151" s="4">
        <v>3</v>
      </c>
      <c r="AX151" s="4">
        <v>3</v>
      </c>
      <c r="AY151" s="4">
        <v>3</v>
      </c>
      <c r="AZ151" s="4">
        <v>3</v>
      </c>
      <c r="BA151" s="4">
        <v>3</v>
      </c>
      <c r="BB151" s="4">
        <v>3</v>
      </c>
      <c r="BC151" s="4">
        <v>3</v>
      </c>
      <c r="BD151" s="4">
        <v>3</v>
      </c>
      <c r="BE151" s="4" t="s">
        <v>128</v>
      </c>
      <c r="BF151" s="4">
        <v>21</v>
      </c>
      <c r="BG151" s="4" t="s">
        <v>98</v>
      </c>
      <c r="BH151" s="4" t="s">
        <v>115</v>
      </c>
      <c r="BK151" s="4" t="s">
        <v>127</v>
      </c>
    </row>
    <row r="152" spans="1:69" x14ac:dyDescent="0.25">
      <c r="A152" s="3">
        <v>44662.446378344903</v>
      </c>
      <c r="B152" s="4">
        <f>IF(masodik!B152=harmadik!B152,0,1)</f>
        <v>0</v>
      </c>
      <c r="C152" s="4">
        <f>IF(masodik!C152=harmadik!C152,0,1)</f>
        <v>0</v>
      </c>
      <c r="D152" s="4">
        <f>IF(masodik!D152=harmadik!D152,0,1)</f>
        <v>0</v>
      </c>
      <c r="E152" s="4">
        <f>IF(masodik!E152=harmadik!E152,0,1)</f>
        <v>0</v>
      </c>
      <c r="F152" s="4">
        <f>IF(masodik!F152=harmadik!F152,0,1)</f>
        <v>0</v>
      </c>
      <c r="G152" s="4">
        <f>IF(masodik!G152=harmadik!G152,0,1)</f>
        <v>0</v>
      </c>
      <c r="H152" s="4">
        <f>IF(masodik!H152=harmadik!H152,0,1)</f>
        <v>0</v>
      </c>
      <c r="I152" s="4">
        <f>IF(masodik!I152=harmadik!I152,0,1)</f>
        <v>0</v>
      </c>
      <c r="J152" s="4">
        <f>IF(masodik!J152=harmadik!J152,0,1)</f>
        <v>0</v>
      </c>
      <c r="K152" s="4">
        <f>IF(masodik!K152=harmadik!K152,0,1)</f>
        <v>0</v>
      </c>
      <c r="L152" s="4">
        <v>2</v>
      </c>
      <c r="M152" s="4" t="s">
        <v>75</v>
      </c>
      <c r="N152" s="4" t="s">
        <v>75</v>
      </c>
      <c r="O152" s="4" t="s">
        <v>75</v>
      </c>
      <c r="P152" s="4" t="s">
        <v>75</v>
      </c>
      <c r="Q152" s="4" t="s">
        <v>76</v>
      </c>
      <c r="R152" s="4" t="s">
        <v>76</v>
      </c>
      <c r="S152" s="4" t="s">
        <v>78</v>
      </c>
      <c r="T152" s="4" t="s">
        <v>125</v>
      </c>
      <c r="U152" s="4" t="s">
        <v>79</v>
      </c>
      <c r="V152" s="4" t="s">
        <v>78</v>
      </c>
      <c r="W152" s="4" t="s">
        <v>102</v>
      </c>
      <c r="X152" s="4" t="s">
        <v>81</v>
      </c>
      <c r="Y152" s="4" t="s">
        <v>80</v>
      </c>
      <c r="Z152" s="4" t="s">
        <v>102</v>
      </c>
      <c r="AA152" s="4" t="s">
        <v>80</v>
      </c>
      <c r="AB152" s="4" t="s">
        <v>80</v>
      </c>
      <c r="AC152" s="4" t="s">
        <v>83</v>
      </c>
      <c r="AD152" s="4" t="s">
        <v>108</v>
      </c>
      <c r="AE152" s="4" t="s">
        <v>85</v>
      </c>
      <c r="AF152" s="4" t="s">
        <v>85</v>
      </c>
      <c r="AG152" s="4" t="s">
        <v>86</v>
      </c>
      <c r="AH152" s="4" t="s">
        <v>86</v>
      </c>
      <c r="AI152" s="4" t="s">
        <v>119</v>
      </c>
      <c r="AJ152" s="4" t="s">
        <v>119</v>
      </c>
      <c r="AK152" s="4" t="s">
        <v>87</v>
      </c>
      <c r="AL152" s="4" t="s">
        <v>87</v>
      </c>
      <c r="AM152" s="4" t="s">
        <v>104</v>
      </c>
      <c r="AN152" s="4" t="s">
        <v>87</v>
      </c>
      <c r="AO152" s="4" t="s">
        <v>87</v>
      </c>
      <c r="AP152" s="4" t="s">
        <v>87</v>
      </c>
      <c r="AQ152" s="4" t="s">
        <v>120</v>
      </c>
      <c r="AR152" s="4" t="s">
        <v>129</v>
      </c>
      <c r="AS152" s="4" t="s">
        <v>112</v>
      </c>
      <c r="AT152" s="4" t="s">
        <v>113</v>
      </c>
      <c r="AU152" s="4" t="s">
        <v>124</v>
      </c>
      <c r="AV152" s="4">
        <v>3</v>
      </c>
      <c r="AW152" s="4">
        <v>4</v>
      </c>
      <c r="AX152" s="4">
        <v>4</v>
      </c>
      <c r="AY152" s="4" t="s">
        <v>96</v>
      </c>
      <c r="AZ152" s="4">
        <v>2</v>
      </c>
      <c r="BA152" s="4" t="s">
        <v>96</v>
      </c>
      <c r="BB152" s="4" t="s">
        <v>95</v>
      </c>
      <c r="BC152" s="4">
        <v>4</v>
      </c>
      <c r="BD152" s="4">
        <v>3</v>
      </c>
      <c r="BE152" s="4" t="s">
        <v>128</v>
      </c>
      <c r="BF152" s="4">
        <v>22</v>
      </c>
      <c r="BG152" s="4" t="s">
        <v>98</v>
      </c>
      <c r="BH152" s="4" t="s">
        <v>115</v>
      </c>
      <c r="BL152" s="4" t="s">
        <v>127</v>
      </c>
    </row>
    <row r="153" spans="1:69" x14ac:dyDescent="0.25">
      <c r="A153" s="3">
        <v>44662.507642094904</v>
      </c>
      <c r="B153" s="4">
        <f>IF(masodik!B153=harmadik!B153,0,1)</f>
        <v>0</v>
      </c>
      <c r="C153" s="4">
        <f>IF(masodik!C153=harmadik!C153,0,1)</f>
        <v>0</v>
      </c>
      <c r="D153" s="4">
        <f>IF(masodik!D153=harmadik!D153,0,1)</f>
        <v>0</v>
      </c>
      <c r="E153" s="4">
        <f>IF(masodik!E153=harmadik!E153,0,1)</f>
        <v>0</v>
      </c>
      <c r="F153" s="4">
        <f>IF(masodik!F153=harmadik!F153,0,1)</f>
        <v>0</v>
      </c>
      <c r="G153" s="4">
        <f>IF(masodik!G153=harmadik!G153,0,1)</f>
        <v>0</v>
      </c>
      <c r="H153" s="4">
        <f>IF(masodik!H153=harmadik!H153,0,1)</f>
        <v>0</v>
      </c>
      <c r="I153" s="4">
        <f>IF(masodik!I153=harmadik!I153,0,1)</f>
        <v>0</v>
      </c>
      <c r="J153" s="4">
        <f>IF(masodik!J153=harmadik!J153,0,1)</f>
        <v>0</v>
      </c>
      <c r="K153" s="4">
        <f>IF(masodik!K153=harmadik!K153,0,1)</f>
        <v>0</v>
      </c>
      <c r="L153" s="5" t="s">
        <v>169</v>
      </c>
      <c r="M153" s="4" t="s">
        <v>74</v>
      </c>
      <c r="N153" s="4" t="s">
        <v>101</v>
      </c>
      <c r="O153" s="4" t="s">
        <v>74</v>
      </c>
      <c r="P153" s="4" t="s">
        <v>74</v>
      </c>
      <c r="Q153" s="4" t="s">
        <v>78</v>
      </c>
      <c r="R153" s="4" t="s">
        <v>76</v>
      </c>
      <c r="S153" s="4" t="s">
        <v>78</v>
      </c>
      <c r="T153" s="4" t="s">
        <v>78</v>
      </c>
      <c r="U153" s="4" t="s">
        <v>78</v>
      </c>
      <c r="V153" s="4" t="s">
        <v>78</v>
      </c>
      <c r="W153" s="4" t="s">
        <v>80</v>
      </c>
      <c r="X153" s="4" t="s">
        <v>102</v>
      </c>
      <c r="Y153" s="4" t="s">
        <v>80</v>
      </c>
      <c r="Z153" s="4" t="s">
        <v>80</v>
      </c>
      <c r="AA153" s="4" t="s">
        <v>80</v>
      </c>
      <c r="AB153" s="4" t="s">
        <v>102</v>
      </c>
      <c r="AC153" s="4" t="s">
        <v>83</v>
      </c>
      <c r="AD153" s="4" t="s">
        <v>85</v>
      </c>
      <c r="AE153" s="4" t="s">
        <v>85</v>
      </c>
      <c r="AF153" s="4" t="s">
        <v>86</v>
      </c>
      <c r="AG153" s="4" t="s">
        <v>86</v>
      </c>
      <c r="AH153" s="4" t="s">
        <v>86</v>
      </c>
      <c r="AI153" s="4" t="s">
        <v>119</v>
      </c>
      <c r="AJ153" s="4" t="s">
        <v>119</v>
      </c>
      <c r="AK153" s="4" t="s">
        <v>85</v>
      </c>
      <c r="AL153" s="4" t="s">
        <v>85</v>
      </c>
      <c r="AM153" s="4" t="s">
        <v>85</v>
      </c>
      <c r="AN153" s="4" t="s">
        <v>85</v>
      </c>
      <c r="AO153" s="4" t="s">
        <v>110</v>
      </c>
      <c r="AP153" s="4" t="s">
        <v>85</v>
      </c>
      <c r="AQ153" s="4" t="s">
        <v>120</v>
      </c>
      <c r="AR153" s="4" t="s">
        <v>129</v>
      </c>
      <c r="AS153" s="4" t="s">
        <v>112</v>
      </c>
      <c r="AT153" s="4" t="s">
        <v>113</v>
      </c>
      <c r="AU153" s="4" t="s">
        <v>124</v>
      </c>
      <c r="AV153" s="4">
        <v>4</v>
      </c>
      <c r="AW153" s="4">
        <v>3</v>
      </c>
      <c r="AX153" s="4">
        <v>4</v>
      </c>
      <c r="AY153" s="4">
        <v>2</v>
      </c>
      <c r="AZ153" s="4">
        <v>4</v>
      </c>
      <c r="BA153" s="4">
        <v>2</v>
      </c>
      <c r="BB153" s="4" t="s">
        <v>95</v>
      </c>
      <c r="BC153" s="4" t="s">
        <v>95</v>
      </c>
      <c r="BD153" s="4">
        <v>2</v>
      </c>
      <c r="BE153" s="4" t="s">
        <v>128</v>
      </c>
      <c r="BF153" s="4">
        <v>20</v>
      </c>
      <c r="BG153" s="4" t="s">
        <v>98</v>
      </c>
      <c r="BH153" s="4" t="s">
        <v>115</v>
      </c>
      <c r="BL153" s="4" t="s">
        <v>127</v>
      </c>
    </row>
    <row r="154" spans="1:69" x14ac:dyDescent="0.25">
      <c r="A154" s="3">
        <v>44662.589137129631</v>
      </c>
      <c r="B154" s="4">
        <f>IF(masodik!B154=harmadik!B154,0,1)</f>
        <v>0</v>
      </c>
      <c r="C154" s="4">
        <f>IF(masodik!C154=harmadik!C154,0,1)</f>
        <v>0</v>
      </c>
      <c r="D154" s="4">
        <f>IF(masodik!D154=harmadik!D154,0,1)</f>
        <v>0</v>
      </c>
      <c r="E154" s="4">
        <f>IF(masodik!E154=harmadik!E154,0,1)</f>
        <v>0</v>
      </c>
      <c r="F154" s="4">
        <f>IF(masodik!F154=harmadik!F154,0,1)</f>
        <v>0</v>
      </c>
      <c r="G154" s="4">
        <f>IF(masodik!G154=harmadik!G154,0,1)</f>
        <v>0</v>
      </c>
      <c r="H154" s="4">
        <f>IF(masodik!H154=harmadik!H154,0,1)</f>
        <v>0</v>
      </c>
      <c r="I154" s="4">
        <f>IF(masodik!I154=harmadik!I154,0,1)</f>
        <v>0</v>
      </c>
      <c r="J154" s="4">
        <f>IF(masodik!J154=harmadik!J154,0,1)</f>
        <v>0</v>
      </c>
      <c r="K154" s="4">
        <f>IF(masodik!K154=harmadik!K154,0,1)</f>
        <v>0</v>
      </c>
      <c r="L154" s="4">
        <v>2</v>
      </c>
      <c r="M154" s="4" t="s">
        <v>74</v>
      </c>
      <c r="N154" s="4" t="s">
        <v>101</v>
      </c>
      <c r="O154" s="4" t="s">
        <v>101</v>
      </c>
      <c r="P154" s="4" t="s">
        <v>73</v>
      </c>
      <c r="Q154" s="4" t="s">
        <v>76</v>
      </c>
      <c r="R154" s="4" t="s">
        <v>78</v>
      </c>
      <c r="S154" s="4" t="s">
        <v>79</v>
      </c>
      <c r="T154" s="4" t="s">
        <v>76</v>
      </c>
      <c r="U154" s="4" t="s">
        <v>125</v>
      </c>
      <c r="V154" s="4" t="s">
        <v>78</v>
      </c>
      <c r="W154" s="4" t="s">
        <v>81</v>
      </c>
      <c r="X154" s="4" t="s">
        <v>102</v>
      </c>
      <c r="Y154" s="4" t="s">
        <v>80</v>
      </c>
      <c r="Z154" s="4" t="s">
        <v>80</v>
      </c>
      <c r="AA154" s="4" t="s">
        <v>81</v>
      </c>
      <c r="AB154" s="4" t="s">
        <v>102</v>
      </c>
      <c r="AC154" s="4" t="s">
        <v>83</v>
      </c>
      <c r="AD154" s="4" t="s">
        <v>119</v>
      </c>
      <c r="AE154" s="4" t="s">
        <v>108</v>
      </c>
      <c r="AF154" s="4" t="s">
        <v>86</v>
      </c>
      <c r="AG154" s="4" t="s">
        <v>109</v>
      </c>
      <c r="AH154" s="4" t="s">
        <v>109</v>
      </c>
      <c r="AI154" s="4" t="s">
        <v>109</v>
      </c>
      <c r="AJ154" s="4" t="s">
        <v>109</v>
      </c>
      <c r="AK154" s="4" t="s">
        <v>87</v>
      </c>
      <c r="AL154" s="4" t="s">
        <v>87</v>
      </c>
      <c r="AM154" s="4" t="s">
        <v>104</v>
      </c>
      <c r="AN154" s="4" t="s">
        <v>104</v>
      </c>
      <c r="AO154" s="4" t="s">
        <v>89</v>
      </c>
      <c r="AP154" s="4" t="s">
        <v>89</v>
      </c>
      <c r="AQ154" s="4" t="s">
        <v>90</v>
      </c>
      <c r="AR154" s="4" t="s">
        <v>123</v>
      </c>
      <c r="AS154" s="4" t="s">
        <v>112</v>
      </c>
      <c r="AT154" s="4" t="s">
        <v>113</v>
      </c>
      <c r="AU154" s="4" t="s">
        <v>94</v>
      </c>
      <c r="AV154" s="4">
        <v>4</v>
      </c>
      <c r="AW154" s="4">
        <v>4</v>
      </c>
      <c r="AX154" s="4">
        <v>4</v>
      </c>
      <c r="AY154" s="4">
        <v>4</v>
      </c>
      <c r="AZ154" s="4" t="s">
        <v>95</v>
      </c>
      <c r="BA154" s="4">
        <v>4</v>
      </c>
      <c r="BB154" s="4" t="s">
        <v>95</v>
      </c>
      <c r="BC154" s="4" t="s">
        <v>95</v>
      </c>
      <c r="BD154" s="4">
        <v>3</v>
      </c>
      <c r="BE154" s="4" t="s">
        <v>97</v>
      </c>
      <c r="BF154" s="4">
        <v>19</v>
      </c>
      <c r="BG154" s="4" t="s">
        <v>98</v>
      </c>
      <c r="BH154" s="4" t="s">
        <v>187</v>
      </c>
      <c r="BL154" s="4" t="s">
        <v>106</v>
      </c>
    </row>
    <row r="155" spans="1:69" x14ac:dyDescent="0.25">
      <c r="A155" s="3">
        <v>44662.643487893518</v>
      </c>
      <c r="B155" s="4">
        <f>IF(masodik!B155=harmadik!B155,0,1)</f>
        <v>0</v>
      </c>
      <c r="C155" s="4">
        <f>IF(masodik!C155=harmadik!C155,0,1)</f>
        <v>0</v>
      </c>
      <c r="D155" s="4">
        <f>IF(masodik!D155=harmadik!D155,0,1)</f>
        <v>0</v>
      </c>
      <c r="E155" s="4">
        <f>IF(masodik!E155=harmadik!E155,0,1)</f>
        <v>0</v>
      </c>
      <c r="F155" s="4">
        <f>IF(masodik!F155=harmadik!F155,0,1)</f>
        <v>0</v>
      </c>
      <c r="G155" s="4">
        <f>IF(masodik!G155=harmadik!G155,0,1)</f>
        <v>0</v>
      </c>
      <c r="H155" s="4">
        <f>IF(masodik!H155=harmadik!H155,0,1)</f>
        <v>0</v>
      </c>
      <c r="I155" s="4">
        <f>IF(masodik!I155=harmadik!I155,0,1)</f>
        <v>0</v>
      </c>
      <c r="J155" s="4">
        <f>IF(masodik!J155=harmadik!J155,0,1)</f>
        <v>0</v>
      </c>
      <c r="K155" s="4">
        <f>IF(masodik!K155=harmadik!K155,0,1)</f>
        <v>0</v>
      </c>
      <c r="L155" s="4">
        <v>2</v>
      </c>
      <c r="M155" s="4" t="s">
        <v>101</v>
      </c>
      <c r="N155" s="4" t="s">
        <v>74</v>
      </c>
      <c r="O155" s="4" t="s">
        <v>74</v>
      </c>
      <c r="P155" s="4" t="s">
        <v>101</v>
      </c>
      <c r="Q155" s="4" t="s">
        <v>76</v>
      </c>
      <c r="R155" s="4" t="s">
        <v>125</v>
      </c>
      <c r="S155" s="4" t="s">
        <v>79</v>
      </c>
      <c r="T155" s="4" t="s">
        <v>77</v>
      </c>
      <c r="U155" s="4" t="s">
        <v>78</v>
      </c>
      <c r="V155" s="4" t="s">
        <v>79</v>
      </c>
      <c r="W155" s="4" t="s">
        <v>102</v>
      </c>
      <c r="X155" s="4" t="s">
        <v>80</v>
      </c>
      <c r="Y155" s="4" t="s">
        <v>102</v>
      </c>
      <c r="Z155" s="4" t="s">
        <v>80</v>
      </c>
      <c r="AA155" s="4" t="s">
        <v>82</v>
      </c>
      <c r="AB155" s="4" t="s">
        <v>80</v>
      </c>
      <c r="AC155" s="4" t="s">
        <v>83</v>
      </c>
      <c r="AD155" s="4" t="s">
        <v>108</v>
      </c>
      <c r="AE155" s="4" t="s">
        <v>86</v>
      </c>
      <c r="AF155" s="4" t="s">
        <v>119</v>
      </c>
      <c r="AG155" s="4" t="s">
        <v>119</v>
      </c>
      <c r="AH155" s="4" t="s">
        <v>119</v>
      </c>
      <c r="AI155" s="4" t="s">
        <v>119</v>
      </c>
      <c r="AJ155" s="4" t="s">
        <v>119</v>
      </c>
      <c r="AK155" s="4" t="s">
        <v>85</v>
      </c>
      <c r="AL155" s="4" t="s">
        <v>110</v>
      </c>
      <c r="AM155" s="4" t="s">
        <v>110</v>
      </c>
      <c r="AN155" s="4" t="s">
        <v>87</v>
      </c>
      <c r="AO155" s="4" t="s">
        <v>110</v>
      </c>
      <c r="AP155" s="4" t="s">
        <v>110</v>
      </c>
      <c r="AQ155" s="4" t="s">
        <v>120</v>
      </c>
      <c r="AR155" s="4" t="s">
        <v>193</v>
      </c>
      <c r="AS155" s="4" t="s">
        <v>92</v>
      </c>
      <c r="AT155" s="4" t="s">
        <v>93</v>
      </c>
      <c r="AU155" s="4" t="s">
        <v>121</v>
      </c>
      <c r="AV155" s="4" t="s">
        <v>96</v>
      </c>
      <c r="AW155" s="4">
        <v>4</v>
      </c>
      <c r="AX155" s="4">
        <v>4</v>
      </c>
      <c r="AY155" s="4">
        <v>2</v>
      </c>
      <c r="AZ155" s="4" t="s">
        <v>96</v>
      </c>
      <c r="BA155" s="4" t="s">
        <v>96</v>
      </c>
      <c r="BB155" s="4" t="s">
        <v>95</v>
      </c>
      <c r="BC155" s="4" t="s">
        <v>96</v>
      </c>
      <c r="BD155" s="4" t="s">
        <v>96</v>
      </c>
      <c r="BE155" s="4" t="s">
        <v>128</v>
      </c>
      <c r="BF155" s="4">
        <v>20</v>
      </c>
      <c r="BG155" s="4" t="s">
        <v>98</v>
      </c>
      <c r="BH155" s="4" t="s">
        <v>115</v>
      </c>
      <c r="BL155" s="4" t="s">
        <v>106</v>
      </c>
    </row>
    <row r="156" spans="1:69" x14ac:dyDescent="0.25">
      <c r="A156" s="3">
        <v>44662.676262303241</v>
      </c>
      <c r="B156" s="4">
        <f>IF(masodik!B156=harmadik!B156,0,1)</f>
        <v>0</v>
      </c>
      <c r="C156" s="4">
        <f>IF(masodik!C156=harmadik!C156,0,1)</f>
        <v>0</v>
      </c>
      <c r="D156" s="4">
        <f>IF(masodik!D156=harmadik!D156,0,1)</f>
        <v>0</v>
      </c>
      <c r="E156" s="4">
        <f>IF(masodik!E156=harmadik!E156,0,1)</f>
        <v>0</v>
      </c>
      <c r="F156" s="4">
        <f>IF(masodik!F156=harmadik!F156,0,1)</f>
        <v>0</v>
      </c>
      <c r="G156" s="4">
        <f>IF(masodik!G156=harmadik!G156,0,1)</f>
        <v>0</v>
      </c>
      <c r="H156" s="4">
        <f>IF(masodik!H156=harmadik!H156,0,1)</f>
        <v>0</v>
      </c>
      <c r="I156" s="4">
        <f>IF(masodik!I156=harmadik!I156,0,1)</f>
        <v>0</v>
      </c>
      <c r="J156" s="4">
        <f>IF(masodik!J156=harmadik!J156,0,1)</f>
        <v>0</v>
      </c>
      <c r="K156" s="4">
        <f>IF(masodik!K156=harmadik!K156,0,1)</f>
        <v>0</v>
      </c>
      <c r="L156" s="4">
        <v>2</v>
      </c>
      <c r="M156" s="4" t="s">
        <v>74</v>
      </c>
      <c r="N156" s="4" t="s">
        <v>101</v>
      </c>
      <c r="O156" s="4" t="s">
        <v>74</v>
      </c>
      <c r="P156" s="4" t="s">
        <v>75</v>
      </c>
      <c r="Q156" s="4" t="s">
        <v>78</v>
      </c>
      <c r="R156" s="4" t="s">
        <v>77</v>
      </c>
      <c r="S156" s="4" t="s">
        <v>76</v>
      </c>
      <c r="T156" s="4" t="s">
        <v>78</v>
      </c>
      <c r="U156" s="4" t="s">
        <v>78</v>
      </c>
      <c r="V156" s="4" t="s">
        <v>125</v>
      </c>
      <c r="W156" s="4" t="s">
        <v>102</v>
      </c>
      <c r="X156" s="4" t="s">
        <v>102</v>
      </c>
      <c r="Y156" s="4" t="s">
        <v>102</v>
      </c>
      <c r="Z156" s="4" t="s">
        <v>102</v>
      </c>
      <c r="AA156" s="4" t="s">
        <v>102</v>
      </c>
      <c r="AB156" s="4" t="s">
        <v>80</v>
      </c>
      <c r="AC156" s="4" t="s">
        <v>83</v>
      </c>
      <c r="AD156" s="4" t="s">
        <v>109</v>
      </c>
      <c r="AE156" s="4" t="s">
        <v>86</v>
      </c>
      <c r="AF156" s="4" t="s">
        <v>85</v>
      </c>
      <c r="AG156" s="4" t="s">
        <v>86</v>
      </c>
      <c r="AH156" s="4" t="s">
        <v>119</v>
      </c>
      <c r="AI156" s="4" t="s">
        <v>119</v>
      </c>
      <c r="AJ156" s="4" t="s">
        <v>119</v>
      </c>
      <c r="AK156" s="4" t="s">
        <v>104</v>
      </c>
      <c r="AL156" s="4" t="s">
        <v>87</v>
      </c>
      <c r="AM156" s="4" t="s">
        <v>87</v>
      </c>
      <c r="AN156" s="4" t="s">
        <v>110</v>
      </c>
      <c r="AO156" s="4" t="s">
        <v>110</v>
      </c>
      <c r="AP156" s="4" t="s">
        <v>87</v>
      </c>
      <c r="AQ156" s="4" t="s">
        <v>116</v>
      </c>
      <c r="AR156" s="4" t="s">
        <v>117</v>
      </c>
      <c r="AS156" s="4" t="s">
        <v>112</v>
      </c>
      <c r="AT156" s="4" t="s">
        <v>113</v>
      </c>
      <c r="AU156" s="4" t="s">
        <v>94</v>
      </c>
      <c r="AV156" s="4">
        <v>4</v>
      </c>
      <c r="AW156" s="4">
        <v>3</v>
      </c>
      <c r="AX156" s="4">
        <v>3</v>
      </c>
      <c r="AY156" s="4">
        <v>2</v>
      </c>
      <c r="AZ156" s="4" t="s">
        <v>96</v>
      </c>
      <c r="BA156" s="4">
        <v>4</v>
      </c>
      <c r="BB156" s="4">
        <v>3</v>
      </c>
      <c r="BC156" s="4">
        <v>4</v>
      </c>
      <c r="BD156" s="4">
        <v>3</v>
      </c>
      <c r="BE156" s="4" t="s">
        <v>128</v>
      </c>
      <c r="BF156" s="4">
        <v>48</v>
      </c>
      <c r="BG156" s="4" t="s">
        <v>98</v>
      </c>
      <c r="BH156" s="4" t="s">
        <v>148</v>
      </c>
      <c r="BP156" s="4" t="s">
        <v>127</v>
      </c>
      <c r="BQ156" s="4"/>
    </row>
    <row r="157" spans="1:69" x14ac:dyDescent="0.25">
      <c r="A157" s="3">
        <v>44662.69048719907</v>
      </c>
      <c r="B157" s="4">
        <f>IF(masodik!B157=harmadik!B157,0,1)</f>
        <v>0</v>
      </c>
      <c r="C157" s="4">
        <f>IF(masodik!C157=harmadik!C157,0,1)</f>
        <v>0</v>
      </c>
      <c r="D157" s="4">
        <f>IF(masodik!D157=harmadik!D157,0,1)</f>
        <v>0</v>
      </c>
      <c r="E157" s="4">
        <f>IF(masodik!E157=harmadik!E157,0,1)</f>
        <v>0</v>
      </c>
      <c r="F157" s="4">
        <f>IF(masodik!F157=harmadik!F157,0,1)</f>
        <v>0</v>
      </c>
      <c r="G157" s="4">
        <f>IF(masodik!G157=harmadik!G157,0,1)</f>
        <v>0</v>
      </c>
      <c r="H157" s="4">
        <f>IF(masodik!H157=harmadik!H157,0,1)</f>
        <v>0</v>
      </c>
      <c r="I157" s="4">
        <f>IF(masodik!I157=harmadik!I157,0,1)</f>
        <v>0</v>
      </c>
      <c r="J157" s="4">
        <f>IF(masodik!J157=harmadik!J157,0,1)</f>
        <v>0</v>
      </c>
      <c r="K157" s="4">
        <f>IF(masodik!K157=harmadik!K157,0,1)</f>
        <v>0</v>
      </c>
      <c r="L157" s="4">
        <v>3</v>
      </c>
      <c r="M157" s="4" t="s">
        <v>74</v>
      </c>
      <c r="N157" s="4" t="s">
        <v>74</v>
      </c>
      <c r="O157" s="4" t="s">
        <v>75</v>
      </c>
      <c r="P157" s="4" t="s">
        <v>75</v>
      </c>
      <c r="Q157" s="4" t="s">
        <v>78</v>
      </c>
      <c r="R157" s="4" t="s">
        <v>78</v>
      </c>
      <c r="S157" s="4" t="s">
        <v>79</v>
      </c>
      <c r="T157" s="4" t="s">
        <v>78</v>
      </c>
      <c r="U157" s="4" t="s">
        <v>78</v>
      </c>
      <c r="V157" s="4" t="s">
        <v>79</v>
      </c>
      <c r="W157" s="4" t="s">
        <v>80</v>
      </c>
      <c r="X157" s="4" t="s">
        <v>81</v>
      </c>
      <c r="Y157" s="4" t="s">
        <v>80</v>
      </c>
      <c r="Z157" s="4" t="s">
        <v>82</v>
      </c>
      <c r="AA157" s="4" t="s">
        <v>102</v>
      </c>
      <c r="AB157" s="4" t="s">
        <v>80</v>
      </c>
      <c r="AC157" s="4" t="s">
        <v>83</v>
      </c>
      <c r="AD157" s="4" t="s">
        <v>119</v>
      </c>
      <c r="AE157" s="4" t="s">
        <v>109</v>
      </c>
      <c r="AF157" s="4" t="s">
        <v>109</v>
      </c>
      <c r="AG157" s="4" t="s">
        <v>109</v>
      </c>
      <c r="AH157" s="4" t="s">
        <v>109</v>
      </c>
      <c r="AI157" s="4" t="s">
        <v>109</v>
      </c>
      <c r="AJ157" s="4" t="s">
        <v>109</v>
      </c>
      <c r="AK157" s="4" t="s">
        <v>87</v>
      </c>
      <c r="AL157" s="4" t="s">
        <v>87</v>
      </c>
      <c r="AM157" s="4" t="s">
        <v>104</v>
      </c>
      <c r="AN157" s="4" t="s">
        <v>104</v>
      </c>
      <c r="AO157" s="4" t="s">
        <v>104</v>
      </c>
      <c r="AP157" s="4" t="s">
        <v>104</v>
      </c>
      <c r="AQ157" s="4" t="s">
        <v>90</v>
      </c>
      <c r="AR157" s="4" t="s">
        <v>111</v>
      </c>
      <c r="AS157" s="4" t="s">
        <v>112</v>
      </c>
      <c r="AT157" s="4" t="s">
        <v>113</v>
      </c>
      <c r="AU157" s="4" t="s">
        <v>121</v>
      </c>
      <c r="AV157" s="4" t="s">
        <v>95</v>
      </c>
      <c r="AW157" s="4" t="s">
        <v>95</v>
      </c>
      <c r="AX157" s="4" t="s">
        <v>95</v>
      </c>
      <c r="AY157" s="4">
        <v>2</v>
      </c>
      <c r="AZ157" s="4" t="s">
        <v>95</v>
      </c>
      <c r="BA157" s="4">
        <v>4</v>
      </c>
      <c r="BB157" s="4">
        <v>3</v>
      </c>
      <c r="BC157" s="4" t="s">
        <v>95</v>
      </c>
      <c r="BD157" s="4">
        <v>3</v>
      </c>
      <c r="BE157" s="4" t="s">
        <v>97</v>
      </c>
      <c r="BF157" s="4">
        <v>32</v>
      </c>
      <c r="BG157" s="4" t="s">
        <v>158</v>
      </c>
      <c r="BH157" s="4" t="s">
        <v>148</v>
      </c>
      <c r="BP157" s="4" t="s">
        <v>106</v>
      </c>
      <c r="BQ157" s="4"/>
    </row>
    <row r="158" spans="1:69" x14ac:dyDescent="0.25">
      <c r="A158" s="3">
        <v>44662.704049942127</v>
      </c>
      <c r="B158" s="4">
        <f>IF(masodik!B158=harmadik!B158,0,1)</f>
        <v>0</v>
      </c>
      <c r="C158" s="4">
        <f>IF(masodik!C158=harmadik!C158,0,1)</f>
        <v>0</v>
      </c>
      <c r="D158" s="4">
        <f>IF(masodik!D158=harmadik!D158,0,1)</f>
        <v>0</v>
      </c>
      <c r="E158" s="4">
        <f>IF(masodik!E158=harmadik!E158,0,1)</f>
        <v>0</v>
      </c>
      <c r="F158" s="4">
        <f>IF(masodik!F158=harmadik!F158,0,1)</f>
        <v>0</v>
      </c>
      <c r="G158" s="4">
        <f>IF(masodik!G158=harmadik!G158,0,1)</f>
        <v>0</v>
      </c>
      <c r="H158" s="4">
        <f>IF(masodik!H158=harmadik!H158,0,1)</f>
        <v>0</v>
      </c>
      <c r="I158" s="4">
        <f>IF(masodik!I158=harmadik!I158,0,1)</f>
        <v>0</v>
      </c>
      <c r="J158" s="4">
        <f>IF(masodik!J158=harmadik!J158,0,1)</f>
        <v>0</v>
      </c>
      <c r="K158" s="4">
        <f>IF(masodik!K158=harmadik!K158,0,1)</f>
        <v>0</v>
      </c>
      <c r="L158" s="4" t="s">
        <v>194</v>
      </c>
      <c r="M158" s="4" t="s">
        <v>73</v>
      </c>
      <c r="N158" s="4" t="s">
        <v>73</v>
      </c>
      <c r="O158" s="4" t="s">
        <v>73</v>
      </c>
      <c r="P158" s="4" t="s">
        <v>73</v>
      </c>
      <c r="Q158" s="4" t="s">
        <v>79</v>
      </c>
      <c r="R158" s="4" t="s">
        <v>78</v>
      </c>
      <c r="S158" s="4" t="s">
        <v>79</v>
      </c>
      <c r="T158" s="4" t="s">
        <v>79</v>
      </c>
      <c r="U158" s="4" t="s">
        <v>78</v>
      </c>
      <c r="V158" s="4" t="s">
        <v>79</v>
      </c>
      <c r="W158" s="4" t="s">
        <v>102</v>
      </c>
      <c r="X158" s="4" t="s">
        <v>81</v>
      </c>
      <c r="Y158" s="4" t="s">
        <v>82</v>
      </c>
      <c r="Z158" s="4" t="s">
        <v>80</v>
      </c>
      <c r="AA158" s="4" t="s">
        <v>80</v>
      </c>
      <c r="AB158" s="4" t="s">
        <v>82</v>
      </c>
      <c r="AC158" s="4" t="s">
        <v>83</v>
      </c>
      <c r="AD158" s="4" t="s">
        <v>108</v>
      </c>
      <c r="AE158" s="4" t="s">
        <v>85</v>
      </c>
      <c r="AF158" s="4" t="s">
        <v>85</v>
      </c>
      <c r="AG158" s="4" t="s">
        <v>85</v>
      </c>
      <c r="AH158" s="4" t="s">
        <v>85</v>
      </c>
      <c r="AI158" s="4" t="s">
        <v>119</v>
      </c>
      <c r="AJ158" s="4" t="s">
        <v>85</v>
      </c>
      <c r="AK158" s="4" t="s">
        <v>85</v>
      </c>
      <c r="AL158" s="4" t="s">
        <v>85</v>
      </c>
      <c r="AM158" s="4" t="s">
        <v>85</v>
      </c>
      <c r="AN158" s="4" t="s">
        <v>85</v>
      </c>
      <c r="AO158" s="4" t="s">
        <v>85</v>
      </c>
      <c r="AP158" s="4" t="s">
        <v>85</v>
      </c>
      <c r="AQ158" s="4" t="s">
        <v>120</v>
      </c>
      <c r="AR158" s="4" t="s">
        <v>138</v>
      </c>
      <c r="AS158" s="4" t="s">
        <v>112</v>
      </c>
      <c r="AT158" s="4" t="s">
        <v>113</v>
      </c>
      <c r="AU158" s="4" t="s">
        <v>94</v>
      </c>
      <c r="AV158" s="4">
        <v>2</v>
      </c>
      <c r="AW158" s="4">
        <v>3</v>
      </c>
      <c r="AX158" s="4">
        <v>3</v>
      </c>
      <c r="AY158" s="4" t="s">
        <v>96</v>
      </c>
      <c r="AZ158" s="4" t="s">
        <v>96</v>
      </c>
      <c r="BA158" s="4" t="s">
        <v>96</v>
      </c>
      <c r="BB158" s="4" t="s">
        <v>96</v>
      </c>
      <c r="BC158" s="4" t="s">
        <v>96</v>
      </c>
      <c r="BD158" s="4" t="s">
        <v>96</v>
      </c>
      <c r="BE158" s="4" t="s">
        <v>97</v>
      </c>
      <c r="BF158" s="4">
        <v>46</v>
      </c>
      <c r="BG158" s="4" t="s">
        <v>134</v>
      </c>
      <c r="BH158" s="4" t="s">
        <v>150</v>
      </c>
      <c r="BP158" s="4" t="s">
        <v>100</v>
      </c>
      <c r="BQ158" s="4"/>
    </row>
    <row r="159" spans="1:69" x14ac:dyDescent="0.25">
      <c r="A159" s="3">
        <v>44662.711373229162</v>
      </c>
      <c r="B159" s="4">
        <f>IF(masodik!B159=harmadik!B159,0,1)</f>
        <v>0</v>
      </c>
      <c r="C159" s="4">
        <f>IF(masodik!C159=harmadik!C159,0,1)</f>
        <v>0</v>
      </c>
      <c r="D159" s="4">
        <f>IF(masodik!D159=harmadik!D159,0,1)</f>
        <v>0</v>
      </c>
      <c r="E159" s="4">
        <f>IF(masodik!E159=harmadik!E159,0,1)</f>
        <v>0</v>
      </c>
      <c r="F159" s="4">
        <f>IF(masodik!F159=harmadik!F159,0,1)</f>
        <v>0</v>
      </c>
      <c r="G159" s="4">
        <f>IF(masodik!G159=harmadik!G159,0,1)</f>
        <v>0</v>
      </c>
      <c r="H159" s="4">
        <f>IF(masodik!H159=harmadik!H159,0,1)</f>
        <v>0</v>
      </c>
      <c r="I159" s="4">
        <f>IF(masodik!I159=harmadik!I159,0,1)</f>
        <v>0</v>
      </c>
      <c r="J159" s="4">
        <f>IF(masodik!J159=harmadik!J159,0,1)</f>
        <v>0</v>
      </c>
      <c r="K159" s="4">
        <f>IF(masodik!K159=harmadik!K159,0,1)</f>
        <v>0</v>
      </c>
      <c r="L159" s="4">
        <v>3</v>
      </c>
      <c r="M159" s="4" t="s">
        <v>75</v>
      </c>
      <c r="N159" s="4" t="s">
        <v>75</v>
      </c>
      <c r="O159" s="4" t="s">
        <v>144</v>
      </c>
      <c r="P159" s="4" t="s">
        <v>75</v>
      </c>
      <c r="Q159" s="4" t="s">
        <v>77</v>
      </c>
      <c r="R159" s="4" t="s">
        <v>77</v>
      </c>
      <c r="S159" s="4" t="s">
        <v>77</v>
      </c>
      <c r="T159" s="4" t="s">
        <v>79</v>
      </c>
      <c r="U159" s="4" t="s">
        <v>79</v>
      </c>
      <c r="V159" s="4" t="s">
        <v>79</v>
      </c>
      <c r="W159" s="4" t="s">
        <v>82</v>
      </c>
      <c r="X159" s="4" t="s">
        <v>81</v>
      </c>
      <c r="Y159" s="4" t="s">
        <v>81</v>
      </c>
      <c r="Z159" s="4" t="s">
        <v>81</v>
      </c>
      <c r="AA159" s="4" t="s">
        <v>81</v>
      </c>
      <c r="AB159" s="4" t="s">
        <v>81</v>
      </c>
      <c r="AC159" s="4" t="s">
        <v>107</v>
      </c>
      <c r="AD159" s="4" t="s">
        <v>108</v>
      </c>
      <c r="AE159" s="4" t="s">
        <v>119</v>
      </c>
      <c r="AF159" s="4" t="s">
        <v>85</v>
      </c>
      <c r="AG159" s="4" t="s">
        <v>86</v>
      </c>
      <c r="AH159" s="4" t="s">
        <v>108</v>
      </c>
      <c r="AI159" s="4" t="s">
        <v>119</v>
      </c>
      <c r="AJ159" s="4" t="s">
        <v>86</v>
      </c>
      <c r="AK159" s="4" t="s">
        <v>85</v>
      </c>
      <c r="AL159" s="4" t="s">
        <v>87</v>
      </c>
      <c r="AM159" s="4" t="s">
        <v>110</v>
      </c>
      <c r="AN159" s="4" t="s">
        <v>110</v>
      </c>
      <c r="AO159" s="4" t="s">
        <v>110</v>
      </c>
      <c r="AP159" s="4" t="s">
        <v>85</v>
      </c>
      <c r="AQ159" s="4" t="s">
        <v>120</v>
      </c>
      <c r="AR159" s="4" t="s">
        <v>111</v>
      </c>
      <c r="AS159" s="4" t="s">
        <v>92</v>
      </c>
      <c r="AT159" s="4" t="s">
        <v>93</v>
      </c>
      <c r="AU159" s="4" t="s">
        <v>94</v>
      </c>
      <c r="AV159" s="4" t="s">
        <v>96</v>
      </c>
      <c r="AW159" s="4">
        <v>3</v>
      </c>
      <c r="AX159" s="4">
        <v>4</v>
      </c>
      <c r="AY159" s="4" t="s">
        <v>96</v>
      </c>
      <c r="AZ159" s="4" t="s">
        <v>96</v>
      </c>
      <c r="BA159" s="4">
        <v>3</v>
      </c>
      <c r="BB159" s="4" t="s">
        <v>95</v>
      </c>
      <c r="BC159" s="4" t="s">
        <v>96</v>
      </c>
      <c r="BD159" s="4" t="s">
        <v>96</v>
      </c>
      <c r="BE159" s="4" t="s">
        <v>128</v>
      </c>
      <c r="BF159" s="4">
        <v>13</v>
      </c>
      <c r="BG159" s="4" t="s">
        <v>98</v>
      </c>
      <c r="BH159" s="4" t="s">
        <v>195</v>
      </c>
      <c r="BP159" s="4" t="s">
        <v>106</v>
      </c>
      <c r="BQ159" s="4"/>
    </row>
    <row r="160" spans="1:69" x14ac:dyDescent="0.25">
      <c r="A160" s="3">
        <v>44662.713357685185</v>
      </c>
      <c r="B160" s="4">
        <f>IF(masodik!B160=harmadik!B160,0,1)</f>
        <v>0</v>
      </c>
      <c r="C160" s="4">
        <f>IF(masodik!C160=harmadik!C160,0,1)</f>
        <v>0</v>
      </c>
      <c r="D160" s="4">
        <f>IF(masodik!D160=harmadik!D160,0,1)</f>
        <v>0</v>
      </c>
      <c r="E160" s="4">
        <f>IF(masodik!E160=harmadik!E160,0,1)</f>
        <v>0</v>
      </c>
      <c r="F160" s="4">
        <f>IF(masodik!F160=harmadik!F160,0,1)</f>
        <v>0</v>
      </c>
      <c r="G160" s="4">
        <f>IF(masodik!G160=harmadik!G160,0,1)</f>
        <v>0</v>
      </c>
      <c r="H160" s="4">
        <f>IF(masodik!H160=harmadik!H160,0,1)</f>
        <v>0</v>
      </c>
      <c r="I160" s="4">
        <f>IF(masodik!I160=harmadik!I160,0,1)</f>
        <v>0</v>
      </c>
      <c r="J160" s="4">
        <f>IF(masodik!J160=harmadik!J160,0,1)</f>
        <v>0</v>
      </c>
      <c r="K160" s="4">
        <f>IF(masodik!K160=harmadik!K160,0,1)</f>
        <v>0</v>
      </c>
      <c r="L160" s="4">
        <v>2</v>
      </c>
      <c r="M160" s="4" t="s">
        <v>73</v>
      </c>
      <c r="N160" s="4" t="s">
        <v>73</v>
      </c>
      <c r="O160" s="4" t="s">
        <v>73</v>
      </c>
      <c r="P160" s="4" t="s">
        <v>73</v>
      </c>
      <c r="Q160" s="4" t="s">
        <v>125</v>
      </c>
      <c r="R160" s="4" t="s">
        <v>76</v>
      </c>
      <c r="S160" s="4" t="s">
        <v>77</v>
      </c>
      <c r="T160" s="4" t="s">
        <v>76</v>
      </c>
      <c r="U160" s="4" t="s">
        <v>76</v>
      </c>
      <c r="V160" s="4" t="s">
        <v>76</v>
      </c>
      <c r="W160" s="4" t="s">
        <v>80</v>
      </c>
      <c r="X160" s="4" t="s">
        <v>81</v>
      </c>
      <c r="Y160" s="4" t="s">
        <v>80</v>
      </c>
      <c r="Z160" s="4" t="s">
        <v>102</v>
      </c>
      <c r="AA160" s="4" t="s">
        <v>102</v>
      </c>
      <c r="AB160" s="4" t="s">
        <v>80</v>
      </c>
      <c r="AC160" s="4" t="s">
        <v>83</v>
      </c>
      <c r="AD160" s="4" t="s">
        <v>109</v>
      </c>
      <c r="AE160" s="4" t="s">
        <v>85</v>
      </c>
      <c r="AF160" s="4" t="s">
        <v>85</v>
      </c>
      <c r="AG160" s="4" t="s">
        <v>85</v>
      </c>
      <c r="AH160" s="4" t="s">
        <v>86</v>
      </c>
      <c r="AI160" s="4" t="s">
        <v>119</v>
      </c>
      <c r="AJ160" s="4" t="s">
        <v>86</v>
      </c>
      <c r="AK160" s="4" t="s">
        <v>85</v>
      </c>
      <c r="AL160" s="4" t="s">
        <v>87</v>
      </c>
      <c r="AM160" s="4" t="s">
        <v>104</v>
      </c>
      <c r="AN160" s="4" t="s">
        <v>104</v>
      </c>
      <c r="AO160" s="4" t="s">
        <v>104</v>
      </c>
      <c r="AP160" s="4" t="s">
        <v>87</v>
      </c>
      <c r="AQ160" s="4" t="s">
        <v>90</v>
      </c>
      <c r="AR160" s="4" t="s">
        <v>160</v>
      </c>
      <c r="AS160" s="4" t="s">
        <v>92</v>
      </c>
      <c r="AT160" s="4" t="s">
        <v>113</v>
      </c>
      <c r="AU160" s="4" t="s">
        <v>124</v>
      </c>
      <c r="AV160" s="4">
        <v>2</v>
      </c>
      <c r="AW160" s="4">
        <v>3</v>
      </c>
      <c r="AX160" s="4">
        <v>2</v>
      </c>
      <c r="AY160" s="4" t="s">
        <v>96</v>
      </c>
      <c r="AZ160" s="4">
        <v>4</v>
      </c>
      <c r="BA160" s="4">
        <v>3</v>
      </c>
      <c r="BB160" s="4" t="s">
        <v>95</v>
      </c>
      <c r="BC160" s="4">
        <v>4</v>
      </c>
      <c r="BD160" s="4">
        <v>2</v>
      </c>
      <c r="BE160" s="4" t="s">
        <v>128</v>
      </c>
      <c r="BF160" s="4">
        <v>22</v>
      </c>
      <c r="BG160" s="4" t="s">
        <v>158</v>
      </c>
      <c r="BH160" s="4" t="s">
        <v>115</v>
      </c>
      <c r="BL160" s="4" t="s">
        <v>127</v>
      </c>
    </row>
    <row r="161" spans="1:69" x14ac:dyDescent="0.25">
      <c r="A161" s="3">
        <v>44662.71813050926</v>
      </c>
      <c r="B161" s="4">
        <f>IF(masodik!B161=harmadik!B161,0,1)</f>
        <v>0</v>
      </c>
      <c r="C161" s="4">
        <f>IF(masodik!C161=harmadik!C161,0,1)</f>
        <v>0</v>
      </c>
      <c r="D161" s="4">
        <f>IF(masodik!D161=harmadik!D161,0,1)</f>
        <v>0</v>
      </c>
      <c r="E161" s="4">
        <f>IF(masodik!E161=harmadik!E161,0,1)</f>
        <v>0</v>
      </c>
      <c r="F161" s="4">
        <f>IF(masodik!F161=harmadik!F161,0,1)</f>
        <v>0</v>
      </c>
      <c r="G161" s="4">
        <f>IF(masodik!G161=harmadik!G161,0,1)</f>
        <v>0</v>
      </c>
      <c r="H161" s="4">
        <f>IF(masodik!H161=harmadik!H161,0,1)</f>
        <v>0</v>
      </c>
      <c r="I161" s="4">
        <f>IF(masodik!I161=harmadik!I161,0,1)</f>
        <v>0</v>
      </c>
      <c r="J161" s="4">
        <f>IF(masodik!J161=harmadik!J161,0,1)</f>
        <v>0</v>
      </c>
      <c r="K161" s="4">
        <f>IF(masodik!K161=harmadik!K161,0,1)</f>
        <v>0</v>
      </c>
      <c r="L161" s="4" t="s">
        <v>196</v>
      </c>
      <c r="M161" s="4" t="s">
        <v>101</v>
      </c>
      <c r="N161" s="4" t="s">
        <v>75</v>
      </c>
      <c r="O161" s="4" t="s">
        <v>101</v>
      </c>
      <c r="P161" s="4" t="s">
        <v>75</v>
      </c>
      <c r="Q161" s="4" t="s">
        <v>76</v>
      </c>
      <c r="R161" s="4" t="s">
        <v>76</v>
      </c>
      <c r="S161" s="4" t="s">
        <v>76</v>
      </c>
      <c r="T161" s="4" t="s">
        <v>76</v>
      </c>
      <c r="U161" s="4" t="s">
        <v>76</v>
      </c>
      <c r="V161" s="4" t="s">
        <v>76</v>
      </c>
      <c r="W161" s="4" t="s">
        <v>102</v>
      </c>
      <c r="X161" s="4" t="s">
        <v>102</v>
      </c>
      <c r="Y161" s="4" t="s">
        <v>80</v>
      </c>
      <c r="Z161" s="4" t="s">
        <v>80</v>
      </c>
      <c r="AA161" s="4" t="s">
        <v>80</v>
      </c>
      <c r="AB161" s="4" t="s">
        <v>102</v>
      </c>
      <c r="AC161" s="4" t="s">
        <v>83</v>
      </c>
      <c r="AD161" s="4" t="s">
        <v>86</v>
      </c>
      <c r="AE161" s="4" t="s">
        <v>108</v>
      </c>
      <c r="AF161" s="4" t="s">
        <v>119</v>
      </c>
      <c r="AG161" s="4" t="s">
        <v>85</v>
      </c>
      <c r="AH161" s="4" t="s">
        <v>85</v>
      </c>
      <c r="AI161" s="4" t="s">
        <v>108</v>
      </c>
      <c r="AJ161" s="4" t="s">
        <v>109</v>
      </c>
      <c r="AK161" s="4" t="s">
        <v>104</v>
      </c>
      <c r="AL161" s="4" t="s">
        <v>85</v>
      </c>
      <c r="AM161" s="4" t="s">
        <v>89</v>
      </c>
      <c r="AN161" s="4" t="s">
        <v>89</v>
      </c>
      <c r="AO161" s="4" t="s">
        <v>89</v>
      </c>
      <c r="AP161" s="4" t="s">
        <v>89</v>
      </c>
      <c r="AQ161" s="4" t="s">
        <v>130</v>
      </c>
      <c r="AR161" s="4" t="s">
        <v>197</v>
      </c>
      <c r="AS161" s="4" t="s">
        <v>139</v>
      </c>
      <c r="AT161" s="4" t="s">
        <v>113</v>
      </c>
      <c r="AU161" s="4" t="s">
        <v>124</v>
      </c>
      <c r="AV161" s="4" t="s">
        <v>96</v>
      </c>
      <c r="AW161" s="4">
        <v>3</v>
      </c>
      <c r="AX161" s="4">
        <v>4</v>
      </c>
      <c r="AY161" s="4">
        <v>4</v>
      </c>
      <c r="AZ161" s="4" t="s">
        <v>95</v>
      </c>
      <c r="BA161" s="4">
        <v>3</v>
      </c>
      <c r="BB161" s="4">
        <v>3</v>
      </c>
      <c r="BC161" s="4">
        <v>4</v>
      </c>
      <c r="BD161" s="4" t="s">
        <v>96</v>
      </c>
      <c r="BE161" s="4" t="s">
        <v>128</v>
      </c>
      <c r="BF161" s="4">
        <v>49</v>
      </c>
      <c r="BG161" s="4" t="s">
        <v>134</v>
      </c>
      <c r="BH161" s="4" t="s">
        <v>99</v>
      </c>
      <c r="BP161" s="4" t="s">
        <v>100</v>
      </c>
    </row>
    <row r="162" spans="1:69" x14ac:dyDescent="0.25">
      <c r="A162" s="3">
        <v>44662.725887175926</v>
      </c>
      <c r="B162" s="4">
        <f>IF(masodik!B162=harmadik!B162,0,1)</f>
        <v>0</v>
      </c>
      <c r="C162" s="4">
        <f>IF(masodik!C162=harmadik!C162,0,1)</f>
        <v>0</v>
      </c>
      <c r="D162" s="4">
        <f>IF(masodik!D162=harmadik!D162,0,1)</f>
        <v>0</v>
      </c>
      <c r="E162" s="4">
        <f>IF(masodik!E162=harmadik!E162,0,1)</f>
        <v>0</v>
      </c>
      <c r="F162" s="4">
        <f>IF(masodik!F162=harmadik!F162,0,1)</f>
        <v>0</v>
      </c>
      <c r="G162" s="4">
        <f>IF(masodik!G162=harmadik!G162,0,1)</f>
        <v>0</v>
      </c>
      <c r="H162" s="4">
        <f>IF(masodik!H162=harmadik!H162,0,1)</f>
        <v>0</v>
      </c>
      <c r="I162" s="4">
        <f>IF(masodik!I162=harmadik!I162,0,1)</f>
        <v>0</v>
      </c>
      <c r="J162" s="4">
        <f>IF(masodik!J162=harmadik!J162,0,1)</f>
        <v>0</v>
      </c>
      <c r="K162" s="4">
        <f>IF(masodik!K162=harmadik!K162,0,1)</f>
        <v>0</v>
      </c>
      <c r="L162" s="4">
        <v>2</v>
      </c>
      <c r="M162" s="4" t="s">
        <v>75</v>
      </c>
      <c r="N162" s="4" t="s">
        <v>75</v>
      </c>
      <c r="O162" s="4" t="s">
        <v>75</v>
      </c>
      <c r="P162" s="4" t="s">
        <v>75</v>
      </c>
      <c r="Q162" s="4" t="s">
        <v>79</v>
      </c>
      <c r="R162" s="4" t="s">
        <v>79</v>
      </c>
      <c r="S162" s="4" t="s">
        <v>79</v>
      </c>
      <c r="T162" s="4" t="s">
        <v>76</v>
      </c>
      <c r="U162" s="4" t="s">
        <v>77</v>
      </c>
      <c r="V162" s="4" t="s">
        <v>79</v>
      </c>
      <c r="W162" s="4" t="s">
        <v>102</v>
      </c>
      <c r="X162" s="4" t="s">
        <v>80</v>
      </c>
      <c r="Y162" s="4" t="s">
        <v>81</v>
      </c>
      <c r="Z162" s="4" t="s">
        <v>80</v>
      </c>
      <c r="AA162" s="4" t="s">
        <v>81</v>
      </c>
      <c r="AB162" s="4" t="s">
        <v>80</v>
      </c>
      <c r="AC162" s="4" t="s">
        <v>103</v>
      </c>
      <c r="AD162" s="4" t="s">
        <v>85</v>
      </c>
      <c r="AE162" s="4" t="s">
        <v>108</v>
      </c>
      <c r="AF162" s="4" t="s">
        <v>85</v>
      </c>
      <c r="AG162" s="4" t="s">
        <v>85</v>
      </c>
      <c r="AH162" s="4" t="s">
        <v>85</v>
      </c>
      <c r="AI162" s="4" t="s">
        <v>85</v>
      </c>
      <c r="AJ162" s="4" t="s">
        <v>85</v>
      </c>
      <c r="AK162" s="4" t="s">
        <v>104</v>
      </c>
      <c r="AL162" s="4" t="s">
        <v>85</v>
      </c>
      <c r="AM162" s="4" t="s">
        <v>87</v>
      </c>
      <c r="AN162" s="4" t="s">
        <v>87</v>
      </c>
      <c r="AO162" s="4" t="s">
        <v>87</v>
      </c>
      <c r="AP162" s="4" t="s">
        <v>85</v>
      </c>
      <c r="AQ162" s="4" t="s">
        <v>122</v>
      </c>
      <c r="AR162" s="4" t="s">
        <v>117</v>
      </c>
      <c r="AS162" s="4" t="s">
        <v>92</v>
      </c>
      <c r="AT162" s="4" t="s">
        <v>93</v>
      </c>
      <c r="AU162" s="4" t="s">
        <v>94</v>
      </c>
      <c r="AV162" s="4">
        <v>3</v>
      </c>
      <c r="AW162" s="4">
        <v>3</v>
      </c>
      <c r="AX162" s="4" t="s">
        <v>96</v>
      </c>
      <c r="AY162" s="4" t="s">
        <v>96</v>
      </c>
      <c r="AZ162" s="4" t="s">
        <v>96</v>
      </c>
      <c r="BA162" s="4" t="s">
        <v>96</v>
      </c>
      <c r="BB162" s="4" t="s">
        <v>95</v>
      </c>
      <c r="BC162" s="4" t="s">
        <v>96</v>
      </c>
      <c r="BD162" s="4" t="s">
        <v>96</v>
      </c>
      <c r="BE162" s="4" t="s">
        <v>97</v>
      </c>
      <c r="BF162" s="4">
        <v>40</v>
      </c>
      <c r="BG162" s="4" t="s">
        <v>98</v>
      </c>
      <c r="BH162" s="4" t="s">
        <v>148</v>
      </c>
      <c r="BQ162" s="4" t="s">
        <v>100</v>
      </c>
    </row>
    <row r="163" spans="1:69" x14ac:dyDescent="0.25">
      <c r="A163" s="3">
        <v>44662.802893958331</v>
      </c>
      <c r="B163" s="4">
        <f>IF(masodik!B163=harmadik!B163,0,1)</f>
        <v>0</v>
      </c>
      <c r="C163" s="4">
        <f>IF(masodik!C163=harmadik!C163,0,1)</f>
        <v>0</v>
      </c>
      <c r="D163" s="4">
        <f>IF(masodik!D163=harmadik!D163,0,1)</f>
        <v>0</v>
      </c>
      <c r="E163" s="4">
        <f>IF(masodik!E163=harmadik!E163,0,1)</f>
        <v>0</v>
      </c>
      <c r="F163" s="4">
        <f>IF(masodik!F163=harmadik!F163,0,1)</f>
        <v>0</v>
      </c>
      <c r="G163" s="4">
        <f>IF(masodik!G163=harmadik!G163,0,1)</f>
        <v>0</v>
      </c>
      <c r="H163" s="4">
        <f>IF(masodik!H163=harmadik!H163,0,1)</f>
        <v>0</v>
      </c>
      <c r="I163" s="4">
        <f>IF(masodik!I163=harmadik!I163,0,1)</f>
        <v>0</v>
      </c>
      <c r="J163" s="4">
        <f>IF(masodik!J163=harmadik!J163,0,1)</f>
        <v>0</v>
      </c>
      <c r="K163" s="4">
        <f>IF(masodik!K163=harmadik!K163,0,1)</f>
        <v>0</v>
      </c>
      <c r="L163" s="4" t="s">
        <v>198</v>
      </c>
      <c r="M163" s="4" t="s">
        <v>73</v>
      </c>
      <c r="N163" s="4" t="s">
        <v>74</v>
      </c>
      <c r="O163" s="4" t="s">
        <v>74</v>
      </c>
      <c r="P163" s="4" t="s">
        <v>74</v>
      </c>
      <c r="Q163" s="4" t="s">
        <v>76</v>
      </c>
      <c r="R163" s="4" t="s">
        <v>76</v>
      </c>
      <c r="S163" s="4" t="s">
        <v>79</v>
      </c>
      <c r="T163" s="4" t="s">
        <v>79</v>
      </c>
      <c r="U163" s="4" t="s">
        <v>79</v>
      </c>
      <c r="V163" s="4" t="s">
        <v>79</v>
      </c>
      <c r="W163" s="4" t="s">
        <v>81</v>
      </c>
      <c r="X163" s="4" t="s">
        <v>80</v>
      </c>
      <c r="Y163" s="4" t="s">
        <v>102</v>
      </c>
      <c r="Z163" s="4" t="s">
        <v>82</v>
      </c>
      <c r="AA163" s="4" t="s">
        <v>102</v>
      </c>
      <c r="AB163" s="4" t="s">
        <v>102</v>
      </c>
      <c r="AC163" s="4" t="s">
        <v>83</v>
      </c>
      <c r="AD163" s="4" t="s">
        <v>85</v>
      </c>
      <c r="AE163" s="4" t="s">
        <v>119</v>
      </c>
      <c r="AF163" s="4" t="s">
        <v>85</v>
      </c>
      <c r="AG163" s="4" t="s">
        <v>85</v>
      </c>
      <c r="AH163" s="4" t="s">
        <v>85</v>
      </c>
      <c r="AI163" s="4" t="s">
        <v>119</v>
      </c>
      <c r="AJ163" s="4" t="s">
        <v>86</v>
      </c>
      <c r="AK163" s="4" t="s">
        <v>87</v>
      </c>
      <c r="AL163" s="4" t="s">
        <v>87</v>
      </c>
      <c r="AM163" s="4" t="s">
        <v>85</v>
      </c>
      <c r="AN163" s="4" t="s">
        <v>85</v>
      </c>
      <c r="AO163" s="4" t="s">
        <v>104</v>
      </c>
      <c r="AP163" s="4" t="s">
        <v>89</v>
      </c>
      <c r="AQ163" s="4" t="s">
        <v>122</v>
      </c>
      <c r="AR163" s="4" t="s">
        <v>199</v>
      </c>
      <c r="AS163" s="4" t="s">
        <v>112</v>
      </c>
      <c r="AT163" s="4" t="s">
        <v>113</v>
      </c>
      <c r="AU163" s="4" t="s">
        <v>124</v>
      </c>
      <c r="AV163" s="4" t="s">
        <v>95</v>
      </c>
      <c r="AW163" s="4" t="s">
        <v>95</v>
      </c>
      <c r="AX163" s="4" t="s">
        <v>95</v>
      </c>
      <c r="AY163" s="4" t="s">
        <v>96</v>
      </c>
      <c r="AZ163" s="4">
        <v>3</v>
      </c>
      <c r="BA163" s="4" t="s">
        <v>96</v>
      </c>
      <c r="BB163" s="4" t="s">
        <v>96</v>
      </c>
      <c r="BC163" s="4" t="s">
        <v>96</v>
      </c>
      <c r="BD163" s="4" t="s">
        <v>95</v>
      </c>
      <c r="BE163" s="4" t="s">
        <v>97</v>
      </c>
      <c r="BF163" s="4">
        <v>47</v>
      </c>
      <c r="BG163" s="4" t="s">
        <v>134</v>
      </c>
      <c r="BH163" s="4" t="s">
        <v>148</v>
      </c>
      <c r="BM163" s="4" t="s">
        <v>106</v>
      </c>
      <c r="BQ163" s="4" t="s">
        <v>100</v>
      </c>
    </row>
    <row r="164" spans="1:69" x14ac:dyDescent="0.25">
      <c r="A164" s="3">
        <v>44662.803051168987</v>
      </c>
      <c r="B164" s="4">
        <f>IF(masodik!B164=harmadik!B164,0,1)</f>
        <v>0</v>
      </c>
      <c r="C164" s="4">
        <f>IF(masodik!C164=harmadik!C164,0,1)</f>
        <v>0</v>
      </c>
      <c r="D164" s="4">
        <f>IF(masodik!D164=harmadik!D164,0,1)</f>
        <v>0</v>
      </c>
      <c r="E164" s="4">
        <f>IF(masodik!E164=harmadik!E164,0,1)</f>
        <v>0</v>
      </c>
      <c r="F164" s="4">
        <f>IF(masodik!F164=harmadik!F164,0,1)</f>
        <v>0</v>
      </c>
      <c r="G164" s="4">
        <f>IF(masodik!G164=harmadik!G164,0,1)</f>
        <v>0</v>
      </c>
      <c r="H164" s="4">
        <f>IF(masodik!H164=harmadik!H164,0,1)</f>
        <v>0</v>
      </c>
      <c r="I164" s="4">
        <f>IF(masodik!I164=harmadik!I164,0,1)</f>
        <v>0</v>
      </c>
      <c r="J164" s="4">
        <f>IF(masodik!J164=harmadik!J164,0,1)</f>
        <v>0</v>
      </c>
      <c r="K164" s="4">
        <f>IF(masodik!K164=harmadik!K164,0,1)</f>
        <v>0</v>
      </c>
      <c r="L164" s="4">
        <v>2</v>
      </c>
      <c r="M164" s="4" t="s">
        <v>75</v>
      </c>
      <c r="N164" s="4" t="s">
        <v>75</v>
      </c>
      <c r="O164" s="4" t="s">
        <v>75</v>
      </c>
      <c r="P164" s="4" t="s">
        <v>75</v>
      </c>
      <c r="Q164" s="4" t="s">
        <v>78</v>
      </c>
      <c r="R164" s="4" t="s">
        <v>78</v>
      </c>
      <c r="S164" s="4" t="s">
        <v>76</v>
      </c>
      <c r="T164" s="4" t="s">
        <v>78</v>
      </c>
      <c r="U164" s="4" t="s">
        <v>78</v>
      </c>
      <c r="V164" s="4" t="s">
        <v>79</v>
      </c>
      <c r="W164" s="4" t="s">
        <v>102</v>
      </c>
      <c r="X164" s="4" t="s">
        <v>82</v>
      </c>
      <c r="Y164" s="4" t="s">
        <v>82</v>
      </c>
      <c r="Z164" s="4" t="s">
        <v>80</v>
      </c>
      <c r="AA164" s="4" t="s">
        <v>81</v>
      </c>
      <c r="AB164" s="4" t="s">
        <v>102</v>
      </c>
      <c r="AC164" s="4" t="s">
        <v>107</v>
      </c>
      <c r="AD164" s="4" t="s">
        <v>108</v>
      </c>
      <c r="AE164" s="4" t="s">
        <v>85</v>
      </c>
      <c r="AF164" s="4" t="s">
        <v>85</v>
      </c>
      <c r="AG164" s="4" t="s">
        <v>109</v>
      </c>
      <c r="AH164" s="4" t="s">
        <v>109</v>
      </c>
      <c r="AI164" s="4" t="s">
        <v>86</v>
      </c>
      <c r="AJ164" s="4" t="s">
        <v>86</v>
      </c>
      <c r="AK164" s="4" t="s">
        <v>87</v>
      </c>
      <c r="AL164" s="4" t="s">
        <v>87</v>
      </c>
      <c r="AM164" s="4" t="s">
        <v>87</v>
      </c>
      <c r="AN164" s="4" t="s">
        <v>104</v>
      </c>
      <c r="AO164" s="4" t="s">
        <v>85</v>
      </c>
      <c r="AP164" s="4" t="s">
        <v>104</v>
      </c>
      <c r="AQ164" s="4" t="s">
        <v>122</v>
      </c>
      <c r="AR164" s="4" t="s">
        <v>117</v>
      </c>
      <c r="AS164" s="4" t="s">
        <v>112</v>
      </c>
      <c r="AT164" s="4" t="s">
        <v>113</v>
      </c>
      <c r="AU164" s="4" t="s">
        <v>121</v>
      </c>
      <c r="AV164" s="4" t="s">
        <v>96</v>
      </c>
      <c r="AW164" s="4" t="s">
        <v>95</v>
      </c>
      <c r="AX164" s="4">
        <v>3</v>
      </c>
      <c r="AY164" s="4">
        <v>2</v>
      </c>
      <c r="AZ164" s="4">
        <v>2</v>
      </c>
      <c r="BA164" s="4">
        <v>3</v>
      </c>
      <c r="BB164" s="4">
        <v>2</v>
      </c>
      <c r="BC164" s="4" t="s">
        <v>96</v>
      </c>
      <c r="BD164" s="4">
        <v>2</v>
      </c>
      <c r="BE164" s="4" t="s">
        <v>97</v>
      </c>
      <c r="BF164" s="4">
        <v>15</v>
      </c>
      <c r="BG164" s="4" t="s">
        <v>98</v>
      </c>
      <c r="BH164" s="4" t="s">
        <v>105</v>
      </c>
      <c r="BI164" s="4" t="s">
        <v>106</v>
      </c>
    </row>
    <row r="165" spans="1:69" x14ac:dyDescent="0.25">
      <c r="A165" s="3">
        <v>44662.808801585648</v>
      </c>
      <c r="B165" s="4">
        <f>IF(masodik!B165=harmadik!B165,0,1)</f>
        <v>0</v>
      </c>
      <c r="C165" s="4">
        <f>IF(masodik!C165=harmadik!C165,0,1)</f>
        <v>0</v>
      </c>
      <c r="D165" s="4">
        <f>IF(masodik!D165=harmadik!D165,0,1)</f>
        <v>0</v>
      </c>
      <c r="E165" s="4">
        <f>IF(masodik!E165=harmadik!E165,0,1)</f>
        <v>0</v>
      </c>
      <c r="F165" s="4">
        <f>IF(masodik!F165=harmadik!F165,0,1)</f>
        <v>0</v>
      </c>
      <c r="G165" s="4">
        <f>IF(masodik!G165=harmadik!G165,0,1)</f>
        <v>0</v>
      </c>
      <c r="H165" s="4">
        <f>IF(masodik!H165=harmadik!H165,0,1)</f>
        <v>0</v>
      </c>
      <c r="I165" s="4">
        <f>IF(masodik!I165=harmadik!I165,0,1)</f>
        <v>0</v>
      </c>
      <c r="J165" s="4">
        <f>IF(masodik!J165=harmadik!J165,0,1)</f>
        <v>0</v>
      </c>
      <c r="K165" s="4">
        <f>IF(masodik!K165=harmadik!K165,0,1)</f>
        <v>0</v>
      </c>
      <c r="L165" s="4">
        <v>2</v>
      </c>
      <c r="M165" s="4" t="s">
        <v>73</v>
      </c>
      <c r="N165" s="4" t="s">
        <v>73</v>
      </c>
      <c r="O165" s="4" t="s">
        <v>73</v>
      </c>
      <c r="P165" s="4" t="s">
        <v>73</v>
      </c>
      <c r="Q165" s="4" t="s">
        <v>78</v>
      </c>
      <c r="R165" s="4" t="s">
        <v>78</v>
      </c>
      <c r="S165" s="4" t="s">
        <v>79</v>
      </c>
      <c r="T165" s="4" t="s">
        <v>76</v>
      </c>
      <c r="U165" s="4" t="s">
        <v>76</v>
      </c>
      <c r="V165" s="4" t="s">
        <v>76</v>
      </c>
      <c r="W165" s="4" t="s">
        <v>102</v>
      </c>
      <c r="X165" s="4" t="s">
        <v>102</v>
      </c>
      <c r="Y165" s="4" t="s">
        <v>80</v>
      </c>
      <c r="Z165" s="4" t="s">
        <v>80</v>
      </c>
      <c r="AA165" s="4" t="s">
        <v>102</v>
      </c>
      <c r="AB165" s="4" t="s">
        <v>80</v>
      </c>
      <c r="AC165" s="4" t="s">
        <v>107</v>
      </c>
      <c r="AD165" s="4" t="s">
        <v>109</v>
      </c>
      <c r="AE165" s="4" t="s">
        <v>86</v>
      </c>
      <c r="AF165" s="4" t="s">
        <v>119</v>
      </c>
      <c r="AG165" s="4" t="s">
        <v>86</v>
      </c>
      <c r="AH165" s="4" t="s">
        <v>86</v>
      </c>
      <c r="AI165" s="4" t="s">
        <v>119</v>
      </c>
      <c r="AJ165" s="4" t="s">
        <v>119</v>
      </c>
      <c r="AK165" s="4" t="s">
        <v>104</v>
      </c>
      <c r="AL165" s="4" t="s">
        <v>85</v>
      </c>
      <c r="AM165" s="4" t="s">
        <v>87</v>
      </c>
      <c r="AN165" s="4" t="s">
        <v>110</v>
      </c>
      <c r="AO165" s="4" t="s">
        <v>110</v>
      </c>
      <c r="AP165" s="4" t="s">
        <v>87</v>
      </c>
      <c r="AQ165" s="4" t="s">
        <v>116</v>
      </c>
      <c r="AR165" s="4" t="s">
        <v>117</v>
      </c>
      <c r="AS165" s="4" t="s">
        <v>139</v>
      </c>
      <c r="AT165" s="4" t="s">
        <v>113</v>
      </c>
      <c r="AU165" s="4" t="s">
        <v>124</v>
      </c>
      <c r="AV165" s="4">
        <v>3</v>
      </c>
      <c r="AW165" s="4">
        <v>2</v>
      </c>
      <c r="AX165" s="4" t="s">
        <v>96</v>
      </c>
      <c r="AY165" s="4">
        <v>2</v>
      </c>
      <c r="AZ165" s="4">
        <v>2</v>
      </c>
      <c r="BA165" s="4">
        <v>2</v>
      </c>
      <c r="BB165" s="4">
        <v>4</v>
      </c>
      <c r="BC165" s="4">
        <v>3</v>
      </c>
      <c r="BD165" s="4" t="s">
        <v>96</v>
      </c>
      <c r="BE165" s="4" t="s">
        <v>97</v>
      </c>
      <c r="BF165" s="4">
        <v>20</v>
      </c>
      <c r="BG165" s="4" t="s">
        <v>98</v>
      </c>
      <c r="BH165" s="4" t="s">
        <v>115</v>
      </c>
      <c r="BL165" s="4" t="s">
        <v>106</v>
      </c>
    </row>
    <row r="166" spans="1:69" x14ac:dyDescent="0.25">
      <c r="A166" s="3">
        <v>44662.830417789351</v>
      </c>
      <c r="B166" s="4">
        <f>IF(masodik!B166=harmadik!B166,0,1)</f>
        <v>0</v>
      </c>
      <c r="C166" s="4">
        <f>IF(masodik!C166=harmadik!C166,0,1)</f>
        <v>0</v>
      </c>
      <c r="D166" s="4">
        <f>IF(masodik!D166=harmadik!D166,0,1)</f>
        <v>0</v>
      </c>
      <c r="E166" s="4">
        <f>IF(masodik!E166=harmadik!E166,0,1)</f>
        <v>0</v>
      </c>
      <c r="F166" s="4">
        <f>IF(masodik!F166=harmadik!F166,0,1)</f>
        <v>0</v>
      </c>
      <c r="G166" s="4">
        <f>IF(masodik!G166=harmadik!G166,0,1)</f>
        <v>0</v>
      </c>
      <c r="H166" s="4">
        <f>IF(masodik!H166=harmadik!H166,0,1)</f>
        <v>0</v>
      </c>
      <c r="I166" s="4">
        <f>IF(masodik!I166=harmadik!I166,0,1)</f>
        <v>0</v>
      </c>
      <c r="J166" s="4">
        <f>IF(masodik!J166=harmadik!J166,0,1)</f>
        <v>0</v>
      </c>
      <c r="K166" s="4">
        <f>IF(masodik!K166=harmadik!K166,0,1)</f>
        <v>0</v>
      </c>
      <c r="L166" s="4">
        <v>1</v>
      </c>
      <c r="M166" s="4" t="s">
        <v>73</v>
      </c>
      <c r="N166" s="4" t="s">
        <v>74</v>
      </c>
      <c r="O166" s="4" t="s">
        <v>74</v>
      </c>
      <c r="P166" s="4" t="s">
        <v>75</v>
      </c>
      <c r="Q166" s="4" t="s">
        <v>77</v>
      </c>
      <c r="R166" s="4" t="s">
        <v>77</v>
      </c>
      <c r="S166" s="4" t="s">
        <v>78</v>
      </c>
      <c r="T166" s="4" t="s">
        <v>78</v>
      </c>
      <c r="U166" s="4" t="s">
        <v>76</v>
      </c>
      <c r="V166" s="4" t="s">
        <v>78</v>
      </c>
      <c r="W166" s="4" t="s">
        <v>81</v>
      </c>
      <c r="X166" s="4" t="s">
        <v>82</v>
      </c>
      <c r="Y166" s="4" t="s">
        <v>82</v>
      </c>
      <c r="Z166" s="4" t="s">
        <v>81</v>
      </c>
      <c r="AA166" s="4" t="s">
        <v>82</v>
      </c>
      <c r="AB166" s="4" t="s">
        <v>81</v>
      </c>
      <c r="AC166" s="4" t="s">
        <v>83</v>
      </c>
      <c r="AD166" s="4" t="s">
        <v>85</v>
      </c>
      <c r="AE166" s="4" t="s">
        <v>85</v>
      </c>
      <c r="AF166" s="4" t="s">
        <v>109</v>
      </c>
      <c r="AG166" s="4" t="s">
        <v>109</v>
      </c>
      <c r="AH166" s="4" t="s">
        <v>109</v>
      </c>
      <c r="AI166" s="4" t="s">
        <v>86</v>
      </c>
      <c r="AJ166" s="4" t="s">
        <v>85</v>
      </c>
      <c r="AK166" s="4" t="s">
        <v>87</v>
      </c>
      <c r="AL166" s="4" t="s">
        <v>110</v>
      </c>
      <c r="AM166" s="4" t="s">
        <v>104</v>
      </c>
      <c r="AN166" s="4" t="s">
        <v>104</v>
      </c>
      <c r="AO166" s="4" t="s">
        <v>85</v>
      </c>
      <c r="AP166" s="4" t="s">
        <v>89</v>
      </c>
      <c r="AQ166" s="4" t="s">
        <v>130</v>
      </c>
      <c r="AR166" s="4" t="s">
        <v>153</v>
      </c>
      <c r="AS166" s="4" t="s">
        <v>112</v>
      </c>
      <c r="AT166" s="4" t="s">
        <v>113</v>
      </c>
      <c r="AU166" s="4" t="s">
        <v>124</v>
      </c>
      <c r="AV166" s="4" t="s">
        <v>95</v>
      </c>
      <c r="AW166" s="4" t="s">
        <v>95</v>
      </c>
      <c r="AX166" s="4">
        <v>3</v>
      </c>
      <c r="AY166" s="4">
        <v>3</v>
      </c>
      <c r="AZ166" s="4" t="s">
        <v>96</v>
      </c>
      <c r="BA166" s="4">
        <v>3</v>
      </c>
      <c r="BB166" s="4" t="s">
        <v>95</v>
      </c>
      <c r="BC166" s="4" t="s">
        <v>95</v>
      </c>
      <c r="BD166" s="4">
        <v>3</v>
      </c>
      <c r="BE166" s="4" t="s">
        <v>135</v>
      </c>
      <c r="BF166" s="4">
        <v>44</v>
      </c>
      <c r="BG166" s="4" t="s">
        <v>98</v>
      </c>
      <c r="BH166" s="4" t="s">
        <v>187</v>
      </c>
      <c r="BP166" s="4" t="s">
        <v>106</v>
      </c>
    </row>
    <row r="167" spans="1:69" x14ac:dyDescent="0.25">
      <c r="A167" s="3">
        <v>44662.857817847223</v>
      </c>
      <c r="B167" s="4">
        <f>IF(masodik!B167=harmadik!B167,0,1)</f>
        <v>0</v>
      </c>
      <c r="C167" s="4">
        <f>IF(masodik!C167=harmadik!C167,0,1)</f>
        <v>0</v>
      </c>
      <c r="D167" s="4">
        <f>IF(masodik!D167=harmadik!D167,0,1)</f>
        <v>0</v>
      </c>
      <c r="E167" s="4">
        <f>IF(masodik!E167=harmadik!E167,0,1)</f>
        <v>0</v>
      </c>
      <c r="F167" s="4">
        <f>IF(masodik!F167=harmadik!F167,0,1)</f>
        <v>0</v>
      </c>
      <c r="G167" s="4">
        <f>IF(masodik!G167=harmadik!G167,0,1)</f>
        <v>0</v>
      </c>
      <c r="H167" s="4">
        <f>IF(masodik!H167=harmadik!H167,0,1)</f>
        <v>0</v>
      </c>
      <c r="I167" s="4">
        <f>IF(masodik!I167=harmadik!I167,0,1)</f>
        <v>0</v>
      </c>
      <c r="J167" s="4">
        <f>IF(masodik!J167=harmadik!J167,0,1)</f>
        <v>0</v>
      </c>
      <c r="K167" s="4">
        <f>IF(masodik!K167=harmadik!K167,0,1)</f>
        <v>0</v>
      </c>
      <c r="L167" s="4">
        <v>3</v>
      </c>
      <c r="M167" s="4" t="s">
        <v>73</v>
      </c>
      <c r="N167" s="4" t="s">
        <v>75</v>
      </c>
      <c r="O167" s="4" t="s">
        <v>75</v>
      </c>
      <c r="P167" s="4" t="s">
        <v>75</v>
      </c>
      <c r="Q167" s="4" t="s">
        <v>79</v>
      </c>
      <c r="R167" s="4" t="s">
        <v>79</v>
      </c>
      <c r="S167" s="4" t="s">
        <v>79</v>
      </c>
      <c r="T167" s="4" t="s">
        <v>76</v>
      </c>
      <c r="U167" s="4" t="s">
        <v>76</v>
      </c>
      <c r="V167" s="4" t="s">
        <v>76</v>
      </c>
      <c r="W167" s="4" t="s">
        <v>102</v>
      </c>
      <c r="X167" s="4" t="s">
        <v>80</v>
      </c>
      <c r="Y167" s="4" t="s">
        <v>81</v>
      </c>
      <c r="Z167" s="4" t="s">
        <v>102</v>
      </c>
      <c r="AA167" s="4" t="s">
        <v>80</v>
      </c>
      <c r="AB167" s="4" t="s">
        <v>102</v>
      </c>
      <c r="AC167" s="4" t="s">
        <v>107</v>
      </c>
      <c r="AD167" s="4" t="s">
        <v>108</v>
      </c>
      <c r="AE167" s="4" t="s">
        <v>119</v>
      </c>
      <c r="AF167" s="4" t="s">
        <v>119</v>
      </c>
      <c r="AG167" s="4" t="s">
        <v>119</v>
      </c>
      <c r="AH167" s="4" t="s">
        <v>119</v>
      </c>
      <c r="AI167" s="4" t="s">
        <v>119</v>
      </c>
      <c r="AJ167" s="4" t="s">
        <v>119</v>
      </c>
      <c r="AK167" s="4" t="s">
        <v>87</v>
      </c>
      <c r="AL167" s="4" t="s">
        <v>87</v>
      </c>
      <c r="AM167" s="4" t="s">
        <v>110</v>
      </c>
      <c r="AN167" s="4" t="s">
        <v>110</v>
      </c>
      <c r="AO167" s="4" t="s">
        <v>110</v>
      </c>
      <c r="AP167" s="4" t="s">
        <v>110</v>
      </c>
      <c r="AQ167" s="4" t="s">
        <v>120</v>
      </c>
      <c r="AR167" s="4" t="s">
        <v>111</v>
      </c>
      <c r="AS167" s="4" t="s">
        <v>92</v>
      </c>
      <c r="AT167" s="4" t="s">
        <v>93</v>
      </c>
      <c r="AU167" s="4" t="s">
        <v>94</v>
      </c>
      <c r="AV167" s="4" t="s">
        <v>96</v>
      </c>
      <c r="AW167" s="4">
        <v>2</v>
      </c>
      <c r="AX167" s="4">
        <v>2</v>
      </c>
      <c r="AY167" s="4" t="s">
        <v>96</v>
      </c>
      <c r="AZ167" s="4" t="s">
        <v>96</v>
      </c>
      <c r="BA167" s="4" t="s">
        <v>96</v>
      </c>
      <c r="BB167" s="4">
        <v>4</v>
      </c>
      <c r="BC167" s="4">
        <v>3</v>
      </c>
      <c r="BD167" s="4" t="s">
        <v>96</v>
      </c>
      <c r="BE167" s="4" t="s">
        <v>128</v>
      </c>
      <c r="BF167" s="4">
        <v>18</v>
      </c>
      <c r="BG167" s="4" t="s">
        <v>98</v>
      </c>
      <c r="BH167" s="4" t="s">
        <v>115</v>
      </c>
      <c r="BI167" s="4" t="s">
        <v>106</v>
      </c>
    </row>
    <row r="168" spans="1:69" x14ac:dyDescent="0.25">
      <c r="A168" s="3">
        <v>44662.858491562496</v>
      </c>
      <c r="B168" s="4">
        <f>IF(masodik!B168=harmadik!B168,0,1)</f>
        <v>0</v>
      </c>
      <c r="C168" s="4">
        <f>IF(masodik!C168=harmadik!C168,0,1)</f>
        <v>0</v>
      </c>
      <c r="D168" s="4">
        <f>IF(masodik!D168=harmadik!D168,0,1)</f>
        <v>0</v>
      </c>
      <c r="E168" s="4">
        <f>IF(masodik!E168=harmadik!E168,0,1)</f>
        <v>0</v>
      </c>
      <c r="F168" s="4">
        <f>IF(masodik!F168=harmadik!F168,0,1)</f>
        <v>0</v>
      </c>
      <c r="G168" s="4">
        <f>IF(masodik!G168=harmadik!G168,0,1)</f>
        <v>0</v>
      </c>
      <c r="H168" s="4">
        <f>IF(masodik!H168=harmadik!H168,0,1)</f>
        <v>0</v>
      </c>
      <c r="I168" s="4">
        <f>IF(masodik!I168=harmadik!I168,0,1)</f>
        <v>0</v>
      </c>
      <c r="J168" s="4">
        <f>IF(masodik!J168=harmadik!J168,0,1)</f>
        <v>0</v>
      </c>
      <c r="K168" s="4">
        <f>IF(masodik!K168=harmadik!K168,0,1)</f>
        <v>0</v>
      </c>
      <c r="L168" s="4">
        <v>2</v>
      </c>
      <c r="M168" s="4" t="s">
        <v>74</v>
      </c>
      <c r="N168" s="4" t="s">
        <v>74</v>
      </c>
      <c r="O168" s="4" t="s">
        <v>74</v>
      </c>
      <c r="P168" s="4" t="s">
        <v>74</v>
      </c>
      <c r="Q168" s="4" t="s">
        <v>78</v>
      </c>
      <c r="R168" s="4" t="s">
        <v>78</v>
      </c>
      <c r="S168" s="4" t="s">
        <v>78</v>
      </c>
      <c r="T168" s="4" t="s">
        <v>76</v>
      </c>
      <c r="U168" s="4" t="s">
        <v>76</v>
      </c>
      <c r="V168" s="4" t="s">
        <v>78</v>
      </c>
      <c r="W168" s="4" t="s">
        <v>102</v>
      </c>
      <c r="X168" s="4" t="s">
        <v>81</v>
      </c>
      <c r="Y168" s="4" t="s">
        <v>80</v>
      </c>
      <c r="Z168" s="4" t="s">
        <v>81</v>
      </c>
      <c r="AA168" s="4" t="s">
        <v>81</v>
      </c>
      <c r="AB168" s="4" t="s">
        <v>102</v>
      </c>
      <c r="AC168" s="4" t="s">
        <v>83</v>
      </c>
      <c r="AD168" s="4" t="s">
        <v>119</v>
      </c>
      <c r="AE168" s="4" t="s">
        <v>108</v>
      </c>
      <c r="AF168" s="4" t="s">
        <v>85</v>
      </c>
      <c r="AG168" s="4" t="s">
        <v>108</v>
      </c>
      <c r="AH168" s="4" t="s">
        <v>85</v>
      </c>
      <c r="AI168" s="4" t="s">
        <v>108</v>
      </c>
      <c r="AJ168" s="4" t="s">
        <v>108</v>
      </c>
      <c r="AK168" s="4" t="s">
        <v>110</v>
      </c>
      <c r="AL168" s="4" t="s">
        <v>87</v>
      </c>
      <c r="AM168" s="4" t="s">
        <v>87</v>
      </c>
      <c r="AN168" s="4" t="s">
        <v>85</v>
      </c>
      <c r="AO168" s="4" t="s">
        <v>87</v>
      </c>
      <c r="AP168" s="4" t="s">
        <v>89</v>
      </c>
      <c r="AQ168" s="4" t="s">
        <v>130</v>
      </c>
      <c r="AR168" s="4" t="s">
        <v>111</v>
      </c>
      <c r="AS168" s="4" t="s">
        <v>112</v>
      </c>
      <c r="AT168" s="4" t="s">
        <v>113</v>
      </c>
      <c r="AU168" s="4" t="s">
        <v>94</v>
      </c>
      <c r="AV168" s="4" t="s">
        <v>95</v>
      </c>
      <c r="AW168" s="4" t="s">
        <v>95</v>
      </c>
      <c r="AX168" s="4">
        <v>4</v>
      </c>
      <c r="AY168" s="4">
        <v>2</v>
      </c>
      <c r="AZ168" s="4">
        <v>4</v>
      </c>
      <c r="BA168" s="4">
        <v>3</v>
      </c>
      <c r="BB168" s="4">
        <v>4</v>
      </c>
      <c r="BC168" s="4" t="s">
        <v>95</v>
      </c>
      <c r="BD168" s="4">
        <v>4</v>
      </c>
      <c r="BE168" s="4" t="s">
        <v>128</v>
      </c>
      <c r="BF168" s="4">
        <v>48</v>
      </c>
      <c r="BG168" s="4" t="s">
        <v>141</v>
      </c>
      <c r="BH168" s="4" t="s">
        <v>115</v>
      </c>
      <c r="BL168" s="4" t="s">
        <v>127</v>
      </c>
    </row>
    <row r="169" spans="1:69" x14ac:dyDescent="0.25">
      <c r="A169" s="3">
        <v>44662.869450300925</v>
      </c>
      <c r="B169" s="4">
        <f>IF(masodik!B169=harmadik!B169,0,1)</f>
        <v>0</v>
      </c>
      <c r="C169" s="4">
        <f>IF(masodik!C169=harmadik!C169,0,1)</f>
        <v>0</v>
      </c>
      <c r="D169" s="4">
        <f>IF(masodik!D169=harmadik!D169,0,1)</f>
        <v>0</v>
      </c>
      <c r="E169" s="4">
        <f>IF(masodik!E169=harmadik!E169,0,1)</f>
        <v>0</v>
      </c>
      <c r="F169" s="4">
        <f>IF(masodik!F169=harmadik!F169,0,1)</f>
        <v>0</v>
      </c>
      <c r="G169" s="4">
        <f>IF(masodik!G169=harmadik!G169,0,1)</f>
        <v>0</v>
      </c>
      <c r="H169" s="4">
        <f>IF(masodik!H169=harmadik!H169,0,1)</f>
        <v>0</v>
      </c>
      <c r="I169" s="4">
        <f>IF(masodik!I169=harmadik!I169,0,1)</f>
        <v>0</v>
      </c>
      <c r="J169" s="4">
        <f>IF(masodik!J169=harmadik!J169,0,1)</f>
        <v>0</v>
      </c>
      <c r="K169" s="4">
        <f>IF(masodik!K169=harmadik!K169,0,1)</f>
        <v>0</v>
      </c>
      <c r="L169" s="4" t="s">
        <v>200</v>
      </c>
      <c r="M169" s="4" t="s">
        <v>75</v>
      </c>
      <c r="N169" s="4" t="s">
        <v>75</v>
      </c>
      <c r="O169" s="4" t="s">
        <v>75</v>
      </c>
      <c r="P169" s="4" t="s">
        <v>75</v>
      </c>
      <c r="Q169" s="4" t="s">
        <v>79</v>
      </c>
      <c r="R169" s="4" t="s">
        <v>76</v>
      </c>
      <c r="S169" s="4" t="s">
        <v>79</v>
      </c>
      <c r="T169" s="4" t="s">
        <v>79</v>
      </c>
      <c r="U169" s="4" t="s">
        <v>78</v>
      </c>
      <c r="V169" s="4" t="s">
        <v>79</v>
      </c>
      <c r="W169" s="4" t="s">
        <v>102</v>
      </c>
      <c r="X169" s="4" t="s">
        <v>102</v>
      </c>
      <c r="Y169" s="4" t="s">
        <v>80</v>
      </c>
      <c r="Z169" s="4" t="s">
        <v>80</v>
      </c>
      <c r="AA169" s="4" t="s">
        <v>80</v>
      </c>
      <c r="AB169" s="4" t="s">
        <v>80</v>
      </c>
      <c r="AC169" s="4" t="s">
        <v>83</v>
      </c>
      <c r="AD169" s="4" t="s">
        <v>119</v>
      </c>
      <c r="AE169" s="4" t="s">
        <v>119</v>
      </c>
      <c r="AF169" s="4" t="s">
        <v>85</v>
      </c>
      <c r="AG169" s="4" t="s">
        <v>85</v>
      </c>
      <c r="AH169" s="4" t="s">
        <v>86</v>
      </c>
      <c r="AI169" s="4" t="s">
        <v>86</v>
      </c>
      <c r="AJ169" s="4" t="s">
        <v>86</v>
      </c>
      <c r="AK169" s="4" t="s">
        <v>85</v>
      </c>
      <c r="AL169" s="4" t="s">
        <v>85</v>
      </c>
      <c r="AM169" s="4" t="s">
        <v>87</v>
      </c>
      <c r="AN169" s="4" t="s">
        <v>87</v>
      </c>
      <c r="AO169" s="4" t="s">
        <v>87</v>
      </c>
      <c r="AP169" s="4" t="s">
        <v>87</v>
      </c>
      <c r="AQ169" s="4" t="s">
        <v>116</v>
      </c>
      <c r="AR169" s="4" t="s">
        <v>201</v>
      </c>
      <c r="AS169" s="4" t="s">
        <v>112</v>
      </c>
      <c r="AT169" s="4" t="s">
        <v>113</v>
      </c>
      <c r="AU169" s="4" t="s">
        <v>94</v>
      </c>
      <c r="AV169" s="4">
        <v>3</v>
      </c>
      <c r="AW169" s="4">
        <v>3</v>
      </c>
      <c r="AX169" s="4">
        <v>4</v>
      </c>
      <c r="AY169" s="4">
        <v>2</v>
      </c>
      <c r="AZ169" s="4" t="s">
        <v>96</v>
      </c>
      <c r="BA169" s="4" t="s">
        <v>96</v>
      </c>
      <c r="BB169" s="4">
        <v>3</v>
      </c>
      <c r="BC169" s="4">
        <v>4</v>
      </c>
      <c r="BD169" s="4">
        <v>3</v>
      </c>
      <c r="BE169" s="4" t="s">
        <v>128</v>
      </c>
      <c r="BF169" s="4">
        <v>100</v>
      </c>
      <c r="BG169" s="4" t="s">
        <v>134</v>
      </c>
      <c r="BH169" s="4" t="s">
        <v>99</v>
      </c>
      <c r="BP169" s="4" t="s">
        <v>127</v>
      </c>
    </row>
    <row r="170" spans="1:69" x14ac:dyDescent="0.25">
      <c r="A170" s="3">
        <v>44662.871272951394</v>
      </c>
      <c r="B170" s="4">
        <f>IF(masodik!B170=harmadik!B170,0,1)</f>
        <v>0</v>
      </c>
      <c r="C170" s="4">
        <f>IF(masodik!C170=harmadik!C170,0,1)</f>
        <v>0</v>
      </c>
      <c r="D170" s="4">
        <f>IF(masodik!D170=harmadik!D170,0,1)</f>
        <v>0</v>
      </c>
      <c r="E170" s="4">
        <f>IF(masodik!E170=harmadik!E170,0,1)</f>
        <v>0</v>
      </c>
      <c r="F170" s="4">
        <f>IF(masodik!F170=harmadik!F170,0,1)</f>
        <v>0</v>
      </c>
      <c r="G170" s="4">
        <f>IF(masodik!G170=harmadik!G170,0,1)</f>
        <v>0</v>
      </c>
      <c r="H170" s="4">
        <f>IF(masodik!H170=harmadik!H170,0,1)</f>
        <v>0</v>
      </c>
      <c r="I170" s="4">
        <f>IF(masodik!I170=harmadik!I170,0,1)</f>
        <v>0</v>
      </c>
      <c r="J170" s="4">
        <f>IF(masodik!J170=harmadik!J170,0,1)</f>
        <v>0</v>
      </c>
      <c r="K170" s="4">
        <f>IF(masodik!K170=harmadik!K170,0,1)</f>
        <v>0</v>
      </c>
      <c r="L170" s="4">
        <v>2</v>
      </c>
      <c r="M170" s="4" t="s">
        <v>73</v>
      </c>
      <c r="N170" s="4" t="s">
        <v>101</v>
      </c>
      <c r="O170" s="4" t="s">
        <v>75</v>
      </c>
      <c r="P170" s="4" t="s">
        <v>101</v>
      </c>
      <c r="Q170" s="4" t="s">
        <v>79</v>
      </c>
      <c r="R170" s="4" t="s">
        <v>76</v>
      </c>
      <c r="S170" s="4" t="s">
        <v>77</v>
      </c>
      <c r="T170" s="4" t="s">
        <v>79</v>
      </c>
      <c r="U170" s="4" t="s">
        <v>79</v>
      </c>
      <c r="V170" s="4" t="s">
        <v>78</v>
      </c>
      <c r="W170" s="4" t="s">
        <v>80</v>
      </c>
      <c r="X170" s="4" t="s">
        <v>81</v>
      </c>
      <c r="Y170" s="4" t="s">
        <v>82</v>
      </c>
      <c r="Z170" s="4" t="s">
        <v>102</v>
      </c>
      <c r="AA170" s="4" t="s">
        <v>102</v>
      </c>
      <c r="AB170" s="4" t="s">
        <v>82</v>
      </c>
      <c r="AC170" s="4" t="s">
        <v>103</v>
      </c>
      <c r="AD170" s="4" t="s">
        <v>108</v>
      </c>
      <c r="AE170" s="4" t="s">
        <v>109</v>
      </c>
      <c r="AF170" s="4" t="s">
        <v>119</v>
      </c>
      <c r="AG170" s="4" t="s">
        <v>119</v>
      </c>
      <c r="AH170" s="4" t="s">
        <v>119</v>
      </c>
      <c r="AI170" s="4" t="s">
        <v>119</v>
      </c>
      <c r="AJ170" s="4" t="s">
        <v>119</v>
      </c>
      <c r="AK170" s="4" t="s">
        <v>87</v>
      </c>
      <c r="AL170" s="4" t="s">
        <v>110</v>
      </c>
      <c r="AM170" s="4" t="s">
        <v>110</v>
      </c>
      <c r="AN170" s="4" t="s">
        <v>110</v>
      </c>
      <c r="AO170" s="4" t="s">
        <v>110</v>
      </c>
      <c r="AP170" s="4" t="s">
        <v>89</v>
      </c>
      <c r="AQ170" s="4" t="s">
        <v>120</v>
      </c>
      <c r="AR170" s="4" t="s">
        <v>126</v>
      </c>
      <c r="AS170" s="4" t="s">
        <v>112</v>
      </c>
      <c r="AT170" s="4" t="s">
        <v>113</v>
      </c>
      <c r="AU170" s="4" t="s">
        <v>94</v>
      </c>
      <c r="AV170" s="4" t="s">
        <v>95</v>
      </c>
      <c r="AW170" s="4" t="s">
        <v>95</v>
      </c>
      <c r="AX170" s="4">
        <v>3</v>
      </c>
      <c r="AY170" s="4">
        <v>2</v>
      </c>
      <c r="AZ170" s="4">
        <v>4</v>
      </c>
      <c r="BA170" s="4" t="s">
        <v>95</v>
      </c>
      <c r="BB170" s="4">
        <v>3</v>
      </c>
      <c r="BC170" s="4">
        <v>2</v>
      </c>
      <c r="BD170" s="4" t="s">
        <v>96</v>
      </c>
      <c r="BE170" s="4" t="s">
        <v>128</v>
      </c>
      <c r="BF170" s="4">
        <v>19</v>
      </c>
      <c r="BG170" s="4" t="s">
        <v>98</v>
      </c>
      <c r="BH170" s="4" t="s">
        <v>187</v>
      </c>
      <c r="BL170" s="4" t="s">
        <v>106</v>
      </c>
    </row>
    <row r="171" spans="1:69" x14ac:dyDescent="0.25">
      <c r="A171" s="3">
        <v>44662.871668171298</v>
      </c>
      <c r="B171" s="4">
        <f>IF(masodik!B171=harmadik!B171,0,1)</f>
        <v>0</v>
      </c>
      <c r="C171" s="4">
        <f>IF(masodik!C171=harmadik!C171,0,1)</f>
        <v>0</v>
      </c>
      <c r="D171" s="4">
        <f>IF(masodik!D171=harmadik!D171,0,1)</f>
        <v>0</v>
      </c>
      <c r="E171" s="4">
        <f>IF(masodik!E171=harmadik!E171,0,1)</f>
        <v>0</v>
      </c>
      <c r="F171" s="4">
        <f>IF(masodik!F171=harmadik!F171,0,1)</f>
        <v>0</v>
      </c>
      <c r="G171" s="4">
        <f>IF(masodik!G171=harmadik!G171,0,1)</f>
        <v>0</v>
      </c>
      <c r="H171" s="4">
        <f>IF(masodik!H171=harmadik!H171,0,1)</f>
        <v>0</v>
      </c>
      <c r="I171" s="4">
        <f>IF(masodik!I171=harmadik!I171,0,1)</f>
        <v>0</v>
      </c>
      <c r="J171" s="4">
        <f>IF(masodik!J171=harmadik!J171,0,1)</f>
        <v>0</v>
      </c>
      <c r="K171" s="4">
        <f>IF(masodik!K171=harmadik!K171,0,1)</f>
        <v>0</v>
      </c>
      <c r="L171" s="4">
        <v>2</v>
      </c>
      <c r="M171" s="4" t="s">
        <v>101</v>
      </c>
      <c r="N171" s="4" t="s">
        <v>73</v>
      </c>
      <c r="O171" s="4" t="s">
        <v>74</v>
      </c>
      <c r="P171" s="4" t="s">
        <v>101</v>
      </c>
      <c r="Q171" s="4" t="s">
        <v>78</v>
      </c>
      <c r="R171" s="4" t="s">
        <v>79</v>
      </c>
      <c r="S171" s="4" t="s">
        <v>78</v>
      </c>
      <c r="T171" s="4" t="s">
        <v>78</v>
      </c>
      <c r="U171" s="4" t="s">
        <v>78</v>
      </c>
      <c r="V171" s="4" t="s">
        <v>125</v>
      </c>
      <c r="W171" s="4" t="s">
        <v>80</v>
      </c>
      <c r="X171" s="4" t="s">
        <v>81</v>
      </c>
      <c r="Y171" s="4" t="s">
        <v>80</v>
      </c>
      <c r="Z171" s="4" t="s">
        <v>82</v>
      </c>
      <c r="AA171" s="4" t="s">
        <v>80</v>
      </c>
      <c r="AB171" s="4" t="s">
        <v>102</v>
      </c>
      <c r="AC171" s="4" t="s">
        <v>107</v>
      </c>
      <c r="AD171" s="4" t="s">
        <v>119</v>
      </c>
      <c r="AE171" s="4" t="s">
        <v>108</v>
      </c>
      <c r="AF171" s="4" t="s">
        <v>108</v>
      </c>
      <c r="AG171" s="4" t="s">
        <v>108</v>
      </c>
      <c r="AH171" s="4" t="s">
        <v>86</v>
      </c>
      <c r="AI171" s="4" t="s">
        <v>108</v>
      </c>
      <c r="AJ171" s="4" t="s">
        <v>108</v>
      </c>
      <c r="AK171" s="4" t="s">
        <v>87</v>
      </c>
      <c r="AL171" s="4" t="s">
        <v>85</v>
      </c>
      <c r="AM171" s="4" t="s">
        <v>89</v>
      </c>
      <c r="AN171" s="4" t="s">
        <v>104</v>
      </c>
      <c r="AO171" s="4" t="s">
        <v>89</v>
      </c>
      <c r="AP171" s="4" t="s">
        <v>89</v>
      </c>
      <c r="AQ171" s="4" t="s">
        <v>130</v>
      </c>
      <c r="AR171" s="4" t="s">
        <v>202</v>
      </c>
      <c r="AS171" s="4" t="s">
        <v>139</v>
      </c>
      <c r="AT171" s="4" t="s">
        <v>113</v>
      </c>
      <c r="AU171" s="4" t="s">
        <v>124</v>
      </c>
      <c r="AV171" s="4" t="s">
        <v>95</v>
      </c>
      <c r="AW171" s="4" t="s">
        <v>95</v>
      </c>
      <c r="AX171" s="4">
        <v>4</v>
      </c>
      <c r="AY171" s="4">
        <v>3</v>
      </c>
      <c r="AZ171" s="4">
        <v>2</v>
      </c>
      <c r="BA171" s="4">
        <v>3</v>
      </c>
      <c r="BB171" s="4" t="s">
        <v>96</v>
      </c>
      <c r="BC171" s="4">
        <v>2</v>
      </c>
      <c r="BD171" s="4">
        <v>3</v>
      </c>
      <c r="BE171" s="4" t="s">
        <v>97</v>
      </c>
      <c r="BF171" s="4">
        <v>18</v>
      </c>
      <c r="BG171" s="4" t="s">
        <v>114</v>
      </c>
      <c r="BH171" s="4" t="s">
        <v>115</v>
      </c>
      <c r="BI171" s="4" t="s">
        <v>106</v>
      </c>
    </row>
    <row r="172" spans="1:69" x14ac:dyDescent="0.25">
      <c r="A172" s="3">
        <v>44662.913987812499</v>
      </c>
      <c r="B172" s="4">
        <f>IF(masodik!B172=harmadik!B172,0,1)</f>
        <v>0</v>
      </c>
      <c r="C172" s="4">
        <f>IF(masodik!C172=harmadik!C172,0,1)</f>
        <v>0</v>
      </c>
      <c r="D172" s="4">
        <f>IF(masodik!D172=harmadik!D172,0,1)</f>
        <v>0</v>
      </c>
      <c r="E172" s="4">
        <f>IF(masodik!E172=harmadik!E172,0,1)</f>
        <v>0</v>
      </c>
      <c r="F172" s="4">
        <f>IF(masodik!F172=harmadik!F172,0,1)</f>
        <v>0</v>
      </c>
      <c r="G172" s="4">
        <f>IF(masodik!G172=harmadik!G172,0,1)</f>
        <v>0</v>
      </c>
      <c r="H172" s="4">
        <f>IF(masodik!H172=harmadik!H172,0,1)</f>
        <v>0</v>
      </c>
      <c r="I172" s="4">
        <f>IF(masodik!I172=harmadik!I172,0,1)</f>
        <v>0</v>
      </c>
      <c r="J172" s="4">
        <f>IF(masodik!J172=harmadik!J172,0,1)</f>
        <v>0</v>
      </c>
      <c r="K172" s="4">
        <f>IF(masodik!K172=harmadik!K172,0,1)</f>
        <v>0</v>
      </c>
      <c r="L172" s="4">
        <v>1</v>
      </c>
      <c r="M172" s="4" t="s">
        <v>75</v>
      </c>
      <c r="N172" s="4" t="s">
        <v>75</v>
      </c>
      <c r="O172" s="4" t="s">
        <v>75</v>
      </c>
      <c r="P172" s="4" t="s">
        <v>75</v>
      </c>
      <c r="Q172" s="4" t="s">
        <v>78</v>
      </c>
      <c r="R172" s="4" t="s">
        <v>79</v>
      </c>
      <c r="S172" s="4" t="s">
        <v>79</v>
      </c>
      <c r="T172" s="4" t="s">
        <v>79</v>
      </c>
      <c r="U172" s="4" t="s">
        <v>79</v>
      </c>
      <c r="V172" s="4" t="s">
        <v>79</v>
      </c>
      <c r="W172" s="4" t="s">
        <v>80</v>
      </c>
      <c r="X172" s="4" t="s">
        <v>102</v>
      </c>
      <c r="Y172" s="4" t="s">
        <v>102</v>
      </c>
      <c r="Z172" s="4" t="s">
        <v>81</v>
      </c>
      <c r="AA172" s="4" t="s">
        <v>80</v>
      </c>
      <c r="AB172" s="4" t="s">
        <v>80</v>
      </c>
      <c r="AC172" s="4" t="s">
        <v>83</v>
      </c>
      <c r="AD172" s="4" t="s">
        <v>109</v>
      </c>
      <c r="AE172" s="4" t="s">
        <v>109</v>
      </c>
      <c r="AF172" s="4" t="s">
        <v>109</v>
      </c>
      <c r="AG172" s="4" t="s">
        <v>85</v>
      </c>
      <c r="AH172" s="4" t="s">
        <v>85</v>
      </c>
      <c r="AI172" s="4" t="s">
        <v>85</v>
      </c>
      <c r="AJ172" s="4" t="s">
        <v>85</v>
      </c>
      <c r="AK172" s="4" t="s">
        <v>87</v>
      </c>
      <c r="AL172" s="4" t="s">
        <v>110</v>
      </c>
      <c r="AM172" s="4" t="s">
        <v>110</v>
      </c>
      <c r="AN172" s="4" t="s">
        <v>87</v>
      </c>
      <c r="AO172" s="4" t="s">
        <v>110</v>
      </c>
      <c r="AP172" s="4" t="s">
        <v>85</v>
      </c>
      <c r="AQ172" s="4" t="s">
        <v>90</v>
      </c>
      <c r="AR172" s="4" t="s">
        <v>153</v>
      </c>
      <c r="AS172" s="4" t="s">
        <v>92</v>
      </c>
      <c r="AT172" s="4" t="s">
        <v>113</v>
      </c>
      <c r="AU172" s="4" t="s">
        <v>94</v>
      </c>
      <c r="AV172" s="4">
        <v>3</v>
      </c>
      <c r="AW172" s="4">
        <v>2</v>
      </c>
      <c r="AX172" s="4">
        <v>2</v>
      </c>
      <c r="AY172" s="4">
        <v>2</v>
      </c>
      <c r="AZ172" s="4">
        <v>2</v>
      </c>
      <c r="BA172" s="4">
        <v>2</v>
      </c>
      <c r="BB172" s="4" t="s">
        <v>95</v>
      </c>
      <c r="BC172" s="4">
        <v>3</v>
      </c>
      <c r="BD172" s="4">
        <v>2</v>
      </c>
      <c r="BE172" s="4" t="s">
        <v>128</v>
      </c>
      <c r="BF172" s="4">
        <v>38</v>
      </c>
      <c r="BG172" s="4" t="s">
        <v>98</v>
      </c>
      <c r="BH172" s="4" t="s">
        <v>150</v>
      </c>
      <c r="BP172" s="4" t="s">
        <v>100</v>
      </c>
    </row>
    <row r="173" spans="1:69" x14ac:dyDescent="0.25">
      <c r="A173" s="3">
        <v>44662.975334351853</v>
      </c>
      <c r="B173" s="4">
        <f>IF(masodik!B173=harmadik!B173,0,1)</f>
        <v>0</v>
      </c>
      <c r="C173" s="4">
        <f>IF(masodik!C173=harmadik!C173,0,1)</f>
        <v>0</v>
      </c>
      <c r="D173" s="4">
        <f>IF(masodik!D173=harmadik!D173,0,1)</f>
        <v>0</v>
      </c>
      <c r="E173" s="4">
        <f>IF(masodik!E173=harmadik!E173,0,1)</f>
        <v>0</v>
      </c>
      <c r="F173" s="4">
        <f>IF(masodik!F173=harmadik!F173,0,1)</f>
        <v>0</v>
      </c>
      <c r="G173" s="4">
        <f>IF(masodik!G173=harmadik!G173,0,1)</f>
        <v>0</v>
      </c>
      <c r="H173" s="4">
        <f>IF(masodik!H173=harmadik!H173,0,1)</f>
        <v>0</v>
      </c>
      <c r="I173" s="4">
        <f>IF(masodik!I173=harmadik!I173,0,1)</f>
        <v>0</v>
      </c>
      <c r="J173" s="4">
        <f>IF(masodik!J173=harmadik!J173,0,1)</f>
        <v>0</v>
      </c>
      <c r="K173" s="4">
        <f>IF(masodik!K173=harmadik!K173,0,1)</f>
        <v>0</v>
      </c>
      <c r="L173" s="4">
        <v>3</v>
      </c>
      <c r="M173" s="4" t="s">
        <v>101</v>
      </c>
      <c r="N173" s="4" t="s">
        <v>101</v>
      </c>
      <c r="O173" s="4" t="s">
        <v>101</v>
      </c>
      <c r="P173" s="4" t="s">
        <v>75</v>
      </c>
      <c r="Q173" s="4" t="s">
        <v>78</v>
      </c>
      <c r="R173" s="4" t="s">
        <v>78</v>
      </c>
      <c r="S173" s="4" t="s">
        <v>78</v>
      </c>
      <c r="T173" s="4" t="s">
        <v>78</v>
      </c>
      <c r="U173" s="4" t="s">
        <v>78</v>
      </c>
      <c r="V173" s="4" t="s">
        <v>79</v>
      </c>
      <c r="W173" s="4" t="s">
        <v>102</v>
      </c>
      <c r="X173" s="4" t="s">
        <v>81</v>
      </c>
      <c r="Y173" s="4" t="s">
        <v>102</v>
      </c>
      <c r="Z173" s="4" t="s">
        <v>80</v>
      </c>
      <c r="AA173" s="4" t="s">
        <v>102</v>
      </c>
      <c r="AB173" s="4" t="s">
        <v>80</v>
      </c>
      <c r="AC173" s="4" t="s">
        <v>83</v>
      </c>
      <c r="AD173" s="4" t="s">
        <v>119</v>
      </c>
      <c r="AE173" s="4" t="s">
        <v>108</v>
      </c>
      <c r="AF173" s="4" t="s">
        <v>109</v>
      </c>
      <c r="AG173" s="4" t="s">
        <v>85</v>
      </c>
      <c r="AH173" s="4" t="s">
        <v>85</v>
      </c>
      <c r="AI173" s="4" t="s">
        <v>119</v>
      </c>
      <c r="AJ173" s="4" t="s">
        <v>109</v>
      </c>
      <c r="AK173" s="4" t="s">
        <v>85</v>
      </c>
      <c r="AL173" s="4" t="s">
        <v>85</v>
      </c>
      <c r="AM173" s="4" t="s">
        <v>85</v>
      </c>
      <c r="AN173" s="4" t="s">
        <v>85</v>
      </c>
      <c r="AO173" s="4" t="s">
        <v>104</v>
      </c>
      <c r="AP173" s="4" t="s">
        <v>104</v>
      </c>
      <c r="AQ173" s="4" t="s">
        <v>130</v>
      </c>
      <c r="AR173" s="4" t="s">
        <v>160</v>
      </c>
      <c r="AS173" s="4" t="s">
        <v>112</v>
      </c>
      <c r="AT173" s="4" t="s">
        <v>113</v>
      </c>
      <c r="AU173" s="4" t="s">
        <v>94</v>
      </c>
      <c r="AV173" s="4">
        <v>2</v>
      </c>
      <c r="AW173" s="4" t="s">
        <v>95</v>
      </c>
      <c r="AX173" s="4" t="s">
        <v>95</v>
      </c>
      <c r="AY173" s="4">
        <v>2</v>
      </c>
      <c r="AZ173" s="4">
        <v>2</v>
      </c>
      <c r="BA173" s="4">
        <v>2</v>
      </c>
      <c r="BB173" s="4">
        <v>2</v>
      </c>
      <c r="BC173" s="4" t="s">
        <v>95</v>
      </c>
      <c r="BD173" s="4">
        <v>2</v>
      </c>
      <c r="BE173" s="4" t="s">
        <v>128</v>
      </c>
      <c r="BF173" s="4">
        <v>35</v>
      </c>
      <c r="BG173" s="4" t="s">
        <v>134</v>
      </c>
      <c r="BH173" s="4" t="s">
        <v>203</v>
      </c>
      <c r="BQ173" s="4" t="s">
        <v>100</v>
      </c>
    </row>
    <row r="174" spans="1:69" x14ac:dyDescent="0.25">
      <c r="A174" s="3">
        <v>44662.997016747686</v>
      </c>
      <c r="B174" s="4">
        <f>IF(masodik!B174=harmadik!B174,0,1)</f>
        <v>0</v>
      </c>
      <c r="C174" s="4">
        <f>IF(masodik!C174=harmadik!C174,0,1)</f>
        <v>0</v>
      </c>
      <c r="D174" s="4">
        <f>IF(masodik!D174=harmadik!D174,0,1)</f>
        <v>0</v>
      </c>
      <c r="E174" s="4">
        <f>IF(masodik!E174=harmadik!E174,0,1)</f>
        <v>0</v>
      </c>
      <c r="F174" s="4">
        <f>IF(masodik!F174=harmadik!F174,0,1)</f>
        <v>0</v>
      </c>
      <c r="G174" s="4">
        <f>IF(masodik!G174=harmadik!G174,0,1)</f>
        <v>0</v>
      </c>
      <c r="H174" s="4">
        <f>IF(masodik!H174=harmadik!H174,0,1)</f>
        <v>0</v>
      </c>
      <c r="I174" s="4">
        <f>IF(masodik!I174=harmadik!I174,0,1)</f>
        <v>0</v>
      </c>
      <c r="J174" s="4">
        <f>IF(masodik!J174=harmadik!J174,0,1)</f>
        <v>0</v>
      </c>
      <c r="K174" s="4">
        <f>IF(masodik!K174=harmadik!K174,0,1)</f>
        <v>0</v>
      </c>
      <c r="L174" s="4">
        <v>2</v>
      </c>
      <c r="M174" s="4" t="s">
        <v>73</v>
      </c>
      <c r="N174" s="4" t="s">
        <v>101</v>
      </c>
      <c r="O174" s="4" t="s">
        <v>74</v>
      </c>
      <c r="P174" s="4" t="s">
        <v>74</v>
      </c>
      <c r="Q174" s="4" t="s">
        <v>76</v>
      </c>
      <c r="R174" s="4" t="s">
        <v>125</v>
      </c>
      <c r="S174" s="4" t="s">
        <v>77</v>
      </c>
      <c r="T174" s="4" t="s">
        <v>79</v>
      </c>
      <c r="U174" s="4" t="s">
        <v>76</v>
      </c>
      <c r="V174" s="4" t="s">
        <v>78</v>
      </c>
      <c r="W174" s="4" t="s">
        <v>102</v>
      </c>
      <c r="X174" s="4" t="s">
        <v>102</v>
      </c>
      <c r="Y174" s="4" t="s">
        <v>80</v>
      </c>
      <c r="Z174" s="4" t="s">
        <v>102</v>
      </c>
      <c r="AA174" s="4" t="s">
        <v>81</v>
      </c>
      <c r="AB174" s="4" t="s">
        <v>102</v>
      </c>
      <c r="AC174" s="4" t="s">
        <v>107</v>
      </c>
      <c r="AD174" s="4" t="s">
        <v>108</v>
      </c>
      <c r="AE174" s="4" t="s">
        <v>85</v>
      </c>
      <c r="AF174" s="4" t="s">
        <v>85</v>
      </c>
      <c r="AG174" s="4" t="s">
        <v>85</v>
      </c>
      <c r="AH174" s="4" t="s">
        <v>109</v>
      </c>
      <c r="AI174" s="4" t="s">
        <v>86</v>
      </c>
      <c r="AJ174" s="4" t="s">
        <v>85</v>
      </c>
      <c r="AK174" s="4" t="s">
        <v>87</v>
      </c>
      <c r="AL174" s="4" t="s">
        <v>87</v>
      </c>
      <c r="AM174" s="4" t="s">
        <v>85</v>
      </c>
      <c r="AN174" s="4" t="s">
        <v>85</v>
      </c>
      <c r="AO174" s="4" t="s">
        <v>85</v>
      </c>
      <c r="AP174" s="4" t="s">
        <v>104</v>
      </c>
      <c r="AQ174" s="4" t="s">
        <v>130</v>
      </c>
      <c r="AR174" s="4" t="s">
        <v>204</v>
      </c>
      <c r="AS174" s="4" t="s">
        <v>112</v>
      </c>
      <c r="AT174" s="4" t="s">
        <v>113</v>
      </c>
      <c r="AU174" s="4" t="s">
        <v>94</v>
      </c>
      <c r="AV174" s="4" t="s">
        <v>95</v>
      </c>
      <c r="AW174" s="4" t="s">
        <v>95</v>
      </c>
      <c r="AX174" s="4">
        <v>4</v>
      </c>
      <c r="AY174" s="4">
        <v>3</v>
      </c>
      <c r="AZ174" s="4">
        <v>3</v>
      </c>
      <c r="BA174" s="4">
        <v>3</v>
      </c>
      <c r="BB174" s="4">
        <v>2</v>
      </c>
      <c r="BC174" s="4">
        <v>3</v>
      </c>
      <c r="BD174" s="4">
        <v>3</v>
      </c>
      <c r="BE174" s="4" t="s">
        <v>97</v>
      </c>
      <c r="BF174" s="4">
        <v>16</v>
      </c>
      <c r="BG174" s="4" t="s">
        <v>98</v>
      </c>
      <c r="BH174" s="4" t="s">
        <v>105</v>
      </c>
      <c r="BI174" s="4" t="s">
        <v>106</v>
      </c>
    </row>
    <row r="175" spans="1:69" x14ac:dyDescent="0.25">
      <c r="A175" s="3">
        <v>44663.376177349535</v>
      </c>
      <c r="B175" s="4">
        <f>IF(masodik!B175=harmadik!B175,0,1)</f>
        <v>0</v>
      </c>
      <c r="C175" s="4">
        <f>IF(masodik!C175=harmadik!C175,0,1)</f>
        <v>0</v>
      </c>
      <c r="D175" s="4">
        <f>IF(masodik!D175=harmadik!D175,0,1)</f>
        <v>0</v>
      </c>
      <c r="E175" s="4">
        <f>IF(masodik!E175=harmadik!E175,0,1)</f>
        <v>0</v>
      </c>
      <c r="F175" s="4">
        <f>IF(masodik!F175=harmadik!F175,0,1)</f>
        <v>0</v>
      </c>
      <c r="G175" s="4">
        <f>IF(masodik!G175=harmadik!G175,0,1)</f>
        <v>0</v>
      </c>
      <c r="H175" s="4">
        <f>IF(masodik!H175=harmadik!H175,0,1)</f>
        <v>0</v>
      </c>
      <c r="I175" s="4">
        <f>IF(masodik!I175=harmadik!I175,0,1)</f>
        <v>0</v>
      </c>
      <c r="J175" s="4">
        <f>IF(masodik!J175=harmadik!J175,0,1)</f>
        <v>0</v>
      </c>
      <c r="K175" s="4">
        <f>IF(masodik!K175=harmadik!K175,0,1)</f>
        <v>0</v>
      </c>
      <c r="L175" s="4">
        <v>2</v>
      </c>
      <c r="M175" s="4" t="s">
        <v>74</v>
      </c>
      <c r="N175" s="4" t="s">
        <v>73</v>
      </c>
      <c r="O175" s="4" t="s">
        <v>73</v>
      </c>
      <c r="P175" s="4" t="s">
        <v>73</v>
      </c>
      <c r="Q175" s="4" t="s">
        <v>78</v>
      </c>
      <c r="R175" s="4" t="s">
        <v>76</v>
      </c>
      <c r="S175" s="4" t="s">
        <v>78</v>
      </c>
      <c r="T175" s="4" t="s">
        <v>76</v>
      </c>
      <c r="U175" s="4" t="s">
        <v>78</v>
      </c>
      <c r="V175" s="4" t="s">
        <v>79</v>
      </c>
      <c r="W175" s="4" t="s">
        <v>102</v>
      </c>
      <c r="X175" s="4" t="s">
        <v>80</v>
      </c>
      <c r="Y175" s="4" t="s">
        <v>80</v>
      </c>
      <c r="Z175" s="4" t="s">
        <v>102</v>
      </c>
      <c r="AA175" s="4" t="s">
        <v>102</v>
      </c>
      <c r="AB175" s="4" t="s">
        <v>80</v>
      </c>
      <c r="AC175" s="4" t="s">
        <v>83</v>
      </c>
      <c r="AD175" s="4" t="s">
        <v>109</v>
      </c>
      <c r="AE175" s="4" t="s">
        <v>109</v>
      </c>
      <c r="AF175" s="4" t="s">
        <v>85</v>
      </c>
      <c r="AG175" s="4" t="s">
        <v>109</v>
      </c>
      <c r="AH175" s="4" t="s">
        <v>109</v>
      </c>
      <c r="AI175" s="4" t="s">
        <v>109</v>
      </c>
      <c r="AJ175" s="4" t="s">
        <v>109</v>
      </c>
      <c r="AK175" s="4" t="s">
        <v>89</v>
      </c>
      <c r="AL175" s="4" t="s">
        <v>104</v>
      </c>
      <c r="AM175" s="4" t="s">
        <v>104</v>
      </c>
      <c r="AN175" s="4" t="s">
        <v>89</v>
      </c>
      <c r="AO175" s="4" t="s">
        <v>104</v>
      </c>
      <c r="AP175" s="4" t="s">
        <v>104</v>
      </c>
      <c r="AQ175" s="4" t="s">
        <v>90</v>
      </c>
      <c r="AR175" s="4" t="s">
        <v>205</v>
      </c>
      <c r="AS175" s="4" t="s">
        <v>112</v>
      </c>
      <c r="AT175" s="4" t="s">
        <v>93</v>
      </c>
      <c r="AU175" s="4" t="s">
        <v>94</v>
      </c>
      <c r="AV175" s="4">
        <v>4</v>
      </c>
      <c r="AW175" s="4">
        <v>2</v>
      </c>
      <c r="AX175" s="4">
        <v>2</v>
      </c>
      <c r="AY175" s="4">
        <v>2</v>
      </c>
      <c r="AZ175" s="4">
        <v>2</v>
      </c>
      <c r="BA175" s="4">
        <v>2</v>
      </c>
      <c r="BB175" s="4">
        <v>2</v>
      </c>
      <c r="BC175" s="4">
        <v>2</v>
      </c>
      <c r="BD175" s="4" t="s">
        <v>96</v>
      </c>
      <c r="BE175" s="4" t="s">
        <v>128</v>
      </c>
      <c r="BF175" s="4">
        <v>22</v>
      </c>
      <c r="BG175" s="4" t="s">
        <v>158</v>
      </c>
      <c r="BH175" s="4" t="s">
        <v>115</v>
      </c>
      <c r="BL175" s="4" t="s">
        <v>106</v>
      </c>
    </row>
    <row r="176" spans="1:69" x14ac:dyDescent="0.25">
      <c r="A176" s="3">
        <v>44663.402918356485</v>
      </c>
      <c r="B176" s="4">
        <f>IF(masodik!B176=harmadik!B176,0,1)</f>
        <v>0</v>
      </c>
      <c r="C176" s="4">
        <f>IF(masodik!C176=harmadik!C176,0,1)</f>
        <v>0</v>
      </c>
      <c r="D176" s="4">
        <f>IF(masodik!D176=harmadik!D176,0,1)</f>
        <v>0</v>
      </c>
      <c r="E176" s="4">
        <f>IF(masodik!E176=harmadik!E176,0,1)</f>
        <v>0</v>
      </c>
      <c r="F176" s="4">
        <f>IF(masodik!F176=harmadik!F176,0,1)</f>
        <v>0</v>
      </c>
      <c r="G176" s="4">
        <f>IF(masodik!G176=harmadik!G176,0,1)</f>
        <v>0</v>
      </c>
      <c r="H176" s="4">
        <f>IF(masodik!H176=harmadik!H176,0,1)</f>
        <v>0</v>
      </c>
      <c r="I176" s="4">
        <f>IF(masodik!I176=harmadik!I176,0,1)</f>
        <v>0</v>
      </c>
      <c r="J176" s="4">
        <f>IF(masodik!J176=harmadik!J176,0,1)</f>
        <v>0</v>
      </c>
      <c r="K176" s="4">
        <f>IF(masodik!K176=harmadik!K176,0,1)</f>
        <v>0</v>
      </c>
      <c r="L176" s="4">
        <v>3</v>
      </c>
      <c r="M176" s="4" t="s">
        <v>73</v>
      </c>
      <c r="N176" s="4" t="s">
        <v>73</v>
      </c>
      <c r="O176" s="4" t="s">
        <v>73</v>
      </c>
      <c r="P176" s="4" t="s">
        <v>73</v>
      </c>
      <c r="Q176" s="4" t="s">
        <v>77</v>
      </c>
      <c r="R176" s="4" t="s">
        <v>76</v>
      </c>
      <c r="S176" s="4" t="s">
        <v>76</v>
      </c>
      <c r="T176" s="4" t="s">
        <v>78</v>
      </c>
      <c r="U176" s="4" t="s">
        <v>78</v>
      </c>
      <c r="V176" s="4" t="s">
        <v>78</v>
      </c>
      <c r="W176" s="4" t="s">
        <v>80</v>
      </c>
      <c r="X176" s="4" t="s">
        <v>81</v>
      </c>
      <c r="Y176" s="4" t="s">
        <v>82</v>
      </c>
      <c r="Z176" s="4" t="s">
        <v>82</v>
      </c>
      <c r="AA176" s="4" t="s">
        <v>82</v>
      </c>
      <c r="AB176" s="4" t="s">
        <v>82</v>
      </c>
      <c r="AC176" s="4" t="s">
        <v>83</v>
      </c>
      <c r="AD176" s="4" t="s">
        <v>108</v>
      </c>
      <c r="AE176" s="4" t="s">
        <v>108</v>
      </c>
      <c r="AF176" s="4" t="s">
        <v>108</v>
      </c>
      <c r="AG176" s="4" t="s">
        <v>108</v>
      </c>
      <c r="AH176" s="4" t="s">
        <v>108</v>
      </c>
      <c r="AI176" s="4" t="s">
        <v>108</v>
      </c>
      <c r="AJ176" s="4" t="s">
        <v>108</v>
      </c>
      <c r="AK176" s="4" t="s">
        <v>89</v>
      </c>
      <c r="AL176" s="4" t="s">
        <v>110</v>
      </c>
      <c r="AM176" s="4" t="s">
        <v>87</v>
      </c>
      <c r="AN176" s="4" t="s">
        <v>87</v>
      </c>
      <c r="AO176" s="4" t="s">
        <v>87</v>
      </c>
      <c r="AP176" s="4" t="s">
        <v>110</v>
      </c>
      <c r="AQ176" s="4" t="s">
        <v>145</v>
      </c>
      <c r="AR176" s="4" t="s">
        <v>123</v>
      </c>
      <c r="AS176" s="4" t="s">
        <v>92</v>
      </c>
      <c r="AT176" s="4" t="s">
        <v>93</v>
      </c>
      <c r="AU176" s="4" t="s">
        <v>94</v>
      </c>
      <c r="AV176" s="4" t="s">
        <v>95</v>
      </c>
      <c r="AW176" s="4" t="s">
        <v>95</v>
      </c>
      <c r="AX176" s="4" t="s">
        <v>96</v>
      </c>
      <c r="AY176" s="4" t="s">
        <v>96</v>
      </c>
      <c r="AZ176" s="4" t="s">
        <v>96</v>
      </c>
      <c r="BA176" s="4" t="s">
        <v>95</v>
      </c>
      <c r="BB176" s="4" t="s">
        <v>95</v>
      </c>
      <c r="BC176" s="4" t="s">
        <v>95</v>
      </c>
      <c r="BD176" s="4" t="s">
        <v>95</v>
      </c>
      <c r="BE176" s="4" t="s">
        <v>97</v>
      </c>
      <c r="BF176" s="4">
        <v>30</v>
      </c>
      <c r="BG176" s="4" t="s">
        <v>98</v>
      </c>
      <c r="BH176" s="4" t="s">
        <v>148</v>
      </c>
      <c r="BP176" s="4" t="s">
        <v>127</v>
      </c>
    </row>
    <row r="177" spans="1:69" x14ac:dyDescent="0.25">
      <c r="A177" s="3">
        <v>44663.422421793977</v>
      </c>
      <c r="B177" s="4">
        <f>IF(masodik!B177=harmadik!B177,0,1)</f>
        <v>0</v>
      </c>
      <c r="C177" s="4">
        <f>IF(masodik!C177=harmadik!C177,0,1)</f>
        <v>0</v>
      </c>
      <c r="D177" s="4">
        <f>IF(masodik!D177=harmadik!D177,0,1)</f>
        <v>0</v>
      </c>
      <c r="E177" s="4">
        <f>IF(masodik!E177=harmadik!E177,0,1)</f>
        <v>0</v>
      </c>
      <c r="F177" s="4">
        <f>IF(masodik!F177=harmadik!F177,0,1)</f>
        <v>0</v>
      </c>
      <c r="G177" s="4">
        <f>IF(masodik!G177=harmadik!G177,0,1)</f>
        <v>0</v>
      </c>
      <c r="H177" s="4">
        <f>IF(masodik!H177=harmadik!H177,0,1)</f>
        <v>0</v>
      </c>
      <c r="I177" s="4">
        <f>IF(masodik!I177=harmadik!I177,0,1)</f>
        <v>0</v>
      </c>
      <c r="J177" s="4">
        <f>IF(masodik!J177=harmadik!J177,0,1)</f>
        <v>0</v>
      </c>
      <c r="K177" s="4">
        <f>IF(masodik!K177=harmadik!K177,0,1)</f>
        <v>0</v>
      </c>
      <c r="L177" s="4">
        <v>2</v>
      </c>
      <c r="M177" s="4" t="s">
        <v>75</v>
      </c>
      <c r="N177" s="4" t="s">
        <v>75</v>
      </c>
      <c r="O177" s="4" t="s">
        <v>74</v>
      </c>
      <c r="P177" s="4" t="s">
        <v>75</v>
      </c>
      <c r="Q177" s="4" t="s">
        <v>76</v>
      </c>
      <c r="R177" s="4" t="s">
        <v>76</v>
      </c>
      <c r="S177" s="4" t="s">
        <v>76</v>
      </c>
      <c r="T177" s="4" t="s">
        <v>76</v>
      </c>
      <c r="U177" s="4" t="s">
        <v>76</v>
      </c>
      <c r="V177" s="4" t="s">
        <v>76</v>
      </c>
      <c r="W177" s="4" t="s">
        <v>80</v>
      </c>
      <c r="X177" s="4" t="s">
        <v>80</v>
      </c>
      <c r="Y177" s="4" t="s">
        <v>80</v>
      </c>
      <c r="Z177" s="4" t="s">
        <v>80</v>
      </c>
      <c r="AA177" s="4" t="s">
        <v>80</v>
      </c>
      <c r="AB177" s="4" t="s">
        <v>80</v>
      </c>
      <c r="AC177" s="4" t="s">
        <v>83</v>
      </c>
      <c r="AD177" s="4" t="s">
        <v>85</v>
      </c>
      <c r="AE177" s="4" t="s">
        <v>85</v>
      </c>
      <c r="AF177" s="4" t="s">
        <v>85</v>
      </c>
      <c r="AG177" s="4" t="s">
        <v>85</v>
      </c>
      <c r="AH177" s="4" t="s">
        <v>85</v>
      </c>
      <c r="AI177" s="4" t="s">
        <v>85</v>
      </c>
      <c r="AJ177" s="4" t="s">
        <v>85</v>
      </c>
      <c r="AK177" s="4" t="s">
        <v>104</v>
      </c>
      <c r="AL177" s="4" t="s">
        <v>104</v>
      </c>
      <c r="AM177" s="4" t="s">
        <v>104</v>
      </c>
      <c r="AN177" s="4" t="s">
        <v>104</v>
      </c>
      <c r="AO177" s="4" t="s">
        <v>104</v>
      </c>
      <c r="AP177" s="4" t="s">
        <v>104</v>
      </c>
      <c r="AQ177" s="4" t="s">
        <v>116</v>
      </c>
      <c r="AR177" s="4" t="s">
        <v>91</v>
      </c>
      <c r="AS177" s="4" t="s">
        <v>112</v>
      </c>
      <c r="AT177" s="4" t="s">
        <v>113</v>
      </c>
      <c r="AU177" s="4" t="s">
        <v>124</v>
      </c>
      <c r="AV177" s="4">
        <v>2</v>
      </c>
      <c r="AW177" s="4">
        <v>2</v>
      </c>
      <c r="AX177" s="4">
        <v>2</v>
      </c>
      <c r="AY177" s="4">
        <v>2</v>
      </c>
      <c r="AZ177" s="4">
        <v>2</v>
      </c>
      <c r="BA177" s="4">
        <v>2</v>
      </c>
      <c r="BB177" s="4">
        <v>2</v>
      </c>
      <c r="BC177" s="4">
        <v>2</v>
      </c>
      <c r="BD177" s="4">
        <v>2</v>
      </c>
      <c r="BE177" s="4" t="s">
        <v>128</v>
      </c>
      <c r="BF177" s="4">
        <v>23</v>
      </c>
      <c r="BG177" s="4" t="s">
        <v>134</v>
      </c>
      <c r="BH177" s="4" t="s">
        <v>115</v>
      </c>
      <c r="BL177" s="4" t="s">
        <v>106</v>
      </c>
      <c r="BO177" s="4" t="s">
        <v>100</v>
      </c>
    </row>
    <row r="178" spans="1:69" x14ac:dyDescent="0.25">
      <c r="A178" s="3">
        <v>44663.443385057872</v>
      </c>
      <c r="B178" s="4">
        <f>IF(masodik!B178=harmadik!B178,0,1)</f>
        <v>0</v>
      </c>
      <c r="C178" s="4">
        <f>IF(masodik!C178=harmadik!C178,0,1)</f>
        <v>0</v>
      </c>
      <c r="D178" s="4">
        <f>IF(masodik!D178=harmadik!D178,0,1)</f>
        <v>0</v>
      </c>
      <c r="E178" s="4">
        <f>IF(masodik!E178=harmadik!E178,0,1)</f>
        <v>0</v>
      </c>
      <c r="F178" s="4">
        <f>IF(masodik!F178=harmadik!F178,0,1)</f>
        <v>0</v>
      </c>
      <c r="G178" s="4">
        <f>IF(masodik!G178=harmadik!G178,0,1)</f>
        <v>0</v>
      </c>
      <c r="H178" s="4">
        <f>IF(masodik!H178=harmadik!H178,0,1)</f>
        <v>0</v>
      </c>
      <c r="I178" s="4">
        <f>IF(masodik!I178=harmadik!I178,0,1)</f>
        <v>0</v>
      </c>
      <c r="J178" s="4">
        <f>IF(masodik!J178=harmadik!J178,0,1)</f>
        <v>0</v>
      </c>
      <c r="K178" s="4">
        <f>IF(masodik!K178=harmadik!K178,0,1)</f>
        <v>0</v>
      </c>
      <c r="L178" s="4" t="s">
        <v>206</v>
      </c>
      <c r="M178" s="4" t="s">
        <v>74</v>
      </c>
      <c r="N178" s="4" t="s">
        <v>74</v>
      </c>
      <c r="O178" s="4" t="s">
        <v>74</v>
      </c>
      <c r="P178" s="4" t="s">
        <v>74</v>
      </c>
      <c r="Q178" s="4" t="s">
        <v>79</v>
      </c>
      <c r="R178" s="4" t="s">
        <v>78</v>
      </c>
      <c r="S178" s="4" t="s">
        <v>79</v>
      </c>
      <c r="T178" s="4" t="s">
        <v>79</v>
      </c>
      <c r="U178" s="4" t="s">
        <v>79</v>
      </c>
      <c r="V178" s="4" t="s">
        <v>79</v>
      </c>
      <c r="W178" s="4" t="s">
        <v>102</v>
      </c>
      <c r="X178" s="4" t="s">
        <v>102</v>
      </c>
      <c r="Y178" s="4" t="s">
        <v>80</v>
      </c>
      <c r="Z178" s="4" t="s">
        <v>81</v>
      </c>
      <c r="AA178" s="4" t="s">
        <v>102</v>
      </c>
      <c r="AB178" s="4" t="s">
        <v>82</v>
      </c>
      <c r="AC178" s="4" t="s">
        <v>83</v>
      </c>
      <c r="AD178" s="4" t="s">
        <v>119</v>
      </c>
      <c r="AE178" s="4" t="s">
        <v>108</v>
      </c>
      <c r="AF178" s="4" t="s">
        <v>108</v>
      </c>
      <c r="AG178" s="4" t="s">
        <v>108</v>
      </c>
      <c r="AH178" s="4" t="s">
        <v>108</v>
      </c>
      <c r="AI178" s="4" t="s">
        <v>85</v>
      </c>
      <c r="AJ178" s="4" t="s">
        <v>109</v>
      </c>
      <c r="AK178" s="4" t="s">
        <v>104</v>
      </c>
      <c r="AL178" s="4" t="s">
        <v>104</v>
      </c>
      <c r="AM178" s="4" t="s">
        <v>104</v>
      </c>
      <c r="AN178" s="4" t="s">
        <v>104</v>
      </c>
      <c r="AO178" s="4" t="s">
        <v>104</v>
      </c>
      <c r="AP178" s="4" t="s">
        <v>104</v>
      </c>
      <c r="AQ178" s="4" t="s">
        <v>120</v>
      </c>
      <c r="AR178" s="4" t="s">
        <v>91</v>
      </c>
      <c r="AS178" s="4" t="s">
        <v>112</v>
      </c>
      <c r="AT178" s="4" t="s">
        <v>113</v>
      </c>
      <c r="AU178" s="4" t="s">
        <v>94</v>
      </c>
      <c r="AV178" s="4" t="s">
        <v>95</v>
      </c>
      <c r="AW178" s="4" t="s">
        <v>95</v>
      </c>
      <c r="AX178" s="4" t="s">
        <v>95</v>
      </c>
      <c r="AY178" s="4" t="s">
        <v>95</v>
      </c>
      <c r="AZ178" s="4" t="s">
        <v>95</v>
      </c>
      <c r="BA178" s="4" t="s">
        <v>95</v>
      </c>
      <c r="BB178" s="4" t="s">
        <v>95</v>
      </c>
      <c r="BC178" s="4" t="s">
        <v>95</v>
      </c>
      <c r="BD178" s="4" t="s">
        <v>95</v>
      </c>
      <c r="BE178" s="4" t="s">
        <v>97</v>
      </c>
      <c r="BF178" s="4">
        <v>64</v>
      </c>
      <c r="BG178" s="4" t="s">
        <v>114</v>
      </c>
      <c r="BH178" s="4" t="s">
        <v>150</v>
      </c>
      <c r="BL178" s="4" t="s">
        <v>100</v>
      </c>
    </row>
    <row r="179" spans="1:69" x14ac:dyDescent="0.25">
      <c r="A179" s="3">
        <v>44663.466294571757</v>
      </c>
      <c r="B179" s="4">
        <f>IF(masodik!B179=harmadik!B179,0,1)</f>
        <v>0</v>
      </c>
      <c r="C179" s="4">
        <f>IF(masodik!C179=harmadik!C179,0,1)</f>
        <v>0</v>
      </c>
      <c r="D179" s="4">
        <f>IF(masodik!D179=harmadik!D179,0,1)</f>
        <v>0</v>
      </c>
      <c r="E179" s="4">
        <f>IF(masodik!E179=harmadik!E179,0,1)</f>
        <v>0</v>
      </c>
      <c r="F179" s="4">
        <f>IF(masodik!F179=harmadik!F179,0,1)</f>
        <v>0</v>
      </c>
      <c r="G179" s="4">
        <f>IF(masodik!G179=harmadik!G179,0,1)</f>
        <v>0</v>
      </c>
      <c r="H179" s="4">
        <f>IF(masodik!H179=harmadik!H179,0,1)</f>
        <v>0</v>
      </c>
      <c r="I179" s="4">
        <f>IF(masodik!I179=harmadik!I179,0,1)</f>
        <v>0</v>
      </c>
      <c r="J179" s="4">
        <f>IF(masodik!J179=harmadik!J179,0,1)</f>
        <v>0</v>
      </c>
      <c r="K179" s="4">
        <f>IF(masodik!K179=harmadik!K179,0,1)</f>
        <v>0</v>
      </c>
      <c r="L179" s="4">
        <v>2</v>
      </c>
      <c r="M179" s="4" t="s">
        <v>73</v>
      </c>
      <c r="N179" s="4" t="s">
        <v>73</v>
      </c>
      <c r="O179" s="4" t="s">
        <v>73</v>
      </c>
      <c r="P179" s="4" t="s">
        <v>73</v>
      </c>
      <c r="Q179" s="4" t="s">
        <v>78</v>
      </c>
      <c r="R179" s="4" t="s">
        <v>76</v>
      </c>
      <c r="S179" s="4" t="s">
        <v>125</v>
      </c>
      <c r="T179" s="4" t="s">
        <v>78</v>
      </c>
      <c r="U179" s="4" t="s">
        <v>79</v>
      </c>
      <c r="V179" s="4" t="s">
        <v>78</v>
      </c>
      <c r="W179" s="4" t="s">
        <v>102</v>
      </c>
      <c r="X179" s="4" t="s">
        <v>81</v>
      </c>
      <c r="Y179" s="4" t="s">
        <v>80</v>
      </c>
      <c r="Z179" s="4" t="s">
        <v>102</v>
      </c>
      <c r="AA179" s="4" t="s">
        <v>80</v>
      </c>
      <c r="AB179" s="4" t="s">
        <v>80</v>
      </c>
      <c r="AC179" s="4" t="s">
        <v>107</v>
      </c>
      <c r="AD179" s="4" t="s">
        <v>109</v>
      </c>
      <c r="AE179" s="4" t="s">
        <v>109</v>
      </c>
      <c r="AF179" s="4" t="s">
        <v>86</v>
      </c>
      <c r="AG179" s="4" t="s">
        <v>86</v>
      </c>
      <c r="AH179" s="4" t="s">
        <v>85</v>
      </c>
      <c r="AI179" s="4" t="s">
        <v>119</v>
      </c>
      <c r="AJ179" s="4" t="s">
        <v>86</v>
      </c>
      <c r="AK179" s="4" t="s">
        <v>85</v>
      </c>
      <c r="AL179" s="4" t="s">
        <v>85</v>
      </c>
      <c r="AM179" s="4" t="s">
        <v>87</v>
      </c>
      <c r="AN179" s="4" t="s">
        <v>87</v>
      </c>
      <c r="AO179" s="4" t="s">
        <v>110</v>
      </c>
      <c r="AP179" s="4" t="s">
        <v>104</v>
      </c>
      <c r="AQ179" s="4" t="s">
        <v>120</v>
      </c>
      <c r="AR179" s="4" t="s">
        <v>123</v>
      </c>
      <c r="AS179" s="4" t="s">
        <v>92</v>
      </c>
      <c r="AT179" s="4" t="s">
        <v>93</v>
      </c>
      <c r="AU179" s="4" t="s">
        <v>94</v>
      </c>
      <c r="AV179" s="4" t="s">
        <v>96</v>
      </c>
      <c r="AW179" s="4">
        <v>3</v>
      </c>
      <c r="AX179" s="4">
        <v>3</v>
      </c>
      <c r="AY179" s="4" t="s">
        <v>96</v>
      </c>
      <c r="AZ179" s="4" t="s">
        <v>96</v>
      </c>
      <c r="BA179" s="4">
        <v>2</v>
      </c>
      <c r="BB179" s="4">
        <v>4</v>
      </c>
      <c r="BC179" s="4" t="s">
        <v>96</v>
      </c>
      <c r="BD179" s="4" t="s">
        <v>96</v>
      </c>
      <c r="BE179" s="4" t="s">
        <v>128</v>
      </c>
      <c r="BF179" s="4">
        <v>24</v>
      </c>
      <c r="BG179" s="4" t="s">
        <v>98</v>
      </c>
      <c r="BH179" s="4" t="s">
        <v>150</v>
      </c>
      <c r="BP179" s="4" t="s">
        <v>100</v>
      </c>
    </row>
    <row r="180" spans="1:69" x14ac:dyDescent="0.25">
      <c r="A180" s="3">
        <v>44663.468760567128</v>
      </c>
      <c r="B180" s="4">
        <f>IF(masodik!B180=harmadik!B180,0,1)</f>
        <v>0</v>
      </c>
      <c r="C180" s="4">
        <f>IF(masodik!C180=harmadik!C180,0,1)</f>
        <v>0</v>
      </c>
      <c r="D180" s="4">
        <f>IF(masodik!D180=harmadik!D180,0,1)</f>
        <v>0</v>
      </c>
      <c r="E180" s="4">
        <f>IF(masodik!E180=harmadik!E180,0,1)</f>
        <v>0</v>
      </c>
      <c r="F180" s="4">
        <f>IF(masodik!F180=harmadik!F180,0,1)</f>
        <v>0</v>
      </c>
      <c r="G180" s="4">
        <f>IF(masodik!G180=harmadik!G180,0,1)</f>
        <v>0</v>
      </c>
      <c r="H180" s="4">
        <f>IF(masodik!H180=harmadik!H180,0,1)</f>
        <v>0</v>
      </c>
      <c r="I180" s="4">
        <f>IF(masodik!I180=harmadik!I180,0,1)</f>
        <v>0</v>
      </c>
      <c r="J180" s="4">
        <f>IF(masodik!J180=harmadik!J180,0,1)</f>
        <v>0</v>
      </c>
      <c r="K180" s="4">
        <f>IF(masodik!K180=harmadik!K180,0,1)</f>
        <v>0</v>
      </c>
      <c r="L180" s="4">
        <v>3</v>
      </c>
      <c r="M180" s="4" t="s">
        <v>73</v>
      </c>
      <c r="N180" s="4" t="s">
        <v>74</v>
      </c>
      <c r="O180" s="4" t="s">
        <v>73</v>
      </c>
      <c r="P180" s="4" t="s">
        <v>73</v>
      </c>
      <c r="Q180" s="4" t="s">
        <v>78</v>
      </c>
      <c r="R180" s="4" t="s">
        <v>78</v>
      </c>
      <c r="S180" s="4" t="s">
        <v>125</v>
      </c>
      <c r="T180" s="4" t="s">
        <v>76</v>
      </c>
      <c r="U180" s="4" t="s">
        <v>78</v>
      </c>
      <c r="V180" s="4" t="s">
        <v>79</v>
      </c>
      <c r="W180" s="4" t="s">
        <v>102</v>
      </c>
      <c r="X180" s="4" t="s">
        <v>102</v>
      </c>
      <c r="Y180" s="4" t="s">
        <v>80</v>
      </c>
      <c r="Z180" s="4" t="s">
        <v>80</v>
      </c>
      <c r="AA180" s="4" t="s">
        <v>102</v>
      </c>
      <c r="AB180" s="4" t="s">
        <v>80</v>
      </c>
      <c r="AC180" s="4" t="s">
        <v>83</v>
      </c>
      <c r="AD180" s="4" t="s">
        <v>85</v>
      </c>
      <c r="AE180" s="4" t="s">
        <v>109</v>
      </c>
      <c r="AF180" s="4" t="s">
        <v>86</v>
      </c>
      <c r="AG180" s="4" t="s">
        <v>109</v>
      </c>
      <c r="AH180" s="4" t="s">
        <v>85</v>
      </c>
      <c r="AI180" s="4" t="s">
        <v>86</v>
      </c>
      <c r="AJ180" s="4" t="s">
        <v>85</v>
      </c>
      <c r="AK180" s="4" t="s">
        <v>87</v>
      </c>
      <c r="AL180" s="4" t="s">
        <v>87</v>
      </c>
      <c r="AM180" s="4" t="s">
        <v>87</v>
      </c>
      <c r="AN180" s="4" t="s">
        <v>87</v>
      </c>
      <c r="AO180" s="4" t="s">
        <v>87</v>
      </c>
      <c r="AP180" s="4" t="s">
        <v>104</v>
      </c>
      <c r="AQ180" s="4" t="s">
        <v>116</v>
      </c>
      <c r="AR180" s="4" t="s">
        <v>160</v>
      </c>
      <c r="AS180" s="4" t="s">
        <v>92</v>
      </c>
      <c r="AT180" s="4" t="s">
        <v>93</v>
      </c>
      <c r="AU180" s="4" t="s">
        <v>94</v>
      </c>
      <c r="AV180" s="4">
        <v>2</v>
      </c>
      <c r="AW180" s="4">
        <v>4</v>
      </c>
      <c r="AX180" s="4">
        <v>4</v>
      </c>
      <c r="AY180" s="4">
        <v>2</v>
      </c>
      <c r="AZ180" s="4">
        <v>3</v>
      </c>
      <c r="BA180" s="4">
        <v>4</v>
      </c>
      <c r="BB180" s="4">
        <v>4</v>
      </c>
      <c r="BC180" s="4">
        <v>4</v>
      </c>
      <c r="BD180" s="4">
        <v>3</v>
      </c>
      <c r="BE180" s="4" t="s">
        <v>97</v>
      </c>
      <c r="BF180" s="4">
        <v>25</v>
      </c>
      <c r="BG180" s="4" t="s">
        <v>98</v>
      </c>
      <c r="BH180" s="4" t="s">
        <v>150</v>
      </c>
      <c r="BP180" s="4" t="s">
        <v>106</v>
      </c>
    </row>
    <row r="181" spans="1:69" x14ac:dyDescent="0.25">
      <c r="A181" s="3">
        <v>44663.469017766205</v>
      </c>
      <c r="B181" s="4">
        <f>IF(masodik!B181=harmadik!B181,0,1)</f>
        <v>0</v>
      </c>
      <c r="C181" s="4">
        <f>IF(masodik!C181=harmadik!C181,0,1)</f>
        <v>0</v>
      </c>
      <c r="D181" s="4">
        <f>IF(masodik!D181=harmadik!D181,0,1)</f>
        <v>0</v>
      </c>
      <c r="E181" s="4">
        <f>IF(masodik!E181=harmadik!E181,0,1)</f>
        <v>0</v>
      </c>
      <c r="F181" s="4">
        <f>IF(masodik!F181=harmadik!F181,0,1)</f>
        <v>0</v>
      </c>
      <c r="G181" s="4">
        <f>IF(masodik!G181=harmadik!G181,0,1)</f>
        <v>0</v>
      </c>
      <c r="H181" s="4">
        <f>IF(masodik!H181=harmadik!H181,0,1)</f>
        <v>0</v>
      </c>
      <c r="I181" s="4">
        <f>IF(masodik!I181=harmadik!I181,0,1)</f>
        <v>0</v>
      </c>
      <c r="J181" s="4">
        <f>IF(masodik!J181=harmadik!J181,0,1)</f>
        <v>0</v>
      </c>
      <c r="K181" s="4">
        <f>IF(masodik!K181=harmadik!K181,0,1)</f>
        <v>0</v>
      </c>
      <c r="L181" s="4">
        <v>2</v>
      </c>
      <c r="M181" s="4" t="s">
        <v>75</v>
      </c>
      <c r="N181" s="4" t="s">
        <v>74</v>
      </c>
      <c r="O181" s="4" t="s">
        <v>73</v>
      </c>
      <c r="P181" s="4" t="s">
        <v>75</v>
      </c>
      <c r="Q181" s="4" t="s">
        <v>79</v>
      </c>
      <c r="R181" s="4" t="s">
        <v>76</v>
      </c>
      <c r="S181" s="4" t="s">
        <v>77</v>
      </c>
      <c r="T181" s="4" t="s">
        <v>78</v>
      </c>
      <c r="U181" s="4" t="s">
        <v>78</v>
      </c>
      <c r="V181" s="4" t="s">
        <v>76</v>
      </c>
      <c r="W181" s="4" t="s">
        <v>82</v>
      </c>
      <c r="X181" s="4" t="s">
        <v>81</v>
      </c>
      <c r="Y181" s="4" t="s">
        <v>80</v>
      </c>
      <c r="Z181" s="4" t="s">
        <v>102</v>
      </c>
      <c r="AA181" s="4" t="s">
        <v>80</v>
      </c>
      <c r="AB181" s="4" t="s">
        <v>82</v>
      </c>
      <c r="AC181" s="4" t="s">
        <v>83</v>
      </c>
      <c r="AD181" s="4" t="s">
        <v>109</v>
      </c>
      <c r="AE181" s="4" t="s">
        <v>119</v>
      </c>
      <c r="AF181" s="4" t="s">
        <v>119</v>
      </c>
      <c r="AG181" s="4" t="s">
        <v>85</v>
      </c>
      <c r="AH181" s="4" t="s">
        <v>119</v>
      </c>
      <c r="AI181" s="4" t="s">
        <v>119</v>
      </c>
      <c r="AJ181" s="4" t="s">
        <v>119</v>
      </c>
      <c r="AK181" s="4" t="s">
        <v>104</v>
      </c>
      <c r="AL181" s="4" t="s">
        <v>110</v>
      </c>
      <c r="AM181" s="4" t="s">
        <v>87</v>
      </c>
      <c r="AN181" s="4" t="s">
        <v>110</v>
      </c>
      <c r="AO181" s="4" t="s">
        <v>110</v>
      </c>
      <c r="AP181" s="4" t="s">
        <v>89</v>
      </c>
      <c r="AQ181" s="4" t="s">
        <v>120</v>
      </c>
      <c r="AR181" s="4" t="s">
        <v>117</v>
      </c>
      <c r="AS181" s="4" t="s">
        <v>92</v>
      </c>
      <c r="AT181" s="4" t="s">
        <v>93</v>
      </c>
      <c r="AU181" s="4" t="s">
        <v>94</v>
      </c>
      <c r="AV181" s="4">
        <v>4</v>
      </c>
      <c r="AW181" s="4">
        <v>4</v>
      </c>
      <c r="AX181" s="4" t="s">
        <v>95</v>
      </c>
      <c r="AY181" s="4" t="s">
        <v>96</v>
      </c>
      <c r="AZ181" s="4" t="s">
        <v>96</v>
      </c>
      <c r="BA181" s="4" t="s">
        <v>95</v>
      </c>
      <c r="BB181" s="4" t="s">
        <v>96</v>
      </c>
      <c r="BC181" s="4" t="s">
        <v>95</v>
      </c>
      <c r="BD181" s="4" t="s">
        <v>95</v>
      </c>
      <c r="BE181" s="4" t="s">
        <v>97</v>
      </c>
      <c r="BF181" s="4">
        <v>47</v>
      </c>
      <c r="BG181" s="4" t="s">
        <v>98</v>
      </c>
      <c r="BH181" s="4" t="s">
        <v>148</v>
      </c>
      <c r="BP181" s="4" t="s">
        <v>100</v>
      </c>
    </row>
    <row r="182" spans="1:69" x14ac:dyDescent="0.25">
      <c r="A182" s="3">
        <v>44663.481076365744</v>
      </c>
      <c r="B182" s="4">
        <f>IF(masodik!B182=harmadik!B182,0,1)</f>
        <v>0</v>
      </c>
      <c r="C182" s="4">
        <f>IF(masodik!C182=harmadik!C182,0,1)</f>
        <v>0</v>
      </c>
      <c r="D182" s="4">
        <f>IF(masodik!D182=harmadik!D182,0,1)</f>
        <v>0</v>
      </c>
      <c r="E182" s="4">
        <f>IF(masodik!E182=harmadik!E182,0,1)</f>
        <v>0</v>
      </c>
      <c r="F182" s="4">
        <f>IF(masodik!F182=harmadik!F182,0,1)</f>
        <v>0</v>
      </c>
      <c r="G182" s="4">
        <f>IF(masodik!G182=harmadik!G182,0,1)</f>
        <v>0</v>
      </c>
      <c r="H182" s="4">
        <f>IF(masodik!H182=harmadik!H182,0,1)</f>
        <v>0</v>
      </c>
      <c r="I182" s="4">
        <f>IF(masodik!I182=harmadik!I182,0,1)</f>
        <v>0</v>
      </c>
      <c r="J182" s="4">
        <f>IF(masodik!J182=harmadik!J182,0,1)</f>
        <v>0</v>
      </c>
      <c r="K182" s="4">
        <f>IF(masodik!K182=harmadik!K182,0,1)</f>
        <v>0</v>
      </c>
      <c r="L182" s="4">
        <v>3</v>
      </c>
      <c r="M182" s="4" t="s">
        <v>75</v>
      </c>
      <c r="N182" s="4" t="s">
        <v>75</v>
      </c>
      <c r="O182" s="4" t="s">
        <v>75</v>
      </c>
      <c r="P182" s="4" t="s">
        <v>75</v>
      </c>
      <c r="Q182" s="4" t="s">
        <v>78</v>
      </c>
      <c r="R182" s="4" t="s">
        <v>78</v>
      </c>
      <c r="S182" s="4" t="s">
        <v>79</v>
      </c>
      <c r="T182" s="4" t="s">
        <v>76</v>
      </c>
      <c r="U182" s="4" t="s">
        <v>78</v>
      </c>
      <c r="V182" s="4" t="s">
        <v>79</v>
      </c>
      <c r="W182" s="4" t="s">
        <v>82</v>
      </c>
      <c r="X182" s="4" t="s">
        <v>81</v>
      </c>
      <c r="Y182" s="4" t="s">
        <v>102</v>
      </c>
      <c r="Z182" s="4" t="s">
        <v>80</v>
      </c>
      <c r="AA182" s="4" t="s">
        <v>80</v>
      </c>
      <c r="AB182" s="4" t="s">
        <v>82</v>
      </c>
      <c r="AC182" s="4" t="s">
        <v>83</v>
      </c>
      <c r="AD182" s="4" t="s">
        <v>108</v>
      </c>
      <c r="AE182" s="4" t="s">
        <v>86</v>
      </c>
      <c r="AF182" s="4" t="s">
        <v>85</v>
      </c>
      <c r="AG182" s="4" t="s">
        <v>85</v>
      </c>
      <c r="AH182" s="4" t="s">
        <v>85</v>
      </c>
      <c r="AI182" s="4" t="s">
        <v>119</v>
      </c>
      <c r="AJ182" s="4" t="s">
        <v>86</v>
      </c>
      <c r="AK182" s="4" t="s">
        <v>110</v>
      </c>
      <c r="AL182" s="4" t="s">
        <v>110</v>
      </c>
      <c r="AM182" s="4" t="s">
        <v>110</v>
      </c>
      <c r="AN182" s="4" t="s">
        <v>110</v>
      </c>
      <c r="AO182" s="4" t="s">
        <v>87</v>
      </c>
      <c r="AP182" s="4" t="s">
        <v>87</v>
      </c>
      <c r="AQ182" s="4" t="s">
        <v>122</v>
      </c>
      <c r="AR182" s="4" t="s">
        <v>126</v>
      </c>
      <c r="AS182" s="4" t="s">
        <v>92</v>
      </c>
      <c r="AT182" s="4" t="s">
        <v>93</v>
      </c>
      <c r="AU182" s="4" t="s">
        <v>94</v>
      </c>
      <c r="AV182" s="4">
        <v>2</v>
      </c>
      <c r="AW182" s="4">
        <v>4</v>
      </c>
      <c r="AX182" s="4">
        <v>3</v>
      </c>
      <c r="AY182" s="4" t="s">
        <v>96</v>
      </c>
      <c r="AZ182" s="4">
        <v>3</v>
      </c>
      <c r="BA182" s="4" t="s">
        <v>95</v>
      </c>
      <c r="BB182" s="4">
        <v>3</v>
      </c>
      <c r="BC182" s="4" t="s">
        <v>95</v>
      </c>
      <c r="BD182" s="4">
        <v>3</v>
      </c>
      <c r="BE182" s="4" t="s">
        <v>128</v>
      </c>
      <c r="BF182" s="4">
        <v>20</v>
      </c>
      <c r="BG182" s="4" t="s">
        <v>134</v>
      </c>
      <c r="BH182" s="4" t="s">
        <v>115</v>
      </c>
      <c r="BL182" s="4" t="s">
        <v>127</v>
      </c>
    </row>
    <row r="183" spans="1:69" x14ac:dyDescent="0.25">
      <c r="A183" s="3">
        <v>44663.646818078705</v>
      </c>
      <c r="B183" s="4">
        <f>IF(masodik!B183=harmadik!B183,0,1)</f>
        <v>0</v>
      </c>
      <c r="C183" s="4">
        <f>IF(masodik!C183=harmadik!C183,0,1)</f>
        <v>0</v>
      </c>
      <c r="D183" s="4">
        <f>IF(masodik!D183=harmadik!D183,0,1)</f>
        <v>0</v>
      </c>
      <c r="E183" s="4">
        <f>IF(masodik!E183=harmadik!E183,0,1)</f>
        <v>0</v>
      </c>
      <c r="F183" s="4">
        <f>IF(masodik!F183=harmadik!F183,0,1)</f>
        <v>0</v>
      </c>
      <c r="G183" s="4">
        <f>IF(masodik!G183=harmadik!G183,0,1)</f>
        <v>0</v>
      </c>
      <c r="H183" s="4">
        <f>IF(masodik!H183=harmadik!H183,0,1)</f>
        <v>0</v>
      </c>
      <c r="I183" s="4">
        <f>IF(masodik!I183=harmadik!I183,0,1)</f>
        <v>0</v>
      </c>
      <c r="J183" s="4">
        <f>IF(masodik!J183=harmadik!J183,0,1)</f>
        <v>0</v>
      </c>
      <c r="K183" s="4">
        <f>IF(masodik!K183=harmadik!K183,0,1)</f>
        <v>0</v>
      </c>
      <c r="L183" s="4">
        <v>2</v>
      </c>
      <c r="M183" s="4" t="s">
        <v>74</v>
      </c>
      <c r="N183" s="4" t="s">
        <v>74</v>
      </c>
      <c r="O183" s="4" t="s">
        <v>74</v>
      </c>
      <c r="P183" s="4" t="s">
        <v>74</v>
      </c>
      <c r="Q183" s="4" t="s">
        <v>76</v>
      </c>
      <c r="R183" s="4" t="s">
        <v>125</v>
      </c>
      <c r="S183" s="4" t="s">
        <v>77</v>
      </c>
      <c r="T183" s="4" t="s">
        <v>77</v>
      </c>
      <c r="U183" s="4" t="s">
        <v>76</v>
      </c>
      <c r="V183" s="4" t="s">
        <v>77</v>
      </c>
      <c r="W183" s="4" t="s">
        <v>102</v>
      </c>
      <c r="X183" s="4" t="s">
        <v>80</v>
      </c>
      <c r="Y183" s="4" t="s">
        <v>102</v>
      </c>
      <c r="Z183" s="4" t="s">
        <v>81</v>
      </c>
      <c r="AA183" s="4" t="s">
        <v>102</v>
      </c>
      <c r="AB183" s="4" t="s">
        <v>81</v>
      </c>
      <c r="AC183" s="4" t="s">
        <v>83</v>
      </c>
      <c r="AD183" s="4" t="s">
        <v>119</v>
      </c>
      <c r="AE183" s="4" t="s">
        <v>108</v>
      </c>
      <c r="AF183" s="4" t="s">
        <v>108</v>
      </c>
      <c r="AG183" s="4" t="s">
        <v>108</v>
      </c>
      <c r="AH183" s="4" t="s">
        <v>108</v>
      </c>
      <c r="AI183" s="4" t="s">
        <v>109</v>
      </c>
      <c r="AJ183" s="4" t="s">
        <v>108</v>
      </c>
      <c r="AK183" s="4" t="s">
        <v>104</v>
      </c>
      <c r="AL183" s="4" t="s">
        <v>87</v>
      </c>
      <c r="AM183" s="4" t="s">
        <v>104</v>
      </c>
      <c r="AN183" s="4" t="s">
        <v>87</v>
      </c>
      <c r="AO183" s="4" t="s">
        <v>87</v>
      </c>
      <c r="AP183" s="4" t="s">
        <v>89</v>
      </c>
      <c r="AQ183" s="4" t="s">
        <v>120</v>
      </c>
      <c r="AR183" s="4" t="s">
        <v>207</v>
      </c>
      <c r="AS183" s="4" t="s">
        <v>112</v>
      </c>
      <c r="AT183" s="4" t="s">
        <v>113</v>
      </c>
      <c r="AU183" s="4" t="s">
        <v>124</v>
      </c>
      <c r="AV183" s="4">
        <v>2</v>
      </c>
      <c r="AW183" s="4" t="s">
        <v>95</v>
      </c>
      <c r="AX183" s="4">
        <v>4</v>
      </c>
      <c r="AY183" s="4" t="s">
        <v>96</v>
      </c>
      <c r="AZ183" s="4" t="s">
        <v>96</v>
      </c>
      <c r="BA183" s="4" t="s">
        <v>95</v>
      </c>
      <c r="BB183" s="4">
        <v>3</v>
      </c>
      <c r="BC183" s="4" t="s">
        <v>96</v>
      </c>
      <c r="BD183" s="4">
        <v>2</v>
      </c>
      <c r="BE183" s="4" t="s">
        <v>128</v>
      </c>
      <c r="BF183" s="4">
        <v>22</v>
      </c>
      <c r="BG183" s="4" t="s">
        <v>98</v>
      </c>
      <c r="BH183" s="4" t="s">
        <v>115</v>
      </c>
      <c r="BL183" s="4" t="s">
        <v>106</v>
      </c>
    </row>
    <row r="184" spans="1:69" x14ac:dyDescent="0.25">
      <c r="A184" s="3">
        <v>44663.656696226855</v>
      </c>
      <c r="B184" s="4">
        <f>IF(masodik!B184=harmadik!B184,0,1)</f>
        <v>0</v>
      </c>
      <c r="C184" s="4">
        <f>IF(masodik!C184=harmadik!C184,0,1)</f>
        <v>0</v>
      </c>
      <c r="D184" s="4">
        <f>IF(masodik!D184=harmadik!D184,0,1)</f>
        <v>0</v>
      </c>
      <c r="E184" s="4">
        <f>IF(masodik!E184=harmadik!E184,0,1)</f>
        <v>0</v>
      </c>
      <c r="F184" s="4">
        <f>IF(masodik!F184=harmadik!F184,0,1)</f>
        <v>0</v>
      </c>
      <c r="G184" s="4">
        <f>IF(masodik!G184=harmadik!G184,0,1)</f>
        <v>0</v>
      </c>
      <c r="H184" s="4">
        <f>IF(masodik!H184=harmadik!H184,0,1)</f>
        <v>0</v>
      </c>
      <c r="I184" s="4">
        <f>IF(masodik!I184=harmadik!I184,0,1)</f>
        <v>0</v>
      </c>
      <c r="J184" s="4">
        <f>IF(masodik!J184=harmadik!J184,0,1)</f>
        <v>0</v>
      </c>
      <c r="K184" s="4">
        <f>IF(masodik!K184=harmadik!K184,0,1)</f>
        <v>0</v>
      </c>
      <c r="L184" s="4" t="s">
        <v>208</v>
      </c>
      <c r="M184" s="4" t="s">
        <v>73</v>
      </c>
      <c r="N184" s="4" t="s">
        <v>74</v>
      </c>
      <c r="O184" s="4" t="s">
        <v>101</v>
      </c>
      <c r="P184" s="4" t="s">
        <v>75</v>
      </c>
      <c r="Q184" s="4" t="s">
        <v>76</v>
      </c>
      <c r="R184" s="4" t="s">
        <v>76</v>
      </c>
      <c r="S184" s="4" t="s">
        <v>125</v>
      </c>
      <c r="T184" s="4" t="s">
        <v>78</v>
      </c>
      <c r="U184" s="4" t="s">
        <v>78</v>
      </c>
      <c r="V184" s="4" t="s">
        <v>76</v>
      </c>
      <c r="W184" s="4" t="s">
        <v>102</v>
      </c>
      <c r="X184" s="4" t="s">
        <v>102</v>
      </c>
      <c r="Y184" s="4" t="s">
        <v>80</v>
      </c>
      <c r="Z184" s="4" t="s">
        <v>80</v>
      </c>
      <c r="AA184" s="4" t="s">
        <v>81</v>
      </c>
      <c r="AB184" s="4" t="s">
        <v>81</v>
      </c>
      <c r="AC184" s="4" t="s">
        <v>83</v>
      </c>
      <c r="AD184" s="4" t="s">
        <v>119</v>
      </c>
      <c r="AE184" s="4" t="s">
        <v>109</v>
      </c>
      <c r="AF184" s="4" t="s">
        <v>86</v>
      </c>
      <c r="AG184" s="4" t="s">
        <v>85</v>
      </c>
      <c r="AH184" s="4" t="s">
        <v>109</v>
      </c>
      <c r="AI184" s="4" t="s">
        <v>108</v>
      </c>
      <c r="AJ184" s="4" t="s">
        <v>109</v>
      </c>
      <c r="AK184" s="4" t="s">
        <v>104</v>
      </c>
      <c r="AL184" s="4" t="s">
        <v>87</v>
      </c>
      <c r="AM184" s="4" t="s">
        <v>89</v>
      </c>
      <c r="AN184" s="4" t="s">
        <v>89</v>
      </c>
      <c r="AO184" s="4" t="s">
        <v>89</v>
      </c>
      <c r="AP184" s="4" t="s">
        <v>89</v>
      </c>
      <c r="AQ184" s="4" t="s">
        <v>90</v>
      </c>
      <c r="AR184" s="4" t="s">
        <v>129</v>
      </c>
      <c r="AS184" s="4" t="s">
        <v>92</v>
      </c>
      <c r="AT184" s="4" t="s">
        <v>113</v>
      </c>
      <c r="AU184" s="4" t="s">
        <v>121</v>
      </c>
      <c r="AV184" s="4" t="s">
        <v>96</v>
      </c>
      <c r="AW184" s="4" t="s">
        <v>95</v>
      </c>
      <c r="AX184" s="4" t="s">
        <v>95</v>
      </c>
      <c r="AY184" s="4">
        <v>3</v>
      </c>
      <c r="AZ184" s="4">
        <v>3</v>
      </c>
      <c r="BA184" s="4" t="s">
        <v>95</v>
      </c>
      <c r="BB184" s="4" t="s">
        <v>95</v>
      </c>
      <c r="BC184" s="4" t="s">
        <v>96</v>
      </c>
      <c r="BD184" s="4" t="s">
        <v>96</v>
      </c>
      <c r="BE184" s="4" t="s">
        <v>97</v>
      </c>
      <c r="BF184" s="4">
        <v>31</v>
      </c>
      <c r="BG184" s="4" t="s">
        <v>98</v>
      </c>
      <c r="BH184" s="4" t="s">
        <v>148</v>
      </c>
      <c r="BP184" s="4" t="s">
        <v>100</v>
      </c>
    </row>
    <row r="185" spans="1:69" x14ac:dyDescent="0.25">
      <c r="A185" s="3">
        <v>44663.686799976851</v>
      </c>
      <c r="B185" s="4">
        <f>IF(masodik!B185=harmadik!B185,0,1)</f>
        <v>0</v>
      </c>
      <c r="C185" s="4">
        <f>IF(masodik!C185=harmadik!C185,0,1)</f>
        <v>0</v>
      </c>
      <c r="D185" s="4">
        <f>IF(masodik!D185=harmadik!D185,0,1)</f>
        <v>0</v>
      </c>
      <c r="E185" s="4">
        <f>IF(masodik!E185=harmadik!E185,0,1)</f>
        <v>0</v>
      </c>
      <c r="F185" s="4">
        <f>IF(masodik!F185=harmadik!F185,0,1)</f>
        <v>0</v>
      </c>
      <c r="G185" s="4">
        <f>IF(masodik!G185=harmadik!G185,0,1)</f>
        <v>0</v>
      </c>
      <c r="H185" s="4">
        <f>IF(masodik!H185=harmadik!H185,0,1)</f>
        <v>0</v>
      </c>
      <c r="I185" s="4">
        <f>IF(masodik!I185=harmadik!I185,0,1)</f>
        <v>0</v>
      </c>
      <c r="J185" s="4">
        <f>IF(masodik!J185=harmadik!J185,0,1)</f>
        <v>0</v>
      </c>
      <c r="K185" s="4">
        <f>IF(masodik!K185=harmadik!K185,0,1)</f>
        <v>0</v>
      </c>
      <c r="L185" s="4">
        <v>1</v>
      </c>
      <c r="M185" s="4" t="s">
        <v>74</v>
      </c>
      <c r="N185" s="4" t="s">
        <v>74</v>
      </c>
      <c r="O185" s="4" t="s">
        <v>74</v>
      </c>
      <c r="P185" s="4" t="s">
        <v>74</v>
      </c>
      <c r="Q185" s="4" t="s">
        <v>78</v>
      </c>
      <c r="R185" s="4" t="s">
        <v>78</v>
      </c>
      <c r="S185" s="4" t="s">
        <v>77</v>
      </c>
      <c r="T185" s="4" t="s">
        <v>79</v>
      </c>
      <c r="U185" s="4" t="s">
        <v>79</v>
      </c>
      <c r="V185" s="4" t="s">
        <v>76</v>
      </c>
      <c r="W185" s="4" t="s">
        <v>102</v>
      </c>
      <c r="X185" s="4" t="s">
        <v>102</v>
      </c>
      <c r="Y185" s="4" t="s">
        <v>82</v>
      </c>
      <c r="Z185" s="4" t="s">
        <v>82</v>
      </c>
      <c r="AA185" s="4" t="s">
        <v>102</v>
      </c>
      <c r="AB185" s="4" t="s">
        <v>102</v>
      </c>
      <c r="AC185" s="4" t="s">
        <v>83</v>
      </c>
      <c r="AD185" s="4" t="s">
        <v>119</v>
      </c>
      <c r="AE185" s="4" t="s">
        <v>108</v>
      </c>
      <c r="AF185" s="4" t="s">
        <v>108</v>
      </c>
      <c r="AG185" s="4" t="s">
        <v>108</v>
      </c>
      <c r="AH185" s="4" t="s">
        <v>108</v>
      </c>
      <c r="AI185" s="4" t="s">
        <v>108</v>
      </c>
      <c r="AJ185" s="4" t="s">
        <v>108</v>
      </c>
      <c r="AK185" s="4" t="s">
        <v>85</v>
      </c>
      <c r="AL185" s="4" t="s">
        <v>85</v>
      </c>
      <c r="AM185" s="4" t="s">
        <v>104</v>
      </c>
      <c r="AN185" s="4" t="s">
        <v>104</v>
      </c>
      <c r="AO185" s="4" t="s">
        <v>104</v>
      </c>
      <c r="AP185" s="4" t="s">
        <v>89</v>
      </c>
      <c r="AQ185" s="4" t="s">
        <v>130</v>
      </c>
      <c r="AR185" s="4" t="s">
        <v>160</v>
      </c>
      <c r="AS185" s="4" t="s">
        <v>112</v>
      </c>
      <c r="AT185" s="4" t="s">
        <v>113</v>
      </c>
      <c r="AU185" s="4" t="s">
        <v>124</v>
      </c>
      <c r="AV185" s="4">
        <v>4</v>
      </c>
      <c r="AW185" s="4">
        <v>4</v>
      </c>
      <c r="AX185" s="4">
        <v>4</v>
      </c>
      <c r="AY185" s="4">
        <v>4</v>
      </c>
      <c r="AZ185" s="4">
        <v>4</v>
      </c>
      <c r="BA185" s="4">
        <v>4</v>
      </c>
      <c r="BB185" s="4" t="s">
        <v>95</v>
      </c>
      <c r="BC185" s="4" t="s">
        <v>95</v>
      </c>
      <c r="BD185" s="4" t="s">
        <v>95</v>
      </c>
      <c r="BE185" s="4" t="s">
        <v>97</v>
      </c>
      <c r="BF185" s="4">
        <v>39</v>
      </c>
      <c r="BG185" s="4" t="s">
        <v>98</v>
      </c>
      <c r="BH185" s="4" t="s">
        <v>148</v>
      </c>
      <c r="BP185" s="4" t="s">
        <v>100</v>
      </c>
    </row>
    <row r="186" spans="1:69" x14ac:dyDescent="0.25">
      <c r="A186" s="3">
        <v>44663.734251631948</v>
      </c>
      <c r="B186" s="4">
        <f>IF(masodik!B186=harmadik!B186,0,1)</f>
        <v>0</v>
      </c>
      <c r="C186" s="4">
        <f>IF(masodik!C186=harmadik!C186,0,1)</f>
        <v>0</v>
      </c>
      <c r="D186" s="4">
        <f>IF(masodik!D186=harmadik!D186,0,1)</f>
        <v>0</v>
      </c>
      <c r="E186" s="4">
        <f>IF(masodik!E186=harmadik!E186,0,1)</f>
        <v>0</v>
      </c>
      <c r="F186" s="4">
        <f>IF(masodik!F186=harmadik!F186,0,1)</f>
        <v>0</v>
      </c>
      <c r="G186" s="4">
        <f>IF(masodik!G186=harmadik!G186,0,1)</f>
        <v>0</v>
      </c>
      <c r="H186" s="4">
        <f>IF(masodik!H186=harmadik!H186,0,1)</f>
        <v>0</v>
      </c>
      <c r="I186" s="4">
        <f>IF(masodik!I186=harmadik!I186,0,1)</f>
        <v>0</v>
      </c>
      <c r="J186" s="4">
        <f>IF(masodik!J186=harmadik!J186,0,1)</f>
        <v>0</v>
      </c>
      <c r="K186" s="4">
        <f>IF(masodik!K186=harmadik!K186,0,1)</f>
        <v>0</v>
      </c>
      <c r="L186" s="4" t="s">
        <v>209</v>
      </c>
      <c r="M186" s="4" t="s">
        <v>75</v>
      </c>
      <c r="N186" s="4" t="s">
        <v>75</v>
      </c>
      <c r="O186" s="4" t="s">
        <v>75</v>
      </c>
      <c r="P186" s="4" t="s">
        <v>75</v>
      </c>
      <c r="Q186" s="4" t="s">
        <v>78</v>
      </c>
      <c r="R186" s="4" t="s">
        <v>76</v>
      </c>
      <c r="S186" s="4" t="s">
        <v>78</v>
      </c>
      <c r="T186" s="4" t="s">
        <v>125</v>
      </c>
      <c r="U186" s="4" t="s">
        <v>125</v>
      </c>
      <c r="V186" s="4" t="s">
        <v>78</v>
      </c>
      <c r="W186" s="4" t="s">
        <v>80</v>
      </c>
      <c r="X186" s="4" t="s">
        <v>102</v>
      </c>
      <c r="Y186" s="4" t="s">
        <v>80</v>
      </c>
      <c r="Z186" s="4" t="s">
        <v>80</v>
      </c>
      <c r="AA186" s="4" t="s">
        <v>102</v>
      </c>
      <c r="AB186" s="4" t="s">
        <v>102</v>
      </c>
      <c r="AC186" s="4" t="s">
        <v>83</v>
      </c>
      <c r="AD186" s="4" t="s">
        <v>108</v>
      </c>
      <c r="AE186" s="4" t="s">
        <v>119</v>
      </c>
      <c r="AF186" s="4" t="s">
        <v>119</v>
      </c>
      <c r="AG186" s="4" t="s">
        <v>85</v>
      </c>
      <c r="AH186" s="4" t="s">
        <v>119</v>
      </c>
      <c r="AI186" s="4" t="s">
        <v>119</v>
      </c>
      <c r="AJ186" s="4" t="s">
        <v>86</v>
      </c>
      <c r="AK186" s="4" t="s">
        <v>85</v>
      </c>
      <c r="AL186" s="4" t="s">
        <v>85</v>
      </c>
      <c r="AM186" s="4" t="s">
        <v>104</v>
      </c>
      <c r="AN186" s="4" t="s">
        <v>104</v>
      </c>
      <c r="AO186" s="4" t="s">
        <v>87</v>
      </c>
      <c r="AP186" s="4" t="s">
        <v>110</v>
      </c>
      <c r="AQ186" s="4" t="s">
        <v>145</v>
      </c>
      <c r="AR186" s="4" t="s">
        <v>138</v>
      </c>
      <c r="AS186" s="4" t="s">
        <v>112</v>
      </c>
      <c r="AT186" s="4" t="s">
        <v>93</v>
      </c>
      <c r="AU186" s="4" t="s">
        <v>94</v>
      </c>
      <c r="AV186" s="4">
        <v>2</v>
      </c>
      <c r="AW186" s="4" t="s">
        <v>95</v>
      </c>
      <c r="AX186" s="4" t="s">
        <v>95</v>
      </c>
      <c r="AY186" s="4" t="s">
        <v>95</v>
      </c>
      <c r="AZ186" s="4">
        <v>3</v>
      </c>
      <c r="BA186" s="4">
        <v>2</v>
      </c>
      <c r="BB186" s="4">
        <v>2</v>
      </c>
      <c r="BC186" s="4">
        <v>2</v>
      </c>
      <c r="BD186" s="4">
        <v>2</v>
      </c>
      <c r="BE186" s="4" t="s">
        <v>128</v>
      </c>
      <c r="BF186" s="4">
        <v>54</v>
      </c>
      <c r="BG186" s="4" t="s">
        <v>98</v>
      </c>
      <c r="BH186" s="4" t="s">
        <v>148</v>
      </c>
      <c r="BP186" s="4" t="s">
        <v>100</v>
      </c>
    </row>
    <row r="187" spans="1:69" x14ac:dyDescent="0.25">
      <c r="A187" s="3">
        <v>44663.777185868057</v>
      </c>
      <c r="B187" s="4">
        <f>IF(masodik!B187=harmadik!B187,0,1)</f>
        <v>0</v>
      </c>
      <c r="C187" s="4">
        <f>IF(masodik!C187=harmadik!C187,0,1)</f>
        <v>0</v>
      </c>
      <c r="D187" s="4">
        <f>IF(masodik!D187=harmadik!D187,0,1)</f>
        <v>0</v>
      </c>
      <c r="E187" s="4">
        <f>IF(masodik!E187=harmadik!E187,0,1)</f>
        <v>0</v>
      </c>
      <c r="F187" s="4">
        <f>IF(masodik!F187=harmadik!F187,0,1)</f>
        <v>0</v>
      </c>
      <c r="G187" s="4">
        <f>IF(masodik!G187=harmadik!G187,0,1)</f>
        <v>0</v>
      </c>
      <c r="H187" s="4">
        <f>IF(masodik!H187=harmadik!H187,0,1)</f>
        <v>0</v>
      </c>
      <c r="I187" s="4">
        <f>IF(masodik!I187=harmadik!I187,0,1)</f>
        <v>0</v>
      </c>
      <c r="J187" s="4">
        <f>IF(masodik!J187=harmadik!J187,0,1)</f>
        <v>0</v>
      </c>
      <c r="K187" s="4">
        <f>IF(masodik!K187=harmadik!K187,0,1)</f>
        <v>0</v>
      </c>
      <c r="L187" s="4">
        <v>1</v>
      </c>
      <c r="M187" s="4" t="s">
        <v>73</v>
      </c>
      <c r="N187" s="4" t="s">
        <v>75</v>
      </c>
      <c r="O187" s="4" t="s">
        <v>73</v>
      </c>
      <c r="P187" s="4" t="s">
        <v>73</v>
      </c>
      <c r="Q187" s="4" t="s">
        <v>76</v>
      </c>
      <c r="R187" s="4" t="s">
        <v>76</v>
      </c>
      <c r="S187" s="4" t="s">
        <v>76</v>
      </c>
      <c r="T187" s="4" t="s">
        <v>77</v>
      </c>
      <c r="U187" s="4" t="s">
        <v>77</v>
      </c>
      <c r="V187" s="4" t="s">
        <v>77</v>
      </c>
      <c r="W187" s="4" t="s">
        <v>102</v>
      </c>
      <c r="X187" s="4" t="s">
        <v>102</v>
      </c>
      <c r="Y187" s="4" t="s">
        <v>80</v>
      </c>
      <c r="Z187" s="4" t="s">
        <v>81</v>
      </c>
      <c r="AA187" s="4" t="s">
        <v>82</v>
      </c>
      <c r="AB187" s="4" t="s">
        <v>102</v>
      </c>
      <c r="AC187" s="4" t="s">
        <v>83</v>
      </c>
      <c r="AD187" s="4" t="s">
        <v>108</v>
      </c>
      <c r="AE187" s="4" t="s">
        <v>119</v>
      </c>
      <c r="AF187" s="4" t="s">
        <v>85</v>
      </c>
      <c r="AG187" s="4" t="s">
        <v>85</v>
      </c>
      <c r="AH187" s="4" t="s">
        <v>119</v>
      </c>
      <c r="AI187" s="4" t="s">
        <v>119</v>
      </c>
      <c r="AJ187" s="4" t="s">
        <v>86</v>
      </c>
      <c r="AK187" s="4" t="s">
        <v>85</v>
      </c>
      <c r="AL187" s="4" t="s">
        <v>87</v>
      </c>
      <c r="AM187" s="4" t="s">
        <v>110</v>
      </c>
      <c r="AN187" s="4" t="s">
        <v>110</v>
      </c>
      <c r="AO187" s="4" t="s">
        <v>110</v>
      </c>
      <c r="AP187" s="4" t="s">
        <v>85</v>
      </c>
      <c r="AQ187" s="4" t="s">
        <v>120</v>
      </c>
      <c r="AR187" s="4" t="s">
        <v>129</v>
      </c>
      <c r="AS187" s="4" t="s">
        <v>112</v>
      </c>
      <c r="AT187" s="4" t="s">
        <v>113</v>
      </c>
      <c r="AU187" s="4" t="s">
        <v>124</v>
      </c>
      <c r="AV187" s="4">
        <v>3</v>
      </c>
      <c r="AW187" s="4">
        <v>3</v>
      </c>
      <c r="AX187" s="4">
        <v>3</v>
      </c>
      <c r="AY187" s="4" t="s">
        <v>96</v>
      </c>
      <c r="AZ187" s="4">
        <v>3</v>
      </c>
      <c r="BA187" s="4">
        <v>4</v>
      </c>
      <c r="BB187" s="4">
        <v>3</v>
      </c>
      <c r="BC187" s="4" t="s">
        <v>95</v>
      </c>
      <c r="BD187" s="4">
        <v>3</v>
      </c>
      <c r="BE187" s="4" t="s">
        <v>97</v>
      </c>
      <c r="BF187" s="4">
        <v>56</v>
      </c>
      <c r="BG187" s="4" t="s">
        <v>98</v>
      </c>
      <c r="BH187" s="4" t="s">
        <v>148</v>
      </c>
      <c r="BP187" s="4" t="s">
        <v>106</v>
      </c>
      <c r="BQ187" s="4" t="s">
        <v>100</v>
      </c>
    </row>
    <row r="188" spans="1:69" x14ac:dyDescent="0.25">
      <c r="A188" s="3">
        <v>44663.797748310186</v>
      </c>
      <c r="B188" s="4">
        <f>IF(masodik!B188=harmadik!B188,0,1)</f>
        <v>0</v>
      </c>
      <c r="C188" s="4">
        <f>IF(masodik!C188=harmadik!C188,0,1)</f>
        <v>0</v>
      </c>
      <c r="D188" s="4">
        <f>IF(masodik!D188=harmadik!D188,0,1)</f>
        <v>0</v>
      </c>
      <c r="E188" s="4">
        <f>IF(masodik!E188=harmadik!E188,0,1)</f>
        <v>0</v>
      </c>
      <c r="F188" s="4">
        <f>IF(masodik!F188=harmadik!F188,0,1)</f>
        <v>0</v>
      </c>
      <c r="G188" s="4">
        <f>IF(masodik!G188=harmadik!G188,0,1)</f>
        <v>0</v>
      </c>
      <c r="H188" s="4">
        <f>IF(masodik!H188=harmadik!H188,0,1)</f>
        <v>0</v>
      </c>
      <c r="I188" s="4">
        <f>IF(masodik!I188=harmadik!I188,0,1)</f>
        <v>0</v>
      </c>
      <c r="J188" s="4">
        <f>IF(masodik!J188=harmadik!J188,0,1)</f>
        <v>0</v>
      </c>
      <c r="K188" s="4">
        <f>IF(masodik!K188=harmadik!K188,0,1)</f>
        <v>0</v>
      </c>
      <c r="L188" s="4">
        <v>2</v>
      </c>
      <c r="M188" s="4" t="s">
        <v>75</v>
      </c>
      <c r="N188" s="4" t="s">
        <v>74</v>
      </c>
      <c r="O188" s="4" t="s">
        <v>73</v>
      </c>
      <c r="P188" s="4" t="s">
        <v>75</v>
      </c>
      <c r="Q188" s="4" t="s">
        <v>79</v>
      </c>
      <c r="R188" s="4" t="s">
        <v>76</v>
      </c>
      <c r="S188" s="4" t="s">
        <v>78</v>
      </c>
      <c r="T188" s="4" t="s">
        <v>76</v>
      </c>
      <c r="U188" s="4" t="s">
        <v>76</v>
      </c>
      <c r="V188" s="4" t="s">
        <v>79</v>
      </c>
      <c r="W188" s="4" t="s">
        <v>102</v>
      </c>
      <c r="X188" s="4" t="s">
        <v>102</v>
      </c>
      <c r="Y188" s="4" t="s">
        <v>80</v>
      </c>
      <c r="Z188" s="4" t="s">
        <v>80</v>
      </c>
      <c r="AA188" s="4" t="s">
        <v>102</v>
      </c>
      <c r="AB188" s="4" t="s">
        <v>80</v>
      </c>
      <c r="AC188" s="4" t="s">
        <v>83</v>
      </c>
      <c r="AD188" s="4" t="s">
        <v>109</v>
      </c>
      <c r="AE188" s="4" t="s">
        <v>86</v>
      </c>
      <c r="AF188" s="4" t="s">
        <v>85</v>
      </c>
      <c r="AG188" s="4" t="s">
        <v>86</v>
      </c>
      <c r="AH188" s="4" t="s">
        <v>85</v>
      </c>
      <c r="AI188" s="4" t="s">
        <v>86</v>
      </c>
      <c r="AJ188" s="4" t="s">
        <v>86</v>
      </c>
      <c r="AK188" s="4" t="s">
        <v>87</v>
      </c>
      <c r="AL188" s="4" t="s">
        <v>87</v>
      </c>
      <c r="AM188" s="4" t="s">
        <v>87</v>
      </c>
      <c r="AN188" s="4" t="s">
        <v>87</v>
      </c>
      <c r="AO188" s="4" t="s">
        <v>87</v>
      </c>
      <c r="AP188" s="4" t="s">
        <v>85</v>
      </c>
      <c r="AQ188" s="4" t="s">
        <v>122</v>
      </c>
      <c r="AR188" s="4" t="s">
        <v>210</v>
      </c>
      <c r="AS188" s="4" t="s">
        <v>139</v>
      </c>
      <c r="AT188" s="4" t="s">
        <v>113</v>
      </c>
      <c r="AU188" s="4" t="s">
        <v>124</v>
      </c>
      <c r="AV188" s="4">
        <v>2</v>
      </c>
      <c r="AW188" s="4">
        <v>3</v>
      </c>
      <c r="AX188" s="4">
        <v>3</v>
      </c>
      <c r="AY188" s="4" t="s">
        <v>96</v>
      </c>
      <c r="AZ188" s="4" t="s">
        <v>96</v>
      </c>
      <c r="BA188" s="4">
        <v>3</v>
      </c>
      <c r="BB188" s="4">
        <v>3</v>
      </c>
      <c r="BC188" s="4" t="s">
        <v>96</v>
      </c>
      <c r="BD188" s="4">
        <v>2</v>
      </c>
      <c r="BE188" s="4" t="s">
        <v>128</v>
      </c>
      <c r="BF188" s="4">
        <v>52</v>
      </c>
      <c r="BG188" s="4" t="s">
        <v>134</v>
      </c>
      <c r="BH188" s="4" t="s">
        <v>148</v>
      </c>
      <c r="BP188" s="4" t="s">
        <v>100</v>
      </c>
    </row>
    <row r="189" spans="1:69" x14ac:dyDescent="0.25">
      <c r="A189" s="3">
        <v>44663.847153750001</v>
      </c>
      <c r="B189" s="4">
        <f>IF(masodik!B189=harmadik!B189,0,1)</f>
        <v>0</v>
      </c>
      <c r="C189" s="4">
        <f>IF(masodik!C189=harmadik!C189,0,1)</f>
        <v>0</v>
      </c>
      <c r="D189" s="4">
        <f>IF(masodik!D189=harmadik!D189,0,1)</f>
        <v>0</v>
      </c>
      <c r="E189" s="4">
        <f>IF(masodik!E189=harmadik!E189,0,1)</f>
        <v>0</v>
      </c>
      <c r="F189" s="4">
        <f>IF(masodik!F189=harmadik!F189,0,1)</f>
        <v>0</v>
      </c>
      <c r="G189" s="4">
        <f>IF(masodik!G189=harmadik!G189,0,1)</f>
        <v>0</v>
      </c>
      <c r="H189" s="4">
        <f>IF(masodik!H189=harmadik!H189,0,1)</f>
        <v>0</v>
      </c>
      <c r="I189" s="4">
        <f>IF(masodik!I189=harmadik!I189,0,1)</f>
        <v>0</v>
      </c>
      <c r="J189" s="4">
        <f>IF(masodik!J189=harmadik!J189,0,1)</f>
        <v>0</v>
      </c>
      <c r="K189" s="4">
        <f>IF(masodik!K189=harmadik!K189,0,1)</f>
        <v>0</v>
      </c>
      <c r="L189" s="4">
        <v>1</v>
      </c>
      <c r="M189" s="4" t="s">
        <v>73</v>
      </c>
      <c r="N189" s="4" t="s">
        <v>73</v>
      </c>
      <c r="O189" s="4" t="s">
        <v>73</v>
      </c>
      <c r="P189" s="4" t="s">
        <v>73</v>
      </c>
      <c r="Q189" s="4" t="s">
        <v>125</v>
      </c>
      <c r="R189" s="4" t="s">
        <v>76</v>
      </c>
      <c r="S189" s="4" t="s">
        <v>76</v>
      </c>
      <c r="T189" s="4" t="s">
        <v>78</v>
      </c>
      <c r="U189" s="4" t="s">
        <v>76</v>
      </c>
      <c r="V189" s="4" t="s">
        <v>78</v>
      </c>
      <c r="W189" s="4" t="s">
        <v>102</v>
      </c>
      <c r="X189" s="4" t="s">
        <v>80</v>
      </c>
      <c r="Y189" s="4" t="s">
        <v>82</v>
      </c>
      <c r="Z189" s="4" t="s">
        <v>102</v>
      </c>
      <c r="AA189" s="4" t="s">
        <v>102</v>
      </c>
      <c r="AB189" s="4" t="s">
        <v>102</v>
      </c>
      <c r="AC189" s="4" t="s">
        <v>83</v>
      </c>
      <c r="AD189" s="4" t="s">
        <v>109</v>
      </c>
      <c r="AE189" s="4" t="s">
        <v>108</v>
      </c>
      <c r="AF189" s="4" t="s">
        <v>85</v>
      </c>
      <c r="AG189" s="4" t="s">
        <v>109</v>
      </c>
      <c r="AH189" s="4" t="s">
        <v>109</v>
      </c>
      <c r="AI189" s="4" t="s">
        <v>85</v>
      </c>
      <c r="AJ189" s="4" t="s">
        <v>109</v>
      </c>
      <c r="AK189" s="4" t="s">
        <v>89</v>
      </c>
      <c r="AL189" s="4" t="s">
        <v>85</v>
      </c>
      <c r="AM189" s="4" t="s">
        <v>104</v>
      </c>
      <c r="AN189" s="4" t="s">
        <v>87</v>
      </c>
      <c r="AO189" s="4" t="s">
        <v>85</v>
      </c>
      <c r="AP189" s="4" t="s">
        <v>89</v>
      </c>
      <c r="AQ189" s="4" t="s">
        <v>116</v>
      </c>
      <c r="AR189" s="4" t="s">
        <v>138</v>
      </c>
      <c r="AS189" s="4" t="s">
        <v>92</v>
      </c>
      <c r="AT189" s="4" t="s">
        <v>93</v>
      </c>
      <c r="AU189" s="4" t="s">
        <v>94</v>
      </c>
      <c r="AV189" s="4">
        <v>3</v>
      </c>
      <c r="AW189" s="4">
        <v>3</v>
      </c>
      <c r="AX189" s="4">
        <v>3</v>
      </c>
      <c r="AY189" s="4" t="s">
        <v>96</v>
      </c>
      <c r="AZ189" s="4">
        <v>2</v>
      </c>
      <c r="BA189" s="4">
        <v>3</v>
      </c>
      <c r="BB189" s="4">
        <v>2</v>
      </c>
      <c r="BC189" s="4">
        <v>3</v>
      </c>
      <c r="BD189" s="4" t="s">
        <v>96</v>
      </c>
      <c r="BE189" s="4" t="s">
        <v>97</v>
      </c>
      <c r="BF189" s="4">
        <v>38</v>
      </c>
      <c r="BG189" s="4" t="s">
        <v>98</v>
      </c>
      <c r="BH189" s="4" t="s">
        <v>150</v>
      </c>
      <c r="BP189" s="4" t="s">
        <v>100</v>
      </c>
    </row>
    <row r="190" spans="1:69" x14ac:dyDescent="0.25">
      <c r="A190" s="3">
        <v>44663.8890737037</v>
      </c>
      <c r="B190" s="4">
        <f>IF(masodik!B190=harmadik!B190,0,1)</f>
        <v>0</v>
      </c>
      <c r="C190" s="4">
        <f>IF(masodik!C190=harmadik!C190,0,1)</f>
        <v>0</v>
      </c>
      <c r="D190" s="4">
        <f>IF(masodik!D190=harmadik!D190,0,1)</f>
        <v>0</v>
      </c>
      <c r="E190" s="4">
        <f>IF(masodik!E190=harmadik!E190,0,1)</f>
        <v>0</v>
      </c>
      <c r="F190" s="4">
        <f>IF(masodik!F190=harmadik!F190,0,1)</f>
        <v>0</v>
      </c>
      <c r="G190" s="4">
        <f>IF(masodik!G190=harmadik!G190,0,1)</f>
        <v>0</v>
      </c>
      <c r="H190" s="4">
        <f>IF(masodik!H190=harmadik!H190,0,1)</f>
        <v>0</v>
      </c>
      <c r="I190" s="4">
        <f>IF(masodik!I190=harmadik!I190,0,1)</f>
        <v>0</v>
      </c>
      <c r="J190" s="4">
        <f>IF(masodik!J190=harmadik!J190,0,1)</f>
        <v>0</v>
      </c>
      <c r="K190" s="4">
        <f>IF(masodik!K190=harmadik!K190,0,1)</f>
        <v>0</v>
      </c>
      <c r="L190" s="4">
        <v>3</v>
      </c>
      <c r="M190" s="4" t="s">
        <v>73</v>
      </c>
      <c r="N190" s="4" t="s">
        <v>74</v>
      </c>
      <c r="O190" s="4" t="s">
        <v>74</v>
      </c>
      <c r="P190" s="4" t="s">
        <v>75</v>
      </c>
      <c r="Q190" s="4" t="s">
        <v>78</v>
      </c>
      <c r="R190" s="4" t="s">
        <v>76</v>
      </c>
      <c r="S190" s="4" t="s">
        <v>78</v>
      </c>
      <c r="T190" s="4" t="s">
        <v>76</v>
      </c>
      <c r="U190" s="4" t="s">
        <v>78</v>
      </c>
      <c r="V190" s="4" t="s">
        <v>78</v>
      </c>
      <c r="W190" s="4" t="s">
        <v>80</v>
      </c>
      <c r="X190" s="4" t="s">
        <v>102</v>
      </c>
      <c r="Y190" s="4" t="s">
        <v>80</v>
      </c>
      <c r="Z190" s="4" t="s">
        <v>80</v>
      </c>
      <c r="AA190" s="4" t="s">
        <v>102</v>
      </c>
      <c r="AB190" s="4" t="s">
        <v>80</v>
      </c>
      <c r="AC190" s="4" t="s">
        <v>83</v>
      </c>
      <c r="AD190" s="4" t="s">
        <v>85</v>
      </c>
      <c r="AE190" s="4" t="s">
        <v>86</v>
      </c>
      <c r="AF190" s="4" t="s">
        <v>86</v>
      </c>
      <c r="AG190" s="4" t="s">
        <v>86</v>
      </c>
      <c r="AH190" s="4" t="s">
        <v>119</v>
      </c>
      <c r="AI190" s="4" t="s">
        <v>119</v>
      </c>
      <c r="AJ190" s="4" t="s">
        <v>119</v>
      </c>
      <c r="AK190" s="4" t="s">
        <v>85</v>
      </c>
      <c r="AL190" s="4" t="s">
        <v>87</v>
      </c>
      <c r="AM190" s="4" t="s">
        <v>104</v>
      </c>
      <c r="AN190" s="4" t="s">
        <v>104</v>
      </c>
      <c r="AO190" s="4" t="s">
        <v>85</v>
      </c>
      <c r="AP190" s="4" t="s">
        <v>87</v>
      </c>
      <c r="AQ190" s="4" t="s">
        <v>120</v>
      </c>
      <c r="AR190" s="4" t="s">
        <v>111</v>
      </c>
      <c r="AS190" s="4" t="s">
        <v>139</v>
      </c>
      <c r="AT190" s="4" t="s">
        <v>113</v>
      </c>
      <c r="AU190" s="4" t="s">
        <v>94</v>
      </c>
      <c r="AV190" s="4">
        <v>3</v>
      </c>
      <c r="AW190" s="4">
        <v>4</v>
      </c>
      <c r="AX190" s="4">
        <v>4</v>
      </c>
      <c r="AY190" s="4">
        <v>4</v>
      </c>
      <c r="AZ190" s="4">
        <v>3</v>
      </c>
      <c r="BA190" s="4">
        <v>4</v>
      </c>
      <c r="BB190" s="4" t="s">
        <v>95</v>
      </c>
      <c r="BC190" s="4" t="s">
        <v>95</v>
      </c>
      <c r="BD190" s="4" t="s">
        <v>95</v>
      </c>
      <c r="BE190" s="4" t="s">
        <v>128</v>
      </c>
      <c r="BF190" s="4">
        <v>45</v>
      </c>
      <c r="BG190" s="4" t="s">
        <v>98</v>
      </c>
      <c r="BH190" s="4" t="s">
        <v>148</v>
      </c>
      <c r="BQ190" s="4" t="s">
        <v>100</v>
      </c>
    </row>
    <row r="191" spans="1:69" x14ac:dyDescent="0.25">
      <c r="A191" s="3">
        <v>44663.901944907411</v>
      </c>
      <c r="B191" s="4">
        <f>IF(masodik!B191=harmadik!B191,0,1)</f>
        <v>0</v>
      </c>
      <c r="C191" s="4">
        <f>IF(masodik!C191=harmadik!C191,0,1)</f>
        <v>0</v>
      </c>
      <c r="D191" s="4">
        <f>IF(masodik!D191=harmadik!D191,0,1)</f>
        <v>0</v>
      </c>
      <c r="E191" s="4">
        <f>IF(masodik!E191=harmadik!E191,0,1)</f>
        <v>0</v>
      </c>
      <c r="F191" s="4">
        <f>IF(masodik!F191=harmadik!F191,0,1)</f>
        <v>0</v>
      </c>
      <c r="G191" s="4">
        <f>IF(masodik!G191=harmadik!G191,0,1)</f>
        <v>0</v>
      </c>
      <c r="H191" s="4">
        <f>IF(masodik!H191=harmadik!H191,0,1)</f>
        <v>0</v>
      </c>
      <c r="I191" s="4">
        <f>IF(masodik!I191=harmadik!I191,0,1)</f>
        <v>0</v>
      </c>
      <c r="J191" s="4">
        <f>IF(masodik!J191=harmadik!J191,0,1)</f>
        <v>0</v>
      </c>
      <c r="K191" s="4">
        <f>IF(masodik!K191=harmadik!K191,0,1)</f>
        <v>0</v>
      </c>
      <c r="L191" s="4">
        <v>2</v>
      </c>
      <c r="M191" s="4" t="s">
        <v>75</v>
      </c>
      <c r="N191" s="4" t="s">
        <v>73</v>
      </c>
      <c r="O191" s="4" t="s">
        <v>73</v>
      </c>
      <c r="P191" s="4" t="s">
        <v>73</v>
      </c>
      <c r="Q191" s="4" t="s">
        <v>78</v>
      </c>
      <c r="R191" s="4" t="s">
        <v>76</v>
      </c>
      <c r="S191" s="4" t="s">
        <v>79</v>
      </c>
      <c r="T191" s="4" t="s">
        <v>78</v>
      </c>
      <c r="U191" s="4" t="s">
        <v>76</v>
      </c>
      <c r="V191" s="4" t="s">
        <v>79</v>
      </c>
      <c r="W191" s="4" t="s">
        <v>80</v>
      </c>
      <c r="X191" s="4" t="s">
        <v>81</v>
      </c>
      <c r="Y191" s="4" t="s">
        <v>80</v>
      </c>
      <c r="Z191" s="4" t="s">
        <v>80</v>
      </c>
      <c r="AA191" s="4" t="s">
        <v>102</v>
      </c>
      <c r="AB191" s="4" t="s">
        <v>80</v>
      </c>
      <c r="AC191" s="4" t="s">
        <v>83</v>
      </c>
      <c r="AD191" s="4" t="s">
        <v>109</v>
      </c>
      <c r="AE191" s="4" t="s">
        <v>86</v>
      </c>
      <c r="AF191" s="4" t="s">
        <v>109</v>
      </c>
      <c r="AG191" s="4" t="s">
        <v>108</v>
      </c>
      <c r="AH191" s="4" t="s">
        <v>86</v>
      </c>
      <c r="AI191" s="4" t="s">
        <v>119</v>
      </c>
      <c r="AJ191" s="4" t="s">
        <v>86</v>
      </c>
      <c r="AK191" s="4" t="s">
        <v>87</v>
      </c>
      <c r="AL191" s="4" t="s">
        <v>85</v>
      </c>
      <c r="AM191" s="4" t="s">
        <v>87</v>
      </c>
      <c r="AN191" s="4" t="s">
        <v>87</v>
      </c>
      <c r="AO191" s="4" t="s">
        <v>110</v>
      </c>
      <c r="AP191" s="4" t="s">
        <v>85</v>
      </c>
      <c r="AQ191" s="4" t="s">
        <v>120</v>
      </c>
      <c r="AR191" s="4" t="s">
        <v>131</v>
      </c>
      <c r="AS191" s="4" t="s">
        <v>112</v>
      </c>
      <c r="AT191" s="4" t="s">
        <v>113</v>
      </c>
      <c r="AU191" s="4" t="s">
        <v>94</v>
      </c>
      <c r="AV191" s="4">
        <v>4</v>
      </c>
      <c r="AW191" s="4">
        <v>4</v>
      </c>
      <c r="AX191" s="4">
        <v>4</v>
      </c>
      <c r="AY191" s="4">
        <v>2</v>
      </c>
      <c r="AZ191" s="4">
        <v>3</v>
      </c>
      <c r="BA191" s="4">
        <v>4</v>
      </c>
      <c r="BB191" s="4">
        <v>3</v>
      </c>
      <c r="BC191" s="4">
        <v>3</v>
      </c>
      <c r="BD191" s="4">
        <v>2</v>
      </c>
      <c r="BE191" s="4" t="s">
        <v>97</v>
      </c>
      <c r="BF191" s="4">
        <v>39</v>
      </c>
      <c r="BG191" s="4" t="s">
        <v>98</v>
      </c>
      <c r="BH191" s="4" t="s">
        <v>148</v>
      </c>
      <c r="BP191" s="4" t="s">
        <v>100</v>
      </c>
    </row>
    <row r="192" spans="1:69" x14ac:dyDescent="0.25">
      <c r="A192" s="3">
        <v>44663.91182277778</v>
      </c>
      <c r="B192" s="4">
        <f>IF(masodik!B192=harmadik!B192,0,1)</f>
        <v>0</v>
      </c>
      <c r="C192" s="4">
        <f>IF(masodik!C192=harmadik!C192,0,1)</f>
        <v>0</v>
      </c>
      <c r="D192" s="4">
        <f>IF(masodik!D192=harmadik!D192,0,1)</f>
        <v>0</v>
      </c>
      <c r="E192" s="4">
        <f>IF(masodik!E192=harmadik!E192,0,1)</f>
        <v>0</v>
      </c>
      <c r="F192" s="4">
        <f>IF(masodik!F192=harmadik!F192,0,1)</f>
        <v>0</v>
      </c>
      <c r="G192" s="4">
        <f>IF(masodik!G192=harmadik!G192,0,1)</f>
        <v>0</v>
      </c>
      <c r="H192" s="4">
        <f>IF(masodik!H192=harmadik!H192,0,1)</f>
        <v>0</v>
      </c>
      <c r="I192" s="4">
        <f>IF(masodik!I192=harmadik!I192,0,1)</f>
        <v>0</v>
      </c>
      <c r="J192" s="4">
        <f>IF(masodik!J192=harmadik!J192,0,1)</f>
        <v>0</v>
      </c>
      <c r="K192" s="4">
        <f>IF(masodik!K192=harmadik!K192,0,1)</f>
        <v>0</v>
      </c>
      <c r="L192" s="4">
        <v>2</v>
      </c>
      <c r="M192" s="4" t="s">
        <v>75</v>
      </c>
      <c r="N192" s="4" t="s">
        <v>75</v>
      </c>
      <c r="O192" s="4" t="s">
        <v>75</v>
      </c>
      <c r="P192" s="4" t="s">
        <v>75</v>
      </c>
      <c r="Q192" s="4" t="s">
        <v>78</v>
      </c>
      <c r="R192" s="4" t="s">
        <v>78</v>
      </c>
      <c r="S192" s="4" t="s">
        <v>78</v>
      </c>
      <c r="T192" s="4" t="s">
        <v>76</v>
      </c>
      <c r="U192" s="4" t="s">
        <v>76</v>
      </c>
      <c r="V192" s="4" t="s">
        <v>78</v>
      </c>
      <c r="W192" s="4" t="s">
        <v>80</v>
      </c>
      <c r="X192" s="4" t="s">
        <v>102</v>
      </c>
      <c r="Y192" s="4" t="s">
        <v>102</v>
      </c>
      <c r="Z192" s="4" t="s">
        <v>80</v>
      </c>
      <c r="AA192" s="4" t="s">
        <v>82</v>
      </c>
      <c r="AB192" s="4" t="s">
        <v>102</v>
      </c>
      <c r="AC192" s="4" t="s">
        <v>83</v>
      </c>
      <c r="AD192" s="4" t="s">
        <v>109</v>
      </c>
      <c r="AE192" s="4" t="s">
        <v>85</v>
      </c>
      <c r="AF192" s="4" t="s">
        <v>86</v>
      </c>
      <c r="AG192" s="4" t="s">
        <v>85</v>
      </c>
      <c r="AH192" s="4" t="s">
        <v>86</v>
      </c>
      <c r="AI192" s="4" t="s">
        <v>85</v>
      </c>
      <c r="AJ192" s="4" t="s">
        <v>86</v>
      </c>
      <c r="AK192" s="4" t="s">
        <v>85</v>
      </c>
      <c r="AL192" s="4" t="s">
        <v>87</v>
      </c>
      <c r="AM192" s="4" t="s">
        <v>87</v>
      </c>
      <c r="AN192" s="4" t="s">
        <v>87</v>
      </c>
      <c r="AO192" s="4" t="s">
        <v>87</v>
      </c>
      <c r="AP192" s="4" t="s">
        <v>85</v>
      </c>
      <c r="AQ192" s="4" t="s">
        <v>116</v>
      </c>
      <c r="AR192" s="4" t="s">
        <v>211</v>
      </c>
      <c r="AS192" s="4" t="s">
        <v>112</v>
      </c>
      <c r="AT192" s="4" t="s">
        <v>113</v>
      </c>
      <c r="AU192" s="4" t="s">
        <v>94</v>
      </c>
      <c r="AV192" s="4" t="s">
        <v>96</v>
      </c>
      <c r="AW192" s="4" t="s">
        <v>96</v>
      </c>
      <c r="AX192" s="4" t="s">
        <v>95</v>
      </c>
      <c r="AY192" s="4" t="s">
        <v>96</v>
      </c>
      <c r="AZ192" s="4" t="s">
        <v>96</v>
      </c>
      <c r="BA192" s="4">
        <v>2</v>
      </c>
      <c r="BB192" s="4">
        <v>3</v>
      </c>
      <c r="BC192" s="4" t="s">
        <v>95</v>
      </c>
      <c r="BD192" s="4">
        <v>3</v>
      </c>
      <c r="BE192" s="4" t="s">
        <v>128</v>
      </c>
      <c r="BF192" s="4">
        <v>47</v>
      </c>
      <c r="BG192" s="4" t="s">
        <v>98</v>
      </c>
      <c r="BH192" s="4" t="s">
        <v>148</v>
      </c>
      <c r="BP192" s="4" t="s">
        <v>100</v>
      </c>
    </row>
    <row r="193" spans="1:68" x14ac:dyDescent="0.25">
      <c r="A193" s="3">
        <v>44663.973946215279</v>
      </c>
      <c r="B193" s="4">
        <f>IF(masodik!B193=harmadik!B193,0,1)</f>
        <v>0</v>
      </c>
      <c r="C193" s="4">
        <f>IF(masodik!C193=harmadik!C193,0,1)</f>
        <v>0</v>
      </c>
      <c r="D193" s="4">
        <f>IF(masodik!D193=harmadik!D193,0,1)</f>
        <v>0</v>
      </c>
      <c r="E193" s="4">
        <f>IF(masodik!E193=harmadik!E193,0,1)</f>
        <v>0</v>
      </c>
      <c r="F193" s="4">
        <f>IF(masodik!F193=harmadik!F193,0,1)</f>
        <v>0</v>
      </c>
      <c r="G193" s="4">
        <f>IF(masodik!G193=harmadik!G193,0,1)</f>
        <v>0</v>
      </c>
      <c r="H193" s="4">
        <f>IF(masodik!H193=harmadik!H193,0,1)</f>
        <v>0</v>
      </c>
      <c r="I193" s="4">
        <f>IF(masodik!I193=harmadik!I193,0,1)</f>
        <v>0</v>
      </c>
      <c r="J193" s="4">
        <f>IF(masodik!J193=harmadik!J193,0,1)</f>
        <v>0</v>
      </c>
      <c r="K193" s="4">
        <f>IF(masodik!K193=harmadik!K193,0,1)</f>
        <v>0</v>
      </c>
      <c r="L193" s="4">
        <v>2</v>
      </c>
      <c r="M193" s="4" t="s">
        <v>74</v>
      </c>
      <c r="N193" s="4" t="s">
        <v>73</v>
      </c>
      <c r="O193" s="4" t="s">
        <v>74</v>
      </c>
      <c r="P193" s="4" t="s">
        <v>73</v>
      </c>
      <c r="Q193" s="4" t="s">
        <v>78</v>
      </c>
      <c r="R193" s="4" t="s">
        <v>76</v>
      </c>
      <c r="S193" s="4" t="s">
        <v>79</v>
      </c>
      <c r="T193" s="4" t="s">
        <v>79</v>
      </c>
      <c r="U193" s="4" t="s">
        <v>76</v>
      </c>
      <c r="V193" s="4" t="s">
        <v>79</v>
      </c>
      <c r="W193" s="4" t="s">
        <v>102</v>
      </c>
      <c r="X193" s="4" t="s">
        <v>102</v>
      </c>
      <c r="Y193" s="4" t="s">
        <v>80</v>
      </c>
      <c r="Z193" s="4" t="s">
        <v>80</v>
      </c>
      <c r="AA193" s="4" t="s">
        <v>102</v>
      </c>
      <c r="AB193" s="4" t="s">
        <v>102</v>
      </c>
      <c r="AC193" s="4" t="s">
        <v>83</v>
      </c>
      <c r="AD193" s="4" t="s">
        <v>86</v>
      </c>
      <c r="AE193" s="4" t="s">
        <v>85</v>
      </c>
      <c r="AF193" s="4" t="s">
        <v>85</v>
      </c>
      <c r="AG193" s="4" t="s">
        <v>85</v>
      </c>
      <c r="AH193" s="4" t="s">
        <v>86</v>
      </c>
      <c r="AI193" s="4" t="s">
        <v>86</v>
      </c>
      <c r="AJ193" s="4" t="s">
        <v>86</v>
      </c>
      <c r="AK193" s="4" t="s">
        <v>87</v>
      </c>
      <c r="AL193" s="4" t="s">
        <v>110</v>
      </c>
      <c r="AM193" s="4" t="s">
        <v>85</v>
      </c>
      <c r="AN193" s="4" t="s">
        <v>87</v>
      </c>
      <c r="AO193" s="4" t="s">
        <v>85</v>
      </c>
      <c r="AP193" s="4" t="s">
        <v>89</v>
      </c>
      <c r="AQ193" s="4" t="s">
        <v>122</v>
      </c>
      <c r="AR193" s="4" t="s">
        <v>129</v>
      </c>
      <c r="AS193" s="4" t="s">
        <v>139</v>
      </c>
      <c r="AT193" s="4" t="s">
        <v>113</v>
      </c>
      <c r="AU193" s="4" t="s">
        <v>121</v>
      </c>
      <c r="AV193" s="4">
        <v>3</v>
      </c>
      <c r="AW193" s="4" t="s">
        <v>95</v>
      </c>
      <c r="AX193" s="4">
        <v>4</v>
      </c>
      <c r="AY193" s="4">
        <v>3</v>
      </c>
      <c r="AZ193" s="4" t="s">
        <v>96</v>
      </c>
      <c r="BA193" s="4" t="s">
        <v>96</v>
      </c>
      <c r="BB193" s="4">
        <v>2</v>
      </c>
      <c r="BC193" s="4">
        <v>3</v>
      </c>
      <c r="BD193" s="4">
        <v>4</v>
      </c>
      <c r="BE193" s="4" t="s">
        <v>128</v>
      </c>
      <c r="BF193" s="4">
        <v>51</v>
      </c>
      <c r="BG193" s="4" t="s">
        <v>98</v>
      </c>
      <c r="BH193" s="4" t="s">
        <v>148</v>
      </c>
      <c r="BM193" s="4" t="s">
        <v>100</v>
      </c>
      <c r="BP193" s="4" t="s">
        <v>106</v>
      </c>
    </row>
    <row r="194" spans="1:68" x14ac:dyDescent="0.25">
      <c r="A194" s="3">
        <v>44664.39670258102</v>
      </c>
      <c r="B194" s="4">
        <f>IF(masodik!B194=harmadik!B194,0,1)</f>
        <v>0</v>
      </c>
      <c r="C194" s="4">
        <f>IF(masodik!C194=harmadik!C194,0,1)</f>
        <v>0</v>
      </c>
      <c r="D194" s="4">
        <f>IF(masodik!D194=harmadik!D194,0,1)</f>
        <v>0</v>
      </c>
      <c r="E194" s="4">
        <f>IF(masodik!E194=harmadik!E194,0,1)</f>
        <v>0</v>
      </c>
      <c r="F194" s="4">
        <f>IF(masodik!F194=harmadik!F194,0,1)</f>
        <v>0</v>
      </c>
      <c r="G194" s="4">
        <f>IF(masodik!G194=harmadik!G194,0,1)</f>
        <v>0</v>
      </c>
      <c r="H194" s="4">
        <f>IF(masodik!H194=harmadik!H194,0,1)</f>
        <v>0</v>
      </c>
      <c r="I194" s="4">
        <f>IF(masodik!I194=harmadik!I194,0,1)</f>
        <v>0</v>
      </c>
      <c r="J194" s="4">
        <f>IF(masodik!J194=harmadik!J194,0,1)</f>
        <v>0</v>
      </c>
      <c r="K194" s="4">
        <f>IF(masodik!K194=harmadik!K194,0,1)</f>
        <v>0</v>
      </c>
      <c r="L194" s="5" t="s">
        <v>212</v>
      </c>
      <c r="M194" s="4" t="s">
        <v>75</v>
      </c>
      <c r="N194" s="4" t="s">
        <v>75</v>
      </c>
      <c r="O194" s="4" t="s">
        <v>75</v>
      </c>
      <c r="P194" s="4" t="s">
        <v>75</v>
      </c>
      <c r="Q194" s="4" t="s">
        <v>78</v>
      </c>
      <c r="R194" s="4" t="s">
        <v>76</v>
      </c>
      <c r="S194" s="4" t="s">
        <v>77</v>
      </c>
      <c r="T194" s="4" t="s">
        <v>78</v>
      </c>
      <c r="U194" s="4" t="s">
        <v>78</v>
      </c>
      <c r="V194" s="4" t="s">
        <v>79</v>
      </c>
      <c r="W194" s="4" t="s">
        <v>82</v>
      </c>
      <c r="X194" s="4" t="s">
        <v>102</v>
      </c>
      <c r="Y194" s="4" t="s">
        <v>82</v>
      </c>
      <c r="Z194" s="4" t="s">
        <v>82</v>
      </c>
      <c r="AA194" s="4" t="s">
        <v>80</v>
      </c>
      <c r="AB194" s="4" t="s">
        <v>102</v>
      </c>
      <c r="AC194" s="4" t="s">
        <v>83</v>
      </c>
      <c r="AD194" s="4" t="s">
        <v>108</v>
      </c>
      <c r="AE194" s="4" t="s">
        <v>86</v>
      </c>
      <c r="AF194" s="4" t="s">
        <v>119</v>
      </c>
      <c r="AG194" s="4" t="s">
        <v>119</v>
      </c>
      <c r="AH194" s="4" t="s">
        <v>119</v>
      </c>
      <c r="AI194" s="4" t="s">
        <v>119</v>
      </c>
      <c r="AJ194" s="4" t="s">
        <v>119</v>
      </c>
      <c r="AK194" s="4" t="s">
        <v>87</v>
      </c>
      <c r="AL194" s="4" t="s">
        <v>87</v>
      </c>
      <c r="AM194" s="4" t="s">
        <v>110</v>
      </c>
      <c r="AN194" s="4" t="s">
        <v>110</v>
      </c>
      <c r="AO194" s="4" t="s">
        <v>110</v>
      </c>
      <c r="AP194" s="4" t="s">
        <v>110</v>
      </c>
      <c r="AQ194" s="4" t="s">
        <v>120</v>
      </c>
      <c r="AR194" s="4" t="s">
        <v>123</v>
      </c>
      <c r="AS194" s="4" t="s">
        <v>92</v>
      </c>
      <c r="AT194" s="4" t="s">
        <v>93</v>
      </c>
      <c r="AU194" s="4" t="s">
        <v>94</v>
      </c>
      <c r="AV194" s="4">
        <v>3</v>
      </c>
      <c r="AW194" s="4">
        <v>4</v>
      </c>
      <c r="AX194" s="4">
        <v>4</v>
      </c>
      <c r="AY194" s="4">
        <v>2</v>
      </c>
      <c r="AZ194" s="4" t="s">
        <v>96</v>
      </c>
      <c r="BA194" s="4" t="s">
        <v>96</v>
      </c>
      <c r="BB194" s="4">
        <v>3</v>
      </c>
      <c r="BC194" s="4">
        <v>2</v>
      </c>
      <c r="BD194" s="4">
        <v>3</v>
      </c>
      <c r="BE194" s="4" t="s">
        <v>128</v>
      </c>
      <c r="BF194" s="4">
        <v>27</v>
      </c>
      <c r="BG194" s="4" t="s">
        <v>98</v>
      </c>
      <c r="BH194" s="4" t="s">
        <v>150</v>
      </c>
      <c r="BP194" s="4" t="s">
        <v>100</v>
      </c>
    </row>
    <row r="195" spans="1:68" x14ac:dyDescent="0.25">
      <c r="A195" s="3">
        <v>44664.436404814813</v>
      </c>
      <c r="B195" s="4">
        <f>IF(masodik!B195=harmadik!B195,0,1)</f>
        <v>0</v>
      </c>
      <c r="C195" s="4">
        <f>IF(masodik!C195=harmadik!C195,0,1)</f>
        <v>0</v>
      </c>
      <c r="D195" s="4">
        <f>IF(masodik!D195=harmadik!D195,0,1)</f>
        <v>0</v>
      </c>
      <c r="E195" s="4">
        <f>IF(masodik!E195=harmadik!E195,0,1)</f>
        <v>0</v>
      </c>
      <c r="F195" s="4">
        <f>IF(masodik!F195=harmadik!F195,0,1)</f>
        <v>0</v>
      </c>
      <c r="G195" s="4">
        <f>IF(masodik!G195=harmadik!G195,0,1)</f>
        <v>0</v>
      </c>
      <c r="H195" s="4">
        <f>IF(masodik!H195=harmadik!H195,0,1)</f>
        <v>0</v>
      </c>
      <c r="I195" s="4">
        <f>IF(masodik!I195=harmadik!I195,0,1)</f>
        <v>0</v>
      </c>
      <c r="J195" s="4">
        <f>IF(masodik!J195=harmadik!J195,0,1)</f>
        <v>0</v>
      </c>
      <c r="K195" s="4">
        <f>IF(masodik!K195=harmadik!K195,0,1)</f>
        <v>0</v>
      </c>
      <c r="L195" s="4" t="s">
        <v>213</v>
      </c>
      <c r="M195" s="4" t="s">
        <v>73</v>
      </c>
      <c r="N195" s="4" t="s">
        <v>73</v>
      </c>
      <c r="O195" s="4" t="s">
        <v>73</v>
      </c>
      <c r="P195" s="4" t="s">
        <v>73</v>
      </c>
      <c r="Q195" s="4" t="s">
        <v>79</v>
      </c>
      <c r="R195" s="4" t="s">
        <v>76</v>
      </c>
      <c r="S195" s="4" t="s">
        <v>79</v>
      </c>
      <c r="T195" s="4" t="s">
        <v>79</v>
      </c>
      <c r="U195" s="4" t="s">
        <v>76</v>
      </c>
      <c r="V195" s="4" t="s">
        <v>79</v>
      </c>
      <c r="W195" s="4" t="s">
        <v>80</v>
      </c>
      <c r="X195" s="4" t="s">
        <v>81</v>
      </c>
      <c r="Y195" s="4" t="s">
        <v>80</v>
      </c>
      <c r="Z195" s="4" t="s">
        <v>80</v>
      </c>
      <c r="AA195" s="4" t="s">
        <v>102</v>
      </c>
      <c r="AB195" s="4" t="s">
        <v>80</v>
      </c>
      <c r="AC195" s="4" t="s">
        <v>83</v>
      </c>
      <c r="AD195" s="4" t="s">
        <v>86</v>
      </c>
      <c r="AE195" s="4" t="s">
        <v>109</v>
      </c>
      <c r="AF195" s="4" t="s">
        <v>86</v>
      </c>
      <c r="AG195" s="4" t="s">
        <v>85</v>
      </c>
      <c r="AH195" s="4" t="s">
        <v>85</v>
      </c>
      <c r="AI195" s="4" t="s">
        <v>86</v>
      </c>
      <c r="AJ195" s="4" t="s">
        <v>85</v>
      </c>
      <c r="AK195" s="4" t="s">
        <v>87</v>
      </c>
      <c r="AL195" s="4" t="s">
        <v>87</v>
      </c>
      <c r="AM195" s="4" t="s">
        <v>85</v>
      </c>
      <c r="AN195" s="4" t="s">
        <v>85</v>
      </c>
      <c r="AO195" s="4" t="s">
        <v>104</v>
      </c>
      <c r="AP195" s="4" t="s">
        <v>104</v>
      </c>
      <c r="AQ195" s="4" t="s">
        <v>90</v>
      </c>
      <c r="AR195" s="4" t="s">
        <v>214</v>
      </c>
      <c r="AS195" s="4" t="s">
        <v>139</v>
      </c>
      <c r="AT195" s="4" t="s">
        <v>113</v>
      </c>
      <c r="AU195" s="4" t="s">
        <v>124</v>
      </c>
      <c r="AV195" s="4">
        <v>3</v>
      </c>
      <c r="AW195" s="4">
        <v>4</v>
      </c>
      <c r="AX195" s="4">
        <v>4</v>
      </c>
      <c r="AY195" s="4">
        <v>3</v>
      </c>
      <c r="AZ195" s="4">
        <v>2</v>
      </c>
      <c r="BA195" s="4">
        <v>4</v>
      </c>
      <c r="BB195" s="4">
        <v>3</v>
      </c>
      <c r="BC195" s="4">
        <v>3</v>
      </c>
      <c r="BD195" s="4">
        <v>3</v>
      </c>
      <c r="BE195" s="4" t="s">
        <v>97</v>
      </c>
      <c r="BF195" s="4">
        <v>45</v>
      </c>
      <c r="BG195" s="4" t="s">
        <v>98</v>
      </c>
      <c r="BH195" s="4" t="s">
        <v>150</v>
      </c>
      <c r="BK195" s="4" t="s">
        <v>127</v>
      </c>
    </row>
    <row r="196" spans="1:68" x14ac:dyDescent="0.25">
      <c r="A196" s="3">
        <v>44664.494832418983</v>
      </c>
      <c r="B196" s="4">
        <f>IF(masodik!B196=harmadik!B196,0,1)</f>
        <v>0</v>
      </c>
      <c r="C196" s="4">
        <f>IF(masodik!C196=harmadik!C196,0,1)</f>
        <v>0</v>
      </c>
      <c r="D196" s="4">
        <f>IF(masodik!D196=harmadik!D196,0,1)</f>
        <v>0</v>
      </c>
      <c r="E196" s="4">
        <f>IF(masodik!E196=harmadik!E196,0,1)</f>
        <v>0</v>
      </c>
      <c r="F196" s="4">
        <f>IF(masodik!F196=harmadik!F196,0,1)</f>
        <v>0</v>
      </c>
      <c r="G196" s="4">
        <f>IF(masodik!G196=harmadik!G196,0,1)</f>
        <v>0</v>
      </c>
      <c r="H196" s="4">
        <f>IF(masodik!H196=harmadik!H196,0,1)</f>
        <v>0</v>
      </c>
      <c r="I196" s="4">
        <f>IF(masodik!I196=harmadik!I196,0,1)</f>
        <v>0</v>
      </c>
      <c r="J196" s="4">
        <f>IF(masodik!J196=harmadik!J196,0,1)</f>
        <v>0</v>
      </c>
      <c r="K196" s="4">
        <f>IF(masodik!K196=harmadik!K196,0,1)</f>
        <v>0</v>
      </c>
      <c r="L196" s="4" t="s">
        <v>213</v>
      </c>
      <c r="M196" s="4" t="s">
        <v>73</v>
      </c>
      <c r="N196" s="4" t="s">
        <v>73</v>
      </c>
      <c r="O196" s="4" t="s">
        <v>73</v>
      </c>
      <c r="P196" s="4" t="s">
        <v>73</v>
      </c>
      <c r="Q196" s="4" t="s">
        <v>79</v>
      </c>
      <c r="R196" s="4" t="s">
        <v>79</v>
      </c>
      <c r="S196" s="4" t="s">
        <v>79</v>
      </c>
      <c r="T196" s="4" t="s">
        <v>79</v>
      </c>
      <c r="U196" s="4" t="s">
        <v>79</v>
      </c>
      <c r="V196" s="4" t="s">
        <v>79</v>
      </c>
      <c r="W196" s="4" t="s">
        <v>80</v>
      </c>
      <c r="X196" s="4" t="s">
        <v>102</v>
      </c>
      <c r="Y196" s="4" t="s">
        <v>82</v>
      </c>
      <c r="Z196" s="4" t="s">
        <v>82</v>
      </c>
      <c r="AA196" s="4" t="s">
        <v>82</v>
      </c>
      <c r="AB196" s="4" t="s">
        <v>82</v>
      </c>
      <c r="AC196" s="4" t="s">
        <v>83</v>
      </c>
      <c r="AD196" s="4" t="s">
        <v>109</v>
      </c>
      <c r="AE196" s="4" t="s">
        <v>86</v>
      </c>
      <c r="AF196" s="4" t="s">
        <v>119</v>
      </c>
      <c r="AG196" s="4" t="s">
        <v>85</v>
      </c>
      <c r="AH196" s="4" t="s">
        <v>86</v>
      </c>
      <c r="AI196" s="4" t="s">
        <v>119</v>
      </c>
      <c r="AJ196" s="4" t="s">
        <v>119</v>
      </c>
      <c r="AK196" s="4" t="s">
        <v>87</v>
      </c>
      <c r="AL196" s="4" t="s">
        <v>110</v>
      </c>
      <c r="AM196" s="4" t="s">
        <v>110</v>
      </c>
      <c r="AN196" s="4" t="s">
        <v>110</v>
      </c>
      <c r="AO196" s="4" t="s">
        <v>110</v>
      </c>
      <c r="AP196" s="4" t="s">
        <v>85</v>
      </c>
      <c r="AQ196" s="4" t="s">
        <v>116</v>
      </c>
      <c r="AR196" s="4" t="s">
        <v>111</v>
      </c>
      <c r="AS196" s="4" t="s">
        <v>112</v>
      </c>
      <c r="AT196" s="4" t="s">
        <v>113</v>
      </c>
      <c r="AU196" s="4" t="s">
        <v>121</v>
      </c>
      <c r="AV196" s="4">
        <v>2</v>
      </c>
      <c r="AW196" s="4">
        <v>3</v>
      </c>
      <c r="AX196" s="4">
        <v>3</v>
      </c>
      <c r="AY196" s="4">
        <v>2</v>
      </c>
      <c r="AZ196" s="4" t="s">
        <v>96</v>
      </c>
      <c r="BA196" s="4">
        <v>2</v>
      </c>
      <c r="BB196" s="4">
        <v>3</v>
      </c>
      <c r="BC196" s="4">
        <v>2</v>
      </c>
      <c r="BD196" s="4" t="s">
        <v>96</v>
      </c>
      <c r="BE196" s="4" t="s">
        <v>97</v>
      </c>
      <c r="BF196" s="4">
        <v>46</v>
      </c>
      <c r="BG196" s="4" t="s">
        <v>98</v>
      </c>
      <c r="BH196" s="4" t="s">
        <v>150</v>
      </c>
      <c r="BP196" s="4" t="s">
        <v>127</v>
      </c>
    </row>
    <row r="197" spans="1:68" x14ac:dyDescent="0.25">
      <c r="A197" s="3">
        <v>44664.600916793977</v>
      </c>
      <c r="B197" s="4">
        <f>IF(masodik!B197=harmadik!B197,0,1)</f>
        <v>0</v>
      </c>
      <c r="C197" s="4">
        <f>IF(masodik!C197=harmadik!C197,0,1)</f>
        <v>0</v>
      </c>
      <c r="D197" s="4">
        <f>IF(masodik!D197=harmadik!D197,0,1)</f>
        <v>0</v>
      </c>
      <c r="E197" s="4">
        <f>IF(masodik!E197=harmadik!E197,0,1)</f>
        <v>0</v>
      </c>
      <c r="F197" s="4">
        <f>IF(masodik!F197=harmadik!F197,0,1)</f>
        <v>0</v>
      </c>
      <c r="G197" s="4">
        <f>IF(masodik!G197=harmadik!G197,0,1)</f>
        <v>0</v>
      </c>
      <c r="H197" s="4">
        <f>IF(masodik!H197=harmadik!H197,0,1)</f>
        <v>0</v>
      </c>
      <c r="I197" s="4">
        <f>IF(masodik!I197=harmadik!I197,0,1)</f>
        <v>0</v>
      </c>
      <c r="J197" s="4">
        <f>IF(masodik!J197=harmadik!J197,0,1)</f>
        <v>0</v>
      </c>
      <c r="K197" s="4">
        <f>IF(masodik!K197=harmadik!K197,0,1)</f>
        <v>0</v>
      </c>
      <c r="L197" s="4">
        <v>2</v>
      </c>
      <c r="M197" s="4" t="s">
        <v>101</v>
      </c>
      <c r="N197" s="4" t="s">
        <v>101</v>
      </c>
      <c r="O197" s="4" t="s">
        <v>144</v>
      </c>
      <c r="P197" s="4" t="s">
        <v>101</v>
      </c>
      <c r="Q197" s="4" t="s">
        <v>78</v>
      </c>
      <c r="R197" s="4" t="s">
        <v>76</v>
      </c>
      <c r="S197" s="4" t="s">
        <v>76</v>
      </c>
      <c r="T197" s="4" t="s">
        <v>79</v>
      </c>
      <c r="U197" s="4" t="s">
        <v>78</v>
      </c>
      <c r="V197" s="4" t="s">
        <v>79</v>
      </c>
      <c r="W197" s="4" t="s">
        <v>102</v>
      </c>
      <c r="X197" s="4" t="s">
        <v>81</v>
      </c>
      <c r="Y197" s="4" t="s">
        <v>80</v>
      </c>
      <c r="Z197" s="4" t="s">
        <v>80</v>
      </c>
      <c r="AA197" s="4" t="s">
        <v>80</v>
      </c>
      <c r="AB197" s="4" t="s">
        <v>82</v>
      </c>
      <c r="AC197" s="4" t="s">
        <v>83</v>
      </c>
      <c r="AD197" s="4" t="s">
        <v>119</v>
      </c>
      <c r="AE197" s="4" t="s">
        <v>108</v>
      </c>
      <c r="AF197" s="4" t="s">
        <v>108</v>
      </c>
      <c r="AG197" s="4" t="s">
        <v>108</v>
      </c>
      <c r="AH197" s="4" t="s">
        <v>108</v>
      </c>
      <c r="AI197" s="4" t="s">
        <v>109</v>
      </c>
      <c r="AJ197" s="4" t="s">
        <v>108</v>
      </c>
      <c r="AK197" s="4" t="s">
        <v>87</v>
      </c>
      <c r="AL197" s="4" t="s">
        <v>87</v>
      </c>
      <c r="AM197" s="4" t="s">
        <v>89</v>
      </c>
      <c r="AN197" s="4" t="s">
        <v>87</v>
      </c>
      <c r="AO197" s="4" t="s">
        <v>89</v>
      </c>
      <c r="AP197" s="4" t="s">
        <v>89</v>
      </c>
      <c r="AQ197" s="4" t="s">
        <v>130</v>
      </c>
      <c r="AR197" s="4" t="s">
        <v>126</v>
      </c>
      <c r="AS197" s="4" t="s">
        <v>92</v>
      </c>
      <c r="AT197" s="4" t="s">
        <v>93</v>
      </c>
      <c r="AU197" s="4" t="s">
        <v>94</v>
      </c>
      <c r="AV197" s="4" t="s">
        <v>95</v>
      </c>
      <c r="AW197" s="4">
        <v>4</v>
      </c>
      <c r="AX197" s="4" t="s">
        <v>95</v>
      </c>
      <c r="AY197" s="4" t="s">
        <v>96</v>
      </c>
      <c r="AZ197" s="4">
        <v>3</v>
      </c>
      <c r="BA197" s="4" t="s">
        <v>96</v>
      </c>
      <c r="BB197" s="4" t="s">
        <v>96</v>
      </c>
      <c r="BC197" s="4" t="s">
        <v>95</v>
      </c>
      <c r="BD197" s="4" t="s">
        <v>95</v>
      </c>
      <c r="BE197" s="4" t="s">
        <v>128</v>
      </c>
      <c r="BF197" s="4">
        <v>25</v>
      </c>
      <c r="BG197" s="4" t="s">
        <v>141</v>
      </c>
      <c r="BH197" s="4" t="s">
        <v>156</v>
      </c>
      <c r="BL197" s="4" t="s">
        <v>106</v>
      </c>
    </row>
    <row r="198" spans="1:68" x14ac:dyDescent="0.25">
      <c r="A198" s="3">
        <v>44664.641681122681</v>
      </c>
      <c r="B198" s="4">
        <f>IF(masodik!B198=harmadik!B198,0,1)</f>
        <v>0</v>
      </c>
      <c r="C198" s="4">
        <f>IF(masodik!C198=harmadik!C198,0,1)</f>
        <v>0</v>
      </c>
      <c r="D198" s="4">
        <f>IF(masodik!D198=harmadik!D198,0,1)</f>
        <v>0</v>
      </c>
      <c r="E198" s="4">
        <f>IF(masodik!E198=harmadik!E198,0,1)</f>
        <v>0</v>
      </c>
      <c r="F198" s="4">
        <f>IF(masodik!F198=harmadik!F198,0,1)</f>
        <v>0</v>
      </c>
      <c r="G198" s="4">
        <f>IF(masodik!G198=harmadik!G198,0,1)</f>
        <v>0</v>
      </c>
      <c r="H198" s="4">
        <f>IF(masodik!H198=harmadik!H198,0,1)</f>
        <v>0</v>
      </c>
      <c r="I198" s="4">
        <f>IF(masodik!I198=harmadik!I198,0,1)</f>
        <v>0</v>
      </c>
      <c r="J198" s="4">
        <f>IF(masodik!J198=harmadik!J198,0,1)</f>
        <v>0</v>
      </c>
      <c r="K198" s="4">
        <f>IF(masodik!K198=harmadik!K198,0,1)</f>
        <v>0</v>
      </c>
      <c r="L198" s="4">
        <v>2</v>
      </c>
      <c r="M198" s="4" t="s">
        <v>101</v>
      </c>
      <c r="N198" s="4" t="s">
        <v>73</v>
      </c>
      <c r="O198" s="4" t="s">
        <v>101</v>
      </c>
      <c r="P198" s="4" t="s">
        <v>73</v>
      </c>
      <c r="Q198" s="4" t="s">
        <v>78</v>
      </c>
      <c r="R198" s="4" t="s">
        <v>76</v>
      </c>
      <c r="S198" s="4" t="s">
        <v>125</v>
      </c>
      <c r="T198" s="4" t="s">
        <v>125</v>
      </c>
      <c r="U198" s="4" t="s">
        <v>125</v>
      </c>
      <c r="V198" s="4" t="s">
        <v>125</v>
      </c>
      <c r="W198" s="4" t="s">
        <v>102</v>
      </c>
      <c r="X198" s="4" t="s">
        <v>80</v>
      </c>
      <c r="Y198" s="4" t="s">
        <v>102</v>
      </c>
      <c r="Z198" s="4" t="s">
        <v>80</v>
      </c>
      <c r="AA198" s="4" t="s">
        <v>81</v>
      </c>
      <c r="AB198" s="4" t="s">
        <v>102</v>
      </c>
      <c r="AC198" s="4" t="s">
        <v>107</v>
      </c>
      <c r="AD198" s="4" t="s">
        <v>86</v>
      </c>
      <c r="AE198" s="4" t="s">
        <v>109</v>
      </c>
      <c r="AF198" s="4" t="s">
        <v>86</v>
      </c>
      <c r="AG198" s="4" t="s">
        <v>86</v>
      </c>
      <c r="AH198" s="4" t="s">
        <v>109</v>
      </c>
      <c r="AI198" s="4" t="s">
        <v>85</v>
      </c>
      <c r="AJ198" s="4" t="s">
        <v>85</v>
      </c>
      <c r="AK198" s="4" t="s">
        <v>87</v>
      </c>
      <c r="AL198" s="4" t="s">
        <v>110</v>
      </c>
      <c r="AM198" s="4" t="s">
        <v>85</v>
      </c>
      <c r="AN198" s="4" t="s">
        <v>85</v>
      </c>
      <c r="AO198" s="4" t="s">
        <v>104</v>
      </c>
      <c r="AP198" s="4" t="s">
        <v>89</v>
      </c>
      <c r="AQ198" s="4" t="s">
        <v>90</v>
      </c>
      <c r="AR198" s="4" t="s">
        <v>129</v>
      </c>
      <c r="AS198" s="4" t="s">
        <v>112</v>
      </c>
      <c r="AT198" s="4" t="s">
        <v>93</v>
      </c>
      <c r="AU198" s="4" t="s">
        <v>94</v>
      </c>
      <c r="AV198" s="4">
        <v>2</v>
      </c>
      <c r="AW198" s="4">
        <v>4</v>
      </c>
      <c r="AX198" s="4" t="s">
        <v>95</v>
      </c>
      <c r="AY198" s="4">
        <v>3</v>
      </c>
      <c r="AZ198" s="4">
        <v>2</v>
      </c>
      <c r="BA198" s="4">
        <v>4</v>
      </c>
      <c r="BB198" s="4">
        <v>3</v>
      </c>
      <c r="BC198" s="4" t="s">
        <v>95</v>
      </c>
      <c r="BD198" s="4">
        <v>4</v>
      </c>
      <c r="BE198" s="4" t="s">
        <v>97</v>
      </c>
      <c r="BF198" s="4">
        <v>33</v>
      </c>
      <c r="BG198" s="4" t="s">
        <v>98</v>
      </c>
      <c r="BH198" s="4" t="s">
        <v>148</v>
      </c>
      <c r="BN198" s="4" t="s">
        <v>127</v>
      </c>
    </row>
    <row r="199" spans="1:68" x14ac:dyDescent="0.25">
      <c r="A199" s="3">
        <v>44664.748562662033</v>
      </c>
      <c r="B199" s="4">
        <f>IF(masodik!B199=harmadik!B199,0,1)</f>
        <v>0</v>
      </c>
      <c r="C199" s="4">
        <f>IF(masodik!C199=harmadik!C199,0,1)</f>
        <v>0</v>
      </c>
      <c r="D199" s="4">
        <f>IF(masodik!D199=harmadik!D199,0,1)</f>
        <v>0</v>
      </c>
      <c r="E199" s="4">
        <f>IF(masodik!E199=harmadik!E199,0,1)</f>
        <v>0</v>
      </c>
      <c r="F199" s="4">
        <f>IF(masodik!F199=harmadik!F199,0,1)</f>
        <v>0</v>
      </c>
      <c r="G199" s="4">
        <f>IF(masodik!G199=harmadik!G199,0,1)</f>
        <v>0</v>
      </c>
      <c r="H199" s="4">
        <f>IF(masodik!H199=harmadik!H199,0,1)</f>
        <v>0</v>
      </c>
      <c r="I199" s="4">
        <f>IF(masodik!I199=harmadik!I199,0,1)</f>
        <v>0</v>
      </c>
      <c r="J199" s="4">
        <f>IF(masodik!J199=harmadik!J199,0,1)</f>
        <v>0</v>
      </c>
      <c r="K199" s="4">
        <f>IF(masodik!K199=harmadik!K199,0,1)</f>
        <v>0</v>
      </c>
      <c r="L199" s="4">
        <v>2</v>
      </c>
      <c r="M199" s="4" t="s">
        <v>74</v>
      </c>
      <c r="N199" s="4" t="s">
        <v>74</v>
      </c>
      <c r="O199" s="4" t="s">
        <v>101</v>
      </c>
      <c r="P199" s="4" t="s">
        <v>101</v>
      </c>
      <c r="Q199" s="4" t="s">
        <v>76</v>
      </c>
      <c r="R199" s="4" t="s">
        <v>78</v>
      </c>
      <c r="S199" s="4" t="s">
        <v>76</v>
      </c>
      <c r="T199" s="4" t="s">
        <v>78</v>
      </c>
      <c r="U199" s="4" t="s">
        <v>78</v>
      </c>
      <c r="V199" s="4" t="s">
        <v>76</v>
      </c>
      <c r="W199" s="4" t="s">
        <v>102</v>
      </c>
      <c r="X199" s="4" t="s">
        <v>81</v>
      </c>
      <c r="Y199" s="4" t="s">
        <v>80</v>
      </c>
      <c r="Z199" s="4" t="s">
        <v>80</v>
      </c>
      <c r="AA199" s="4" t="s">
        <v>81</v>
      </c>
      <c r="AB199" s="4" t="s">
        <v>80</v>
      </c>
      <c r="AC199" s="4" t="s">
        <v>83</v>
      </c>
      <c r="AD199" s="4" t="s">
        <v>85</v>
      </c>
      <c r="AE199" s="4" t="s">
        <v>85</v>
      </c>
      <c r="AF199" s="4" t="s">
        <v>85</v>
      </c>
      <c r="AG199" s="4" t="s">
        <v>85</v>
      </c>
      <c r="AH199" s="4" t="s">
        <v>85</v>
      </c>
      <c r="AI199" s="4" t="s">
        <v>86</v>
      </c>
      <c r="AJ199" s="4" t="s">
        <v>85</v>
      </c>
      <c r="AK199" s="4" t="s">
        <v>85</v>
      </c>
      <c r="AL199" s="4" t="s">
        <v>85</v>
      </c>
      <c r="AM199" s="4" t="s">
        <v>87</v>
      </c>
      <c r="AN199" s="4" t="s">
        <v>87</v>
      </c>
      <c r="AO199" s="4" t="s">
        <v>87</v>
      </c>
      <c r="AP199" s="4" t="s">
        <v>104</v>
      </c>
      <c r="AQ199" s="4" t="s">
        <v>90</v>
      </c>
      <c r="AR199" s="4" t="s">
        <v>129</v>
      </c>
      <c r="AS199" s="4" t="s">
        <v>112</v>
      </c>
      <c r="AT199" s="4" t="s">
        <v>113</v>
      </c>
      <c r="AU199" s="4" t="s">
        <v>124</v>
      </c>
      <c r="AV199" s="4" t="s">
        <v>95</v>
      </c>
      <c r="AW199" s="4" t="s">
        <v>95</v>
      </c>
      <c r="AX199" s="4">
        <v>4</v>
      </c>
      <c r="AY199" s="4" t="s">
        <v>95</v>
      </c>
      <c r="AZ199" s="4" t="s">
        <v>95</v>
      </c>
      <c r="BA199" s="4">
        <v>4</v>
      </c>
      <c r="BB199" s="4">
        <v>3</v>
      </c>
      <c r="BC199" s="4" t="s">
        <v>95</v>
      </c>
      <c r="BD199" s="4" t="s">
        <v>95</v>
      </c>
      <c r="BE199" s="4" t="s">
        <v>97</v>
      </c>
      <c r="BF199" s="4">
        <v>20</v>
      </c>
      <c r="BG199" s="4" t="s">
        <v>98</v>
      </c>
      <c r="BH199" s="4" t="s">
        <v>115</v>
      </c>
      <c r="BL199" s="4" t="s">
        <v>106</v>
      </c>
    </row>
    <row r="200" spans="1:68" x14ac:dyDescent="0.25">
      <c r="A200" s="3">
        <v>44665.399055659727</v>
      </c>
      <c r="B200" s="4">
        <f>IF(masodik!B200=harmadik!B200,0,1)</f>
        <v>0</v>
      </c>
      <c r="C200" s="4">
        <f>IF(masodik!C200=harmadik!C200,0,1)</f>
        <v>0</v>
      </c>
      <c r="D200" s="4">
        <f>IF(masodik!D200=harmadik!D200,0,1)</f>
        <v>0</v>
      </c>
      <c r="E200" s="4">
        <f>IF(masodik!E200=harmadik!E200,0,1)</f>
        <v>0</v>
      </c>
      <c r="F200" s="4">
        <f>IF(masodik!F200=harmadik!F200,0,1)</f>
        <v>0</v>
      </c>
      <c r="G200" s="4">
        <f>IF(masodik!G200=harmadik!G200,0,1)</f>
        <v>0</v>
      </c>
      <c r="H200" s="4">
        <f>IF(masodik!H200=harmadik!H200,0,1)</f>
        <v>0</v>
      </c>
      <c r="I200" s="4">
        <f>IF(masodik!I200=harmadik!I200,0,1)</f>
        <v>0</v>
      </c>
      <c r="J200" s="4">
        <f>IF(masodik!J200=harmadik!J200,0,1)</f>
        <v>0</v>
      </c>
      <c r="K200" s="4">
        <f>IF(masodik!K200=harmadik!K200,0,1)</f>
        <v>0</v>
      </c>
      <c r="L200" s="4">
        <v>4</v>
      </c>
      <c r="M200" s="4" t="s">
        <v>75</v>
      </c>
      <c r="N200" s="4" t="s">
        <v>75</v>
      </c>
      <c r="O200" s="4" t="s">
        <v>75</v>
      </c>
      <c r="P200" s="4" t="s">
        <v>75</v>
      </c>
      <c r="Q200" s="4" t="s">
        <v>78</v>
      </c>
      <c r="R200" s="4" t="s">
        <v>79</v>
      </c>
      <c r="S200" s="4" t="s">
        <v>76</v>
      </c>
      <c r="T200" s="4" t="s">
        <v>78</v>
      </c>
      <c r="U200" s="4" t="s">
        <v>78</v>
      </c>
      <c r="V200" s="4" t="s">
        <v>78</v>
      </c>
      <c r="W200" s="4" t="s">
        <v>80</v>
      </c>
      <c r="X200" s="4" t="s">
        <v>81</v>
      </c>
      <c r="Y200" s="4" t="s">
        <v>80</v>
      </c>
      <c r="Z200" s="4" t="s">
        <v>102</v>
      </c>
      <c r="AA200" s="4" t="s">
        <v>102</v>
      </c>
      <c r="AB200" s="4" t="s">
        <v>80</v>
      </c>
      <c r="AC200" s="4" t="s">
        <v>83</v>
      </c>
      <c r="AD200" s="4" t="s">
        <v>108</v>
      </c>
      <c r="AE200" s="4" t="s">
        <v>119</v>
      </c>
      <c r="AF200" s="4" t="s">
        <v>119</v>
      </c>
      <c r="AG200" s="4" t="s">
        <v>119</v>
      </c>
      <c r="AH200" s="4" t="s">
        <v>119</v>
      </c>
      <c r="AI200" s="4" t="s">
        <v>119</v>
      </c>
      <c r="AJ200" s="4" t="s">
        <v>119</v>
      </c>
      <c r="AK200" s="4" t="s">
        <v>110</v>
      </c>
      <c r="AL200" s="4" t="s">
        <v>110</v>
      </c>
      <c r="AM200" s="4" t="s">
        <v>87</v>
      </c>
      <c r="AN200" s="4" t="s">
        <v>87</v>
      </c>
      <c r="AO200" s="4" t="s">
        <v>110</v>
      </c>
      <c r="AP200" s="4" t="s">
        <v>87</v>
      </c>
      <c r="AQ200" s="4" t="s">
        <v>122</v>
      </c>
      <c r="AR200" s="4" t="s">
        <v>123</v>
      </c>
      <c r="AS200" s="4" t="s">
        <v>112</v>
      </c>
      <c r="AT200" s="4" t="s">
        <v>93</v>
      </c>
      <c r="AU200" s="4" t="s">
        <v>94</v>
      </c>
      <c r="AV200" s="4">
        <v>4</v>
      </c>
      <c r="AW200" s="4">
        <v>4</v>
      </c>
      <c r="AX200" s="4">
        <v>2</v>
      </c>
      <c r="AY200" s="4" t="s">
        <v>96</v>
      </c>
      <c r="AZ200" s="4" t="s">
        <v>96</v>
      </c>
      <c r="BA200" s="4" t="s">
        <v>96</v>
      </c>
      <c r="BB200" s="4">
        <v>4</v>
      </c>
      <c r="BC200" s="4" t="s">
        <v>95</v>
      </c>
      <c r="BD200" s="4">
        <v>4</v>
      </c>
      <c r="BE200" s="4" t="s">
        <v>128</v>
      </c>
      <c r="BF200" s="4">
        <v>27</v>
      </c>
      <c r="BG200" s="4" t="s">
        <v>98</v>
      </c>
      <c r="BH200" s="4" t="s">
        <v>150</v>
      </c>
      <c r="BP200" s="4" t="s">
        <v>100</v>
      </c>
    </row>
    <row r="201" spans="1:68" x14ac:dyDescent="0.25">
      <c r="A201" s="3">
        <v>44665.730350937505</v>
      </c>
      <c r="B201" s="4">
        <f>IF(masodik!B201=harmadik!B201,0,1)</f>
        <v>0</v>
      </c>
      <c r="C201" s="4">
        <f>IF(masodik!C201=harmadik!C201,0,1)</f>
        <v>0</v>
      </c>
      <c r="D201" s="4">
        <f>IF(masodik!D201=harmadik!D201,0,1)</f>
        <v>0</v>
      </c>
      <c r="E201" s="4">
        <f>IF(masodik!E201=harmadik!E201,0,1)</f>
        <v>0</v>
      </c>
      <c r="F201" s="4">
        <f>IF(masodik!F201=harmadik!F201,0,1)</f>
        <v>0</v>
      </c>
      <c r="G201" s="4">
        <f>IF(masodik!G201=harmadik!G201,0,1)</f>
        <v>0</v>
      </c>
      <c r="H201" s="4">
        <f>IF(masodik!H201=harmadik!H201,0,1)</f>
        <v>0</v>
      </c>
      <c r="I201" s="4">
        <f>IF(masodik!I201=harmadik!I201,0,1)</f>
        <v>0</v>
      </c>
      <c r="J201" s="4">
        <f>IF(masodik!J201=harmadik!J201,0,1)</f>
        <v>0</v>
      </c>
      <c r="K201" s="4">
        <f>IF(masodik!K201=harmadik!K201,0,1)</f>
        <v>0</v>
      </c>
      <c r="L201" s="4">
        <v>1</v>
      </c>
      <c r="M201" s="4" t="s">
        <v>75</v>
      </c>
      <c r="N201" s="4" t="s">
        <v>73</v>
      </c>
      <c r="O201" s="4" t="s">
        <v>74</v>
      </c>
      <c r="P201" s="4" t="s">
        <v>74</v>
      </c>
      <c r="Q201" s="4" t="s">
        <v>76</v>
      </c>
      <c r="R201" s="4" t="s">
        <v>78</v>
      </c>
      <c r="S201" s="4" t="s">
        <v>78</v>
      </c>
      <c r="T201" s="4" t="s">
        <v>76</v>
      </c>
      <c r="U201" s="4" t="s">
        <v>76</v>
      </c>
      <c r="V201" s="4" t="s">
        <v>77</v>
      </c>
      <c r="W201" s="4" t="s">
        <v>102</v>
      </c>
      <c r="X201" s="4" t="s">
        <v>82</v>
      </c>
      <c r="Y201" s="4" t="s">
        <v>102</v>
      </c>
      <c r="Z201" s="4" t="s">
        <v>81</v>
      </c>
      <c r="AA201" s="4" t="s">
        <v>81</v>
      </c>
      <c r="AB201" s="4" t="s">
        <v>102</v>
      </c>
      <c r="AC201" s="4" t="s">
        <v>107</v>
      </c>
      <c r="AD201" s="4" t="s">
        <v>109</v>
      </c>
      <c r="AE201" s="4" t="s">
        <v>85</v>
      </c>
      <c r="AF201" s="4" t="s">
        <v>85</v>
      </c>
      <c r="AG201" s="4" t="s">
        <v>86</v>
      </c>
      <c r="AH201" s="4" t="s">
        <v>85</v>
      </c>
      <c r="AI201" s="4" t="s">
        <v>119</v>
      </c>
      <c r="AJ201" s="4" t="s">
        <v>85</v>
      </c>
      <c r="AK201" s="4" t="s">
        <v>85</v>
      </c>
      <c r="AL201" s="4" t="s">
        <v>110</v>
      </c>
      <c r="AM201" s="4" t="s">
        <v>110</v>
      </c>
      <c r="AN201" s="4" t="s">
        <v>85</v>
      </c>
      <c r="AO201" s="4" t="s">
        <v>104</v>
      </c>
      <c r="AP201" s="4" t="s">
        <v>89</v>
      </c>
      <c r="AQ201" s="4" t="s">
        <v>122</v>
      </c>
      <c r="AR201" s="4" t="s">
        <v>215</v>
      </c>
      <c r="AS201" s="4" t="s">
        <v>112</v>
      </c>
      <c r="AT201" s="4" t="s">
        <v>113</v>
      </c>
      <c r="AU201" s="4" t="s">
        <v>124</v>
      </c>
      <c r="AV201" s="4" t="s">
        <v>96</v>
      </c>
      <c r="AW201" s="4">
        <v>2</v>
      </c>
      <c r="AX201" s="4">
        <v>4</v>
      </c>
      <c r="AY201" s="4">
        <v>3</v>
      </c>
      <c r="AZ201" s="4" t="s">
        <v>96</v>
      </c>
      <c r="BA201" s="4" t="s">
        <v>95</v>
      </c>
      <c r="BB201" s="4" t="s">
        <v>96</v>
      </c>
      <c r="BC201" s="4">
        <v>3</v>
      </c>
      <c r="BD201" s="4" t="s">
        <v>96</v>
      </c>
      <c r="BE201" s="4" t="s">
        <v>97</v>
      </c>
      <c r="BF201" s="4">
        <v>20</v>
      </c>
      <c r="BG201" s="4" t="s">
        <v>114</v>
      </c>
      <c r="BH201" s="4" t="s">
        <v>115</v>
      </c>
      <c r="BK201" s="4" t="s">
        <v>106</v>
      </c>
    </row>
    <row r="202" spans="1:68" x14ac:dyDescent="0.25">
      <c r="A202" s="3">
        <v>44665.78589378472</v>
      </c>
      <c r="B202" s="4">
        <f>IF(masodik!B202=harmadik!B202,0,1)</f>
        <v>0</v>
      </c>
      <c r="C202" s="4">
        <f>IF(masodik!C202=harmadik!C202,0,1)</f>
        <v>0</v>
      </c>
      <c r="D202" s="4">
        <f>IF(masodik!D202=harmadik!D202,0,1)</f>
        <v>0</v>
      </c>
      <c r="E202" s="4">
        <f>IF(masodik!E202=harmadik!E202,0,1)</f>
        <v>0</v>
      </c>
      <c r="F202" s="4">
        <f>IF(masodik!F202=harmadik!F202,0,1)</f>
        <v>0</v>
      </c>
      <c r="G202" s="4">
        <f>IF(masodik!G202=harmadik!G202,0,1)</f>
        <v>0</v>
      </c>
      <c r="H202" s="4">
        <f>IF(masodik!H202=harmadik!H202,0,1)</f>
        <v>0</v>
      </c>
      <c r="I202" s="4">
        <f>IF(masodik!I202=harmadik!I202,0,1)</f>
        <v>0</v>
      </c>
      <c r="J202" s="4">
        <f>IF(masodik!J202=harmadik!J202,0,1)</f>
        <v>0</v>
      </c>
      <c r="K202" s="4">
        <f>IF(masodik!K202=harmadik!K202,0,1)</f>
        <v>0</v>
      </c>
      <c r="L202" s="4">
        <v>2</v>
      </c>
      <c r="M202" s="4" t="s">
        <v>101</v>
      </c>
      <c r="N202" s="4" t="s">
        <v>74</v>
      </c>
      <c r="O202" s="4" t="s">
        <v>74</v>
      </c>
      <c r="P202" s="4" t="s">
        <v>74</v>
      </c>
      <c r="Q202" s="4" t="s">
        <v>77</v>
      </c>
      <c r="R202" s="4" t="s">
        <v>77</v>
      </c>
      <c r="S202" s="4" t="s">
        <v>77</v>
      </c>
      <c r="T202" s="4" t="s">
        <v>77</v>
      </c>
      <c r="U202" s="4" t="s">
        <v>77</v>
      </c>
      <c r="V202" s="4" t="s">
        <v>77</v>
      </c>
      <c r="W202" s="4" t="s">
        <v>81</v>
      </c>
      <c r="X202" s="4" t="s">
        <v>82</v>
      </c>
      <c r="Y202" s="4" t="s">
        <v>102</v>
      </c>
      <c r="Z202" s="4" t="s">
        <v>102</v>
      </c>
      <c r="AA202" s="4" t="s">
        <v>81</v>
      </c>
      <c r="AB202" s="4" t="s">
        <v>81</v>
      </c>
      <c r="AC202" s="4" t="s">
        <v>107</v>
      </c>
      <c r="AD202" s="4" t="s">
        <v>109</v>
      </c>
      <c r="AE202" s="4" t="s">
        <v>86</v>
      </c>
      <c r="AF202" s="4" t="s">
        <v>86</v>
      </c>
      <c r="AG202" s="4" t="s">
        <v>86</v>
      </c>
      <c r="AH202" s="4" t="s">
        <v>85</v>
      </c>
      <c r="AI202" s="4" t="s">
        <v>86</v>
      </c>
      <c r="AJ202" s="4" t="s">
        <v>85</v>
      </c>
      <c r="AK202" s="4" t="s">
        <v>104</v>
      </c>
      <c r="AL202" s="4" t="s">
        <v>85</v>
      </c>
      <c r="AM202" s="4" t="s">
        <v>110</v>
      </c>
      <c r="AN202" s="4" t="s">
        <v>110</v>
      </c>
      <c r="AO202" s="4" t="s">
        <v>87</v>
      </c>
      <c r="AP202" s="4" t="s">
        <v>89</v>
      </c>
      <c r="AQ202" s="4" t="s">
        <v>116</v>
      </c>
      <c r="AR202" s="4" t="s">
        <v>123</v>
      </c>
      <c r="AS202" s="4" t="s">
        <v>112</v>
      </c>
      <c r="AT202" s="4" t="s">
        <v>113</v>
      </c>
      <c r="AU202" s="4" t="s">
        <v>124</v>
      </c>
      <c r="AV202" s="4">
        <v>2</v>
      </c>
      <c r="AW202" s="4" t="s">
        <v>95</v>
      </c>
      <c r="AX202" s="4" t="s">
        <v>96</v>
      </c>
      <c r="AY202" s="4" t="s">
        <v>96</v>
      </c>
      <c r="AZ202" s="4">
        <v>3</v>
      </c>
      <c r="BA202" s="4" t="s">
        <v>95</v>
      </c>
      <c r="BB202" s="4">
        <v>3</v>
      </c>
      <c r="BC202" s="4">
        <v>2</v>
      </c>
      <c r="BD202" s="4">
        <v>4</v>
      </c>
      <c r="BE202" s="4" t="s">
        <v>97</v>
      </c>
      <c r="BF202" s="4">
        <v>14</v>
      </c>
      <c r="BG202" s="4" t="s">
        <v>98</v>
      </c>
      <c r="BH202" s="4" t="s">
        <v>216</v>
      </c>
      <c r="BI202" s="4" t="s">
        <v>106</v>
      </c>
    </row>
    <row r="203" spans="1:68" x14ac:dyDescent="0.25">
      <c r="A203" s="3">
        <v>44668.776639131946</v>
      </c>
      <c r="B203" s="4">
        <f>IF(masodik!B203=harmadik!B203,0,1)</f>
        <v>0</v>
      </c>
      <c r="C203" s="4">
        <f>IF(masodik!C203=harmadik!C203,0,1)</f>
        <v>0</v>
      </c>
      <c r="D203" s="4">
        <f>IF(masodik!D203=harmadik!D203,0,1)</f>
        <v>0</v>
      </c>
      <c r="E203" s="4">
        <f>IF(masodik!E203=harmadik!E203,0,1)</f>
        <v>0</v>
      </c>
      <c r="F203" s="4">
        <f>IF(masodik!F203=harmadik!F203,0,1)</f>
        <v>0</v>
      </c>
      <c r="G203" s="4">
        <f>IF(masodik!G203=harmadik!G203,0,1)</f>
        <v>0</v>
      </c>
      <c r="H203" s="4">
        <f>IF(masodik!H203=harmadik!H203,0,1)</f>
        <v>0</v>
      </c>
      <c r="I203" s="4">
        <f>IF(masodik!I203=harmadik!I203,0,1)</f>
        <v>0</v>
      </c>
      <c r="J203" s="4">
        <f>IF(masodik!J203=harmadik!J203,0,1)</f>
        <v>0</v>
      </c>
      <c r="K203" s="4">
        <f>IF(masodik!K203=harmadik!K203,0,1)</f>
        <v>0</v>
      </c>
      <c r="L203" s="4">
        <v>3</v>
      </c>
      <c r="M203" s="4" t="s">
        <v>73</v>
      </c>
      <c r="N203" s="4" t="s">
        <v>101</v>
      </c>
      <c r="O203" s="4" t="s">
        <v>74</v>
      </c>
      <c r="P203" s="4" t="s">
        <v>75</v>
      </c>
      <c r="Q203" s="4" t="s">
        <v>78</v>
      </c>
      <c r="R203" s="4" t="s">
        <v>76</v>
      </c>
      <c r="S203" s="4" t="s">
        <v>125</v>
      </c>
      <c r="T203" s="4" t="s">
        <v>78</v>
      </c>
      <c r="U203" s="4" t="s">
        <v>78</v>
      </c>
      <c r="V203" s="4" t="s">
        <v>76</v>
      </c>
      <c r="W203" s="4" t="s">
        <v>80</v>
      </c>
      <c r="X203" s="4" t="s">
        <v>102</v>
      </c>
      <c r="Y203" s="4" t="s">
        <v>80</v>
      </c>
      <c r="Z203" s="4" t="s">
        <v>80</v>
      </c>
      <c r="AA203" s="4" t="s">
        <v>102</v>
      </c>
      <c r="AB203" s="4" t="s">
        <v>80</v>
      </c>
      <c r="AC203" s="4" t="s">
        <v>107</v>
      </c>
      <c r="AD203" s="4" t="s">
        <v>85</v>
      </c>
      <c r="AE203" s="4" t="s">
        <v>85</v>
      </c>
      <c r="AF203" s="4" t="s">
        <v>85</v>
      </c>
      <c r="AG203" s="4" t="s">
        <v>85</v>
      </c>
      <c r="AH203" s="4" t="s">
        <v>85</v>
      </c>
      <c r="AI203" s="4" t="s">
        <v>85</v>
      </c>
      <c r="AJ203" s="4" t="s">
        <v>85</v>
      </c>
      <c r="AK203" s="4" t="s">
        <v>85</v>
      </c>
      <c r="AL203" s="4" t="s">
        <v>85</v>
      </c>
      <c r="AM203" s="4" t="s">
        <v>85</v>
      </c>
      <c r="AN203" s="4" t="s">
        <v>85</v>
      </c>
      <c r="AO203" s="4" t="s">
        <v>85</v>
      </c>
      <c r="AP203" s="4" t="s">
        <v>85</v>
      </c>
      <c r="AQ203" s="4" t="s">
        <v>116</v>
      </c>
      <c r="AR203" s="4" t="s">
        <v>146</v>
      </c>
      <c r="AS203" s="4" t="s">
        <v>92</v>
      </c>
      <c r="AT203" s="4" t="s">
        <v>113</v>
      </c>
      <c r="AU203" s="4" t="s">
        <v>94</v>
      </c>
      <c r="AV203" s="4">
        <v>3</v>
      </c>
      <c r="AW203" s="4">
        <v>4</v>
      </c>
      <c r="AX203" s="4">
        <v>3</v>
      </c>
      <c r="AY203" s="4">
        <v>2</v>
      </c>
      <c r="AZ203" s="4">
        <v>4</v>
      </c>
      <c r="BA203" s="4">
        <v>3</v>
      </c>
      <c r="BB203" s="4">
        <v>2</v>
      </c>
      <c r="BC203" s="4">
        <v>3</v>
      </c>
      <c r="BD203" s="4">
        <v>3</v>
      </c>
      <c r="BE203" s="4" t="s">
        <v>97</v>
      </c>
      <c r="BF203" s="4">
        <v>27</v>
      </c>
      <c r="BG203" s="4" t="s">
        <v>98</v>
      </c>
      <c r="BH203" s="4" t="s">
        <v>150</v>
      </c>
      <c r="BP203" s="4" t="s">
        <v>100</v>
      </c>
    </row>
    <row r="204" spans="1:68" x14ac:dyDescent="0.25">
      <c r="A204" s="3">
        <v>44669.484784513887</v>
      </c>
      <c r="B204" s="4">
        <f>IF(masodik!B204=harmadik!B204,0,1)</f>
        <v>0</v>
      </c>
      <c r="C204" s="4">
        <f>IF(masodik!C204=harmadik!C204,0,1)</f>
        <v>0</v>
      </c>
      <c r="D204" s="4">
        <f>IF(masodik!D204=harmadik!D204,0,1)</f>
        <v>0</v>
      </c>
      <c r="E204" s="4">
        <f>IF(masodik!E204=harmadik!E204,0,1)</f>
        <v>0</v>
      </c>
      <c r="F204" s="4">
        <f>IF(masodik!F204=harmadik!F204,0,1)</f>
        <v>0</v>
      </c>
      <c r="G204" s="4">
        <f>IF(masodik!G204=harmadik!G204,0,1)</f>
        <v>0</v>
      </c>
      <c r="H204" s="4">
        <f>IF(masodik!H204=harmadik!H204,0,1)</f>
        <v>0</v>
      </c>
      <c r="I204" s="4">
        <f>IF(masodik!I204=harmadik!I204,0,1)</f>
        <v>0</v>
      </c>
      <c r="J204" s="4">
        <f>IF(masodik!J204=harmadik!J204,0,1)</f>
        <v>0</v>
      </c>
      <c r="K204" s="4">
        <f>IF(masodik!K204=harmadik!K204,0,1)</f>
        <v>0</v>
      </c>
      <c r="L204" s="4">
        <v>4</v>
      </c>
      <c r="M204" s="4" t="s">
        <v>74</v>
      </c>
      <c r="N204" s="4" t="s">
        <v>74</v>
      </c>
      <c r="O204" s="4" t="s">
        <v>74</v>
      </c>
      <c r="P204" s="4" t="s">
        <v>74</v>
      </c>
      <c r="Q204" s="4" t="s">
        <v>78</v>
      </c>
      <c r="R204" s="4" t="s">
        <v>76</v>
      </c>
      <c r="S204" s="4" t="s">
        <v>79</v>
      </c>
      <c r="T204" s="4" t="s">
        <v>76</v>
      </c>
      <c r="U204" s="4" t="s">
        <v>78</v>
      </c>
      <c r="V204" s="4" t="s">
        <v>125</v>
      </c>
      <c r="W204" s="4" t="s">
        <v>80</v>
      </c>
      <c r="X204" s="4" t="s">
        <v>102</v>
      </c>
      <c r="Y204" s="4" t="s">
        <v>80</v>
      </c>
      <c r="Z204" s="4" t="s">
        <v>80</v>
      </c>
      <c r="AA204" s="4" t="s">
        <v>80</v>
      </c>
      <c r="AB204" s="4" t="s">
        <v>80</v>
      </c>
      <c r="AC204" s="4" t="s">
        <v>83</v>
      </c>
      <c r="AD204" s="4" t="s">
        <v>109</v>
      </c>
      <c r="AE204" s="4" t="s">
        <v>86</v>
      </c>
      <c r="AF204" s="4" t="s">
        <v>86</v>
      </c>
      <c r="AG204" s="4" t="s">
        <v>86</v>
      </c>
      <c r="AH204" s="4" t="s">
        <v>86</v>
      </c>
      <c r="AI204" s="4" t="s">
        <v>86</v>
      </c>
      <c r="AJ204" s="4" t="s">
        <v>86</v>
      </c>
      <c r="AK204" s="4" t="s">
        <v>85</v>
      </c>
      <c r="AL204" s="4" t="s">
        <v>110</v>
      </c>
      <c r="AM204" s="4" t="s">
        <v>87</v>
      </c>
      <c r="AN204" s="4" t="s">
        <v>87</v>
      </c>
      <c r="AO204" s="4" t="s">
        <v>104</v>
      </c>
      <c r="AP204" s="4" t="s">
        <v>104</v>
      </c>
      <c r="AQ204" s="4" t="s">
        <v>122</v>
      </c>
      <c r="AR204" s="4" t="s">
        <v>123</v>
      </c>
      <c r="AS204" s="4" t="s">
        <v>92</v>
      </c>
      <c r="AT204" s="4" t="s">
        <v>93</v>
      </c>
      <c r="AU204" s="4" t="s">
        <v>94</v>
      </c>
      <c r="AV204" s="4" t="s">
        <v>95</v>
      </c>
      <c r="AW204" s="4">
        <v>3</v>
      </c>
      <c r="AX204" s="4">
        <v>3</v>
      </c>
      <c r="AY204" s="4">
        <v>2</v>
      </c>
      <c r="AZ204" s="4" t="s">
        <v>96</v>
      </c>
      <c r="BA204" s="4">
        <v>2</v>
      </c>
      <c r="BB204" s="4">
        <v>4</v>
      </c>
      <c r="BC204" s="4">
        <v>3</v>
      </c>
      <c r="BD204" s="4">
        <v>4</v>
      </c>
      <c r="BE204" s="4" t="s">
        <v>128</v>
      </c>
      <c r="BF204" s="4">
        <v>27</v>
      </c>
      <c r="BG204" s="4" t="s">
        <v>98</v>
      </c>
      <c r="BH204" s="4" t="s">
        <v>150</v>
      </c>
      <c r="BL204" s="4" t="s">
        <v>127</v>
      </c>
    </row>
    <row r="205" spans="1:68" x14ac:dyDescent="0.25">
      <c r="A205" s="3">
        <v>44669.791678391208</v>
      </c>
      <c r="B205" s="4">
        <f>IF(masodik!B205=harmadik!B205,0,1)</f>
        <v>0</v>
      </c>
      <c r="C205" s="4">
        <f>IF(masodik!C205=harmadik!C205,0,1)</f>
        <v>0</v>
      </c>
      <c r="D205" s="4">
        <f>IF(masodik!D205=harmadik!D205,0,1)</f>
        <v>0</v>
      </c>
      <c r="E205" s="4">
        <f>IF(masodik!E205=harmadik!E205,0,1)</f>
        <v>0</v>
      </c>
      <c r="F205" s="4">
        <f>IF(masodik!F205=harmadik!F205,0,1)</f>
        <v>0</v>
      </c>
      <c r="G205" s="4">
        <f>IF(masodik!G205=harmadik!G205,0,1)</f>
        <v>0</v>
      </c>
      <c r="H205" s="4">
        <f>IF(masodik!H205=harmadik!H205,0,1)</f>
        <v>0</v>
      </c>
      <c r="I205" s="4">
        <f>IF(masodik!I205=harmadik!I205,0,1)</f>
        <v>0</v>
      </c>
      <c r="J205" s="4">
        <f>IF(masodik!J205=harmadik!J205,0,1)</f>
        <v>0</v>
      </c>
      <c r="K205" s="4">
        <f>IF(masodik!K205=harmadik!K205,0,1)</f>
        <v>0</v>
      </c>
      <c r="L205" s="4" t="s">
        <v>217</v>
      </c>
      <c r="M205" s="4" t="s">
        <v>74</v>
      </c>
      <c r="N205" s="4" t="s">
        <v>101</v>
      </c>
      <c r="O205" s="4" t="s">
        <v>101</v>
      </c>
      <c r="P205" s="4" t="s">
        <v>74</v>
      </c>
      <c r="Q205" s="4" t="s">
        <v>78</v>
      </c>
      <c r="R205" s="4" t="s">
        <v>78</v>
      </c>
      <c r="S205" s="4" t="s">
        <v>79</v>
      </c>
      <c r="T205" s="4" t="s">
        <v>79</v>
      </c>
      <c r="U205" s="4" t="s">
        <v>76</v>
      </c>
      <c r="V205" s="4" t="s">
        <v>79</v>
      </c>
      <c r="W205" s="4" t="s">
        <v>82</v>
      </c>
      <c r="X205" s="4" t="s">
        <v>81</v>
      </c>
      <c r="Y205" s="4" t="s">
        <v>82</v>
      </c>
      <c r="Z205" s="4" t="s">
        <v>102</v>
      </c>
      <c r="AA205" s="4" t="s">
        <v>81</v>
      </c>
      <c r="AB205" s="4" t="s">
        <v>80</v>
      </c>
      <c r="AC205" s="4" t="s">
        <v>83</v>
      </c>
      <c r="AD205" s="4" t="s">
        <v>119</v>
      </c>
      <c r="AE205" s="4" t="s">
        <v>108</v>
      </c>
      <c r="AF205" s="4" t="s">
        <v>108</v>
      </c>
      <c r="AG205" s="4" t="s">
        <v>108</v>
      </c>
      <c r="AH205" s="4" t="s">
        <v>108</v>
      </c>
      <c r="AI205" s="4" t="s">
        <v>109</v>
      </c>
      <c r="AJ205" s="4" t="s">
        <v>108</v>
      </c>
      <c r="AK205" s="4" t="s">
        <v>85</v>
      </c>
      <c r="AL205" s="4" t="s">
        <v>85</v>
      </c>
      <c r="AM205" s="4" t="s">
        <v>85</v>
      </c>
      <c r="AN205" s="4" t="s">
        <v>85</v>
      </c>
      <c r="AO205" s="4" t="s">
        <v>85</v>
      </c>
      <c r="AP205" s="4" t="s">
        <v>85</v>
      </c>
      <c r="AQ205" s="4" t="s">
        <v>130</v>
      </c>
      <c r="AR205" s="4" t="s">
        <v>117</v>
      </c>
      <c r="AS205" s="4" t="s">
        <v>112</v>
      </c>
      <c r="AT205" s="4" t="s">
        <v>113</v>
      </c>
      <c r="AU205" s="4" t="s">
        <v>121</v>
      </c>
      <c r="AV205" s="4" t="s">
        <v>95</v>
      </c>
      <c r="AW205" s="4" t="s">
        <v>95</v>
      </c>
      <c r="AX205" s="4" t="s">
        <v>95</v>
      </c>
      <c r="AY205" s="4">
        <v>4</v>
      </c>
      <c r="AZ205" s="4" t="s">
        <v>95</v>
      </c>
      <c r="BA205" s="4" t="s">
        <v>95</v>
      </c>
      <c r="BB205" s="4" t="s">
        <v>95</v>
      </c>
      <c r="BC205" s="4" t="s">
        <v>95</v>
      </c>
      <c r="BD205" s="4" t="s">
        <v>95</v>
      </c>
      <c r="BE205" s="4" t="s">
        <v>97</v>
      </c>
      <c r="BF205" s="4">
        <v>50</v>
      </c>
      <c r="BG205" s="4" t="s">
        <v>158</v>
      </c>
      <c r="BH205" s="4" t="s">
        <v>156</v>
      </c>
      <c r="BK205" s="4" t="s">
        <v>127</v>
      </c>
    </row>
    <row r="206" spans="1:68" x14ac:dyDescent="0.25">
      <c r="A206" s="3">
        <v>44670.502834259256</v>
      </c>
      <c r="B206" s="4">
        <f>IF(masodik!B206=harmadik!B206,0,1)</f>
        <v>0</v>
      </c>
      <c r="C206" s="4">
        <f>IF(masodik!C206=harmadik!C206,0,1)</f>
        <v>0</v>
      </c>
      <c r="D206" s="4">
        <f>IF(masodik!D206=harmadik!D206,0,1)</f>
        <v>0</v>
      </c>
      <c r="E206" s="4">
        <f>IF(masodik!E206=harmadik!E206,0,1)</f>
        <v>0</v>
      </c>
      <c r="F206" s="4">
        <f>IF(masodik!F206=harmadik!F206,0,1)</f>
        <v>0</v>
      </c>
      <c r="G206" s="4">
        <f>IF(masodik!G206=harmadik!G206,0,1)</f>
        <v>0</v>
      </c>
      <c r="H206" s="4">
        <f>IF(masodik!H206=harmadik!H206,0,1)</f>
        <v>0</v>
      </c>
      <c r="I206" s="4">
        <f>IF(masodik!I206=harmadik!I206,0,1)</f>
        <v>0</v>
      </c>
      <c r="J206" s="4">
        <f>IF(masodik!J206=harmadik!J206,0,1)</f>
        <v>0</v>
      </c>
      <c r="K206" s="4">
        <f>IF(masodik!K206=harmadik!K206,0,1)</f>
        <v>0</v>
      </c>
      <c r="L206" s="4">
        <v>5</v>
      </c>
      <c r="M206" s="4" t="s">
        <v>74</v>
      </c>
      <c r="N206" s="4" t="s">
        <v>74</v>
      </c>
      <c r="O206" s="4" t="s">
        <v>74</v>
      </c>
      <c r="P206" s="4" t="s">
        <v>75</v>
      </c>
      <c r="Q206" s="4" t="s">
        <v>78</v>
      </c>
      <c r="R206" s="4" t="s">
        <v>77</v>
      </c>
      <c r="S206" s="4" t="s">
        <v>79</v>
      </c>
      <c r="T206" s="4" t="s">
        <v>79</v>
      </c>
      <c r="U206" s="4" t="s">
        <v>78</v>
      </c>
      <c r="V206" s="4" t="s">
        <v>79</v>
      </c>
      <c r="W206" s="4" t="s">
        <v>80</v>
      </c>
      <c r="X206" s="4" t="s">
        <v>81</v>
      </c>
      <c r="Y206" s="4" t="s">
        <v>80</v>
      </c>
      <c r="Z206" s="4" t="s">
        <v>102</v>
      </c>
      <c r="AA206" s="4" t="s">
        <v>81</v>
      </c>
      <c r="AB206" s="4" t="s">
        <v>81</v>
      </c>
      <c r="AC206" s="4" t="s">
        <v>83</v>
      </c>
      <c r="AD206" s="4" t="s">
        <v>109</v>
      </c>
      <c r="AE206" s="4" t="s">
        <v>85</v>
      </c>
      <c r="AF206" s="4" t="s">
        <v>85</v>
      </c>
      <c r="AG206" s="4" t="s">
        <v>85</v>
      </c>
      <c r="AH206" s="4" t="s">
        <v>85</v>
      </c>
      <c r="AI206" s="4" t="s">
        <v>86</v>
      </c>
      <c r="AJ206" s="4" t="s">
        <v>85</v>
      </c>
      <c r="AK206" s="4" t="s">
        <v>85</v>
      </c>
      <c r="AL206" s="4" t="s">
        <v>110</v>
      </c>
      <c r="AM206" s="4" t="s">
        <v>110</v>
      </c>
      <c r="AN206" s="4" t="s">
        <v>87</v>
      </c>
      <c r="AO206" s="4" t="s">
        <v>104</v>
      </c>
      <c r="AP206" s="4" t="s">
        <v>89</v>
      </c>
      <c r="AQ206" s="4" t="s">
        <v>122</v>
      </c>
      <c r="AR206" s="4" t="s">
        <v>123</v>
      </c>
      <c r="AS206" s="4" t="s">
        <v>92</v>
      </c>
      <c r="AT206" s="4" t="s">
        <v>113</v>
      </c>
      <c r="AU206" s="4" t="s">
        <v>94</v>
      </c>
      <c r="AV206" s="4">
        <v>4</v>
      </c>
      <c r="AW206" s="4" t="s">
        <v>95</v>
      </c>
      <c r="AX206" s="4" t="s">
        <v>95</v>
      </c>
      <c r="AY206" s="4" t="s">
        <v>96</v>
      </c>
      <c r="AZ206" s="4">
        <v>2</v>
      </c>
      <c r="BA206" s="4" t="s">
        <v>96</v>
      </c>
      <c r="BB206" s="4">
        <v>3</v>
      </c>
      <c r="BC206" s="4" t="s">
        <v>95</v>
      </c>
      <c r="BD206" s="4">
        <v>3</v>
      </c>
      <c r="BE206" s="4" t="s">
        <v>97</v>
      </c>
      <c r="BF206" s="4">
        <v>47</v>
      </c>
      <c r="BG206" s="4" t="s">
        <v>98</v>
      </c>
      <c r="BH206" s="4" t="s">
        <v>148</v>
      </c>
      <c r="BP206" s="4" t="s">
        <v>100</v>
      </c>
    </row>
    <row r="207" spans="1:68" x14ac:dyDescent="0.25">
      <c r="A207" s="3">
        <v>44670.566068715278</v>
      </c>
      <c r="B207" s="4">
        <f>IF(masodik!B207=harmadik!B207,0,1)</f>
        <v>0</v>
      </c>
      <c r="C207" s="4">
        <f>IF(masodik!C207=harmadik!C207,0,1)</f>
        <v>0</v>
      </c>
      <c r="D207" s="4">
        <f>IF(masodik!D207=harmadik!D207,0,1)</f>
        <v>0</v>
      </c>
      <c r="E207" s="4">
        <f>IF(masodik!E207=harmadik!E207,0,1)</f>
        <v>0</v>
      </c>
      <c r="F207" s="4">
        <f>IF(masodik!F207=harmadik!F207,0,1)</f>
        <v>0</v>
      </c>
      <c r="G207" s="4">
        <f>IF(masodik!G207=harmadik!G207,0,1)</f>
        <v>0</v>
      </c>
      <c r="H207" s="4">
        <f>IF(masodik!H207=harmadik!H207,0,1)</f>
        <v>0</v>
      </c>
      <c r="I207" s="4">
        <f>IF(masodik!I207=harmadik!I207,0,1)</f>
        <v>0</v>
      </c>
      <c r="J207" s="4">
        <f>IF(masodik!J207=harmadik!J207,0,1)</f>
        <v>0</v>
      </c>
      <c r="K207" s="4">
        <f>IF(masodik!K207=harmadik!K207,0,1)</f>
        <v>0</v>
      </c>
      <c r="L207" s="4">
        <v>1</v>
      </c>
      <c r="M207" s="4" t="s">
        <v>74</v>
      </c>
      <c r="N207" s="4" t="s">
        <v>74</v>
      </c>
      <c r="O207" s="4" t="s">
        <v>74</v>
      </c>
      <c r="P207" s="4" t="s">
        <v>74</v>
      </c>
      <c r="Q207" s="4" t="s">
        <v>79</v>
      </c>
      <c r="R207" s="4" t="s">
        <v>76</v>
      </c>
      <c r="S207" s="4" t="s">
        <v>78</v>
      </c>
      <c r="T207" s="4" t="s">
        <v>76</v>
      </c>
      <c r="U207" s="4" t="s">
        <v>76</v>
      </c>
      <c r="V207" s="4" t="s">
        <v>78</v>
      </c>
      <c r="W207" s="4" t="s">
        <v>81</v>
      </c>
      <c r="X207" s="4" t="s">
        <v>82</v>
      </c>
      <c r="Y207" s="4" t="s">
        <v>81</v>
      </c>
      <c r="Z207" s="4" t="s">
        <v>102</v>
      </c>
      <c r="AA207" s="4" t="s">
        <v>81</v>
      </c>
      <c r="AB207" s="4" t="s">
        <v>81</v>
      </c>
      <c r="AC207" s="4" t="s">
        <v>83</v>
      </c>
      <c r="AD207" s="4" t="s">
        <v>109</v>
      </c>
      <c r="AE207" s="4" t="s">
        <v>108</v>
      </c>
      <c r="AF207" s="4" t="s">
        <v>85</v>
      </c>
      <c r="AG207" s="4" t="s">
        <v>85</v>
      </c>
      <c r="AH207" s="4" t="s">
        <v>119</v>
      </c>
      <c r="AI207" s="4" t="s">
        <v>109</v>
      </c>
      <c r="AJ207" s="4" t="s">
        <v>85</v>
      </c>
      <c r="AK207" s="4" t="s">
        <v>87</v>
      </c>
      <c r="AL207" s="4" t="s">
        <v>110</v>
      </c>
      <c r="AM207" s="4" t="s">
        <v>110</v>
      </c>
      <c r="AN207" s="4" t="s">
        <v>110</v>
      </c>
      <c r="AO207" s="4" t="s">
        <v>85</v>
      </c>
      <c r="AP207" s="4" t="s">
        <v>104</v>
      </c>
      <c r="AQ207" s="4" t="s">
        <v>122</v>
      </c>
      <c r="AR207" s="4" t="s">
        <v>123</v>
      </c>
      <c r="AS207" s="4" t="s">
        <v>112</v>
      </c>
      <c r="AT207" s="4" t="s">
        <v>113</v>
      </c>
      <c r="AU207" s="4" t="s">
        <v>124</v>
      </c>
      <c r="AV207" s="4">
        <v>4</v>
      </c>
      <c r="AW207" s="4">
        <v>4</v>
      </c>
      <c r="AX207" s="4">
        <v>3</v>
      </c>
      <c r="AY207" s="4">
        <v>2</v>
      </c>
      <c r="AZ207" s="4" t="s">
        <v>96</v>
      </c>
      <c r="BA207" s="4">
        <v>2</v>
      </c>
      <c r="BB207" s="4">
        <v>4</v>
      </c>
      <c r="BC207" s="4" t="s">
        <v>95</v>
      </c>
      <c r="BD207" s="4" t="s">
        <v>96</v>
      </c>
      <c r="BE207" s="4" t="s">
        <v>128</v>
      </c>
      <c r="BF207" s="4">
        <v>49</v>
      </c>
      <c r="BG207" s="4" t="s">
        <v>98</v>
      </c>
      <c r="BH207" s="4" t="s">
        <v>148</v>
      </c>
      <c r="BP207" s="4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Sheet9</vt:lpstr>
      <vt:lpstr>Sheet3 (2)</vt:lpstr>
      <vt:lpstr>Sheet3</vt:lpstr>
      <vt:lpstr>Sheet2</vt:lpstr>
      <vt:lpstr>Sheet1</vt:lpstr>
      <vt:lpstr>alap</vt:lpstr>
      <vt:lpstr>masodik</vt:lpstr>
      <vt:lpstr>harmadik</vt:lpstr>
      <vt:lpstr>masodik vs harmadik</vt:lpstr>
      <vt:lpstr>negyedik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Lttd</cp:lastModifiedBy>
  <dcterms:modified xsi:type="dcterms:W3CDTF">2022-07-04T13:07:11Z</dcterms:modified>
</cp:coreProperties>
</file>