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3726\var\www\miau\data\miau\284\"/>
    </mc:Choice>
  </mc:AlternateContent>
  <xr:revisionPtr revIDLastSave="0" documentId="13_ncr:1_{8DD46AED-ACF8-434B-97C7-05D21F3AA520}" xr6:coauthVersionLast="47" xr6:coauthVersionMax="47" xr10:uidLastSave="{00000000-0000-0000-0000-000000000000}"/>
  <bookViews>
    <workbookView xWindow="-108" yWindow="-108" windowWidth="23256" windowHeight="12720" activeTab="3" xr2:uid="{82D268CD-23DE-4D64-894C-55A2C9DC29BC}"/>
  </bookViews>
  <sheets>
    <sheet name="rnd_dinamikus" sheetId="1" r:id="rId1"/>
    <sheet name="rnd_statikus" sheetId="2" r:id="rId2"/>
    <sheet name="solver" sheetId="3" r:id="rId3"/>
    <sheet name="inf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6" i="2" l="1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24" i="2"/>
  <c r="Z25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X41" i="2"/>
  <c r="W41" i="2"/>
  <c r="V41" i="2"/>
  <c r="U41" i="2"/>
  <c r="T41" i="2"/>
  <c r="S41" i="2"/>
  <c r="R41" i="2"/>
  <c r="Q41" i="2"/>
  <c r="X40" i="2"/>
  <c r="W40" i="2"/>
  <c r="V40" i="2"/>
  <c r="U40" i="2"/>
  <c r="T40" i="2"/>
  <c r="S40" i="2"/>
  <c r="R40" i="2"/>
  <c r="Q40" i="2"/>
  <c r="X39" i="2"/>
  <c r="W39" i="2"/>
  <c r="V39" i="2"/>
  <c r="U39" i="2"/>
  <c r="T39" i="2"/>
  <c r="S39" i="2"/>
  <c r="R39" i="2"/>
  <c r="Q39" i="2"/>
  <c r="X38" i="2"/>
  <c r="W38" i="2"/>
  <c r="V38" i="2"/>
  <c r="U38" i="2"/>
  <c r="T38" i="2"/>
  <c r="S38" i="2"/>
  <c r="R38" i="2"/>
  <c r="Q38" i="2"/>
  <c r="X37" i="2"/>
  <c r="W37" i="2"/>
  <c r="V37" i="2"/>
  <c r="U37" i="2"/>
  <c r="T37" i="2"/>
  <c r="S37" i="2"/>
  <c r="R37" i="2"/>
  <c r="Q37" i="2"/>
  <c r="X36" i="2"/>
  <c r="W36" i="2"/>
  <c r="V36" i="2"/>
  <c r="U36" i="2"/>
  <c r="T36" i="2"/>
  <c r="S36" i="2"/>
  <c r="R36" i="2"/>
  <c r="Q36" i="2"/>
  <c r="X35" i="2"/>
  <c r="W35" i="2"/>
  <c r="V35" i="2"/>
  <c r="U35" i="2"/>
  <c r="T35" i="2"/>
  <c r="S35" i="2"/>
  <c r="R35" i="2"/>
  <c r="Q35" i="2"/>
  <c r="X34" i="2"/>
  <c r="W34" i="2"/>
  <c r="V34" i="2"/>
  <c r="U34" i="2"/>
  <c r="T34" i="2"/>
  <c r="S34" i="2"/>
  <c r="R34" i="2"/>
  <c r="Q34" i="2"/>
  <c r="X33" i="2"/>
  <c r="W33" i="2"/>
  <c r="V33" i="2"/>
  <c r="U33" i="2"/>
  <c r="T33" i="2"/>
  <c r="S33" i="2"/>
  <c r="R33" i="2"/>
  <c r="Q33" i="2"/>
  <c r="X32" i="2"/>
  <c r="W32" i="2"/>
  <c r="V32" i="2"/>
  <c r="U32" i="2"/>
  <c r="T32" i="2"/>
  <c r="S32" i="2"/>
  <c r="R32" i="2"/>
  <c r="Q32" i="2"/>
  <c r="X31" i="2"/>
  <c r="W31" i="2"/>
  <c r="V31" i="2"/>
  <c r="U31" i="2"/>
  <c r="T31" i="2"/>
  <c r="S31" i="2"/>
  <c r="R31" i="2"/>
  <c r="Q31" i="2"/>
  <c r="X30" i="2"/>
  <c r="W30" i="2"/>
  <c r="V30" i="2"/>
  <c r="U30" i="2"/>
  <c r="T30" i="2"/>
  <c r="S30" i="2"/>
  <c r="R30" i="2"/>
  <c r="Q30" i="2"/>
  <c r="X29" i="2"/>
  <c r="W29" i="2"/>
  <c r="V29" i="2"/>
  <c r="U29" i="2"/>
  <c r="T29" i="2"/>
  <c r="S29" i="2"/>
  <c r="R29" i="2"/>
  <c r="Q29" i="2"/>
  <c r="X28" i="2"/>
  <c r="W28" i="2"/>
  <c r="V28" i="2"/>
  <c r="U28" i="2"/>
  <c r="T28" i="2"/>
  <c r="S28" i="2"/>
  <c r="R28" i="2"/>
  <c r="Q28" i="2"/>
  <c r="X27" i="2"/>
  <c r="W27" i="2"/>
  <c r="V27" i="2"/>
  <c r="U27" i="2"/>
  <c r="T27" i="2"/>
  <c r="S27" i="2"/>
  <c r="R27" i="2"/>
  <c r="Q27" i="2"/>
  <c r="X26" i="2"/>
  <c r="W26" i="2"/>
  <c r="V26" i="2"/>
  <c r="U26" i="2"/>
  <c r="T26" i="2"/>
  <c r="S26" i="2"/>
  <c r="R26" i="2"/>
  <c r="Q26" i="2"/>
  <c r="X25" i="2"/>
  <c r="W25" i="2"/>
  <c r="V25" i="2"/>
  <c r="U25" i="2"/>
  <c r="T25" i="2"/>
  <c r="S25" i="2"/>
  <c r="R25" i="2"/>
  <c r="Q25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Y24" i="2"/>
  <c r="X24" i="2"/>
  <c r="W24" i="2"/>
  <c r="V24" i="2"/>
  <c r="U24" i="2"/>
  <c r="T24" i="2"/>
  <c r="S24" i="2"/>
  <c r="R24" i="2"/>
  <c r="Q24" i="2"/>
  <c r="P24" i="2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R19" i="2" l="1"/>
  <c r="Q10" i="2"/>
  <c r="V15" i="2"/>
  <c r="T13" i="2"/>
  <c r="R11" i="2"/>
  <c r="U6" i="2"/>
  <c r="X9" i="2"/>
  <c r="W19" i="2"/>
  <c r="U20" i="2"/>
  <c r="V7" i="2"/>
  <c r="Q18" i="2"/>
  <c r="W17" i="2"/>
  <c r="V18" i="2"/>
  <c r="X11" i="2"/>
  <c r="S15" i="2"/>
  <c r="Q16" i="2"/>
  <c r="Q13" i="2"/>
  <c r="W14" i="2"/>
  <c r="T17" i="2"/>
  <c r="S4" i="2"/>
  <c r="W8" i="2"/>
  <c r="R15" i="2"/>
  <c r="X13" i="2"/>
  <c r="U10" i="2"/>
  <c r="W11" i="2"/>
  <c r="U12" i="2"/>
  <c r="V13" i="2"/>
  <c r="R14" i="2"/>
  <c r="X15" i="2"/>
  <c r="T16" i="2"/>
  <c r="U17" i="2"/>
  <c r="T18" i="2"/>
  <c r="V19" i="2"/>
  <c r="X20" i="2"/>
  <c r="Q8" i="2"/>
  <c r="V11" i="2"/>
  <c r="X12" i="2"/>
  <c r="U4" i="2"/>
  <c r="Q5" i="2"/>
  <c r="R6" i="2"/>
  <c r="X7" i="2"/>
  <c r="T8" i="2"/>
  <c r="U9" i="2"/>
  <c r="V10" i="2"/>
  <c r="U16" i="2"/>
  <c r="X4" i="2"/>
  <c r="V5" i="2"/>
  <c r="R7" i="2"/>
  <c r="T9" i="2"/>
  <c r="W15" i="2"/>
  <c r="V17" i="2"/>
  <c r="S7" i="2"/>
  <c r="X10" i="2"/>
  <c r="X5" i="2"/>
  <c r="X8" i="2"/>
  <c r="X16" i="2"/>
  <c r="W6" i="2"/>
  <c r="W9" i="2"/>
  <c r="Q9" i="2"/>
  <c r="R10" i="2"/>
  <c r="W10" i="2"/>
  <c r="Q17" i="2"/>
  <c r="U14" i="2"/>
  <c r="W16" i="2"/>
  <c r="U18" i="2"/>
  <c r="R18" i="2"/>
  <c r="S20" i="2"/>
  <c r="Q4" i="2"/>
  <c r="R5" i="2"/>
  <c r="S6" i="2"/>
  <c r="T7" i="2"/>
  <c r="U8" i="2"/>
  <c r="V9" i="2"/>
  <c r="Q12" i="2"/>
  <c r="R13" i="2"/>
  <c r="S14" i="2"/>
  <c r="T15" i="2"/>
  <c r="W18" i="2"/>
  <c r="X19" i="2"/>
  <c r="Q20" i="2"/>
  <c r="R4" i="2"/>
  <c r="S5" i="2"/>
  <c r="T6" i="2"/>
  <c r="U7" i="2"/>
  <c r="V8" i="2"/>
  <c r="Q11" i="2"/>
  <c r="R12" i="2"/>
  <c r="S13" i="2"/>
  <c r="T14" i="2"/>
  <c r="U15" i="2"/>
  <c r="V16" i="2"/>
  <c r="X18" i="2"/>
  <c r="Q19" i="2"/>
  <c r="R20" i="2"/>
  <c r="X17" i="2"/>
  <c r="V6" i="2"/>
  <c r="W7" i="2"/>
  <c r="T12" i="2"/>
  <c r="U13" i="2"/>
  <c r="V14" i="2"/>
  <c r="T20" i="2"/>
  <c r="R9" i="2"/>
  <c r="S10" i="2"/>
  <c r="T11" i="2"/>
  <c r="R17" i="2"/>
  <c r="S18" i="2"/>
  <c r="T19" i="2"/>
  <c r="T5" i="2"/>
  <c r="T4" i="2"/>
  <c r="U5" i="2"/>
  <c r="S11" i="2"/>
  <c r="S19" i="2"/>
  <c r="V4" i="2"/>
  <c r="W5" i="2"/>
  <c r="X6" i="2"/>
  <c r="Q7" i="2"/>
  <c r="R8" i="2"/>
  <c r="S9" i="2"/>
  <c r="T10" i="2"/>
  <c r="U11" i="2"/>
  <c r="V12" i="2"/>
  <c r="W13" i="2"/>
  <c r="X14" i="2"/>
  <c r="Q15" i="2"/>
  <c r="R16" i="2"/>
  <c r="S17" i="2"/>
  <c r="U19" i="2"/>
  <c r="V20" i="2"/>
  <c r="S12" i="2"/>
  <c r="W4" i="2"/>
  <c r="Q6" i="2"/>
  <c r="S8" i="2"/>
  <c r="W12" i="2"/>
  <c r="Q14" i="2"/>
  <c r="S16" i="2"/>
  <c r="W20" i="2"/>
  <c r="X4" i="1"/>
  <c r="X5" i="1"/>
  <c r="W8" i="1"/>
  <c r="V9" i="1"/>
  <c r="W16" i="1"/>
  <c r="V17" i="1"/>
  <c r="W7" i="1"/>
  <c r="V8" i="1"/>
  <c r="W15" i="1"/>
  <c r="V16" i="1"/>
  <c r="W6" i="1"/>
  <c r="V7" i="1"/>
  <c r="W14" i="1"/>
  <c r="V15" i="1"/>
  <c r="W5" i="1"/>
  <c r="V6" i="1"/>
  <c r="S7" i="1"/>
  <c r="X8" i="1"/>
  <c r="X9" i="1"/>
  <c r="X10" i="1"/>
  <c r="X11" i="1"/>
  <c r="W13" i="1"/>
  <c r="V14" i="1"/>
  <c r="S15" i="1"/>
  <c r="S16" i="1"/>
  <c r="S17" i="1"/>
  <c r="X18" i="1"/>
  <c r="X19" i="1"/>
  <c r="W4" i="1"/>
  <c r="V5" i="1"/>
  <c r="W12" i="1"/>
  <c r="V13" i="1"/>
  <c r="V4" i="1"/>
  <c r="W11" i="1"/>
  <c r="V12" i="1"/>
  <c r="W19" i="1"/>
  <c r="S4" i="1"/>
  <c r="W10" i="1"/>
  <c r="V11" i="1"/>
  <c r="S12" i="1"/>
  <c r="W18" i="1"/>
  <c r="V19" i="1"/>
  <c r="X12" i="1"/>
  <c r="W9" i="1"/>
  <c r="V10" i="1"/>
  <c r="W17" i="1"/>
  <c r="V18" i="1"/>
  <c r="X13" i="1"/>
  <c r="X1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X14" i="1"/>
  <c r="X16" i="1"/>
  <c r="X17" i="1"/>
  <c r="W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X7" i="1"/>
  <c r="V3" i="1"/>
  <c r="S5" i="1"/>
  <c r="S6" i="1"/>
  <c r="S8" i="1"/>
  <c r="S9" i="1"/>
  <c r="S10" i="1"/>
  <c r="S11" i="1"/>
  <c r="S13" i="1"/>
  <c r="S14" i="1"/>
  <c r="S18" i="1"/>
  <c r="S19" i="1"/>
  <c r="X6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X3" i="1"/>
  <c r="T3" i="1"/>
  <c r="S3" i="1"/>
  <c r="U3" i="1"/>
  <c r="R3" i="1"/>
  <c r="Q3" i="1"/>
</calcChain>
</file>

<file path=xl/sharedStrings.xml><?xml version="1.0" encoding="utf-8"?>
<sst xmlns="http://schemas.openxmlformats.org/spreadsheetml/2006/main" count="412" uniqueCount="214">
  <si>
    <t>id</t>
  </si>
  <si>
    <t>eset1</t>
  </si>
  <si>
    <t>eset2</t>
  </si>
  <si>
    <t>eset3</t>
  </si>
  <si>
    <t>eset4</t>
  </si>
  <si>
    <t>eset5</t>
  </si>
  <si>
    <t>eset6</t>
  </si>
  <si>
    <t>eset7</t>
  </si>
  <si>
    <t>eset8</t>
  </si>
  <si>
    <t>eset9</t>
  </si>
  <si>
    <t>eset10</t>
  </si>
  <si>
    <t>eset11</t>
  </si>
  <si>
    <t>eset12</t>
  </si>
  <si>
    <t>eset13</t>
  </si>
  <si>
    <t>eset14</t>
  </si>
  <si>
    <t>eset15</t>
  </si>
  <si>
    <t>eset16</t>
  </si>
  <si>
    <t>eset17</t>
  </si>
  <si>
    <t>apa1</t>
  </si>
  <si>
    <t>apa2</t>
  </si>
  <si>
    <t>apa3</t>
  </si>
  <si>
    <t>apa4</t>
  </si>
  <si>
    <t>apa5</t>
  </si>
  <si>
    <t>anya1</t>
  </si>
  <si>
    <t>anya2</t>
  </si>
  <si>
    <t>anya3</t>
  </si>
  <si>
    <t>anya4</t>
  </si>
  <si>
    <t>anya5</t>
  </si>
  <si>
    <t>gyerek1</t>
  </si>
  <si>
    <t>gyerek2</t>
  </si>
  <si>
    <t>gyerek3</t>
  </si>
  <si>
    <t>gyerek4</t>
  </si>
  <si>
    <t>gyerek5</t>
  </si>
  <si>
    <t>abs(anya3-gyerek3)</t>
  </si>
  <si>
    <t>abs(apa5-gyerek5)</t>
  </si>
  <si>
    <t>abs(apa3-gyerek3)</t>
  </si>
  <si>
    <t>abs(anya5-gyerek5)</t>
  </si>
  <si>
    <t>abs(apa4-gyerek4)</t>
  </si>
  <si>
    <t>abs(anya4-gyerek4)</t>
  </si>
  <si>
    <t>abs(apa0-gyerek0)</t>
  </si>
  <si>
    <t>abs(anya0-gyerek0)</t>
  </si>
  <si>
    <t>genom</t>
  </si>
  <si>
    <t>stat</t>
  </si>
  <si>
    <t>Y0</t>
  </si>
  <si>
    <t>irány</t>
  </si>
  <si>
    <t>Azonosító:</t>
  </si>
  <si>
    <t>Objektumok:</t>
  </si>
  <si>
    <t>Attribútumok:</t>
  </si>
  <si>
    <t>Lépcsôk:</t>
  </si>
  <si>
    <t>Eltolás:</t>
  </si>
  <si>
    <t>Leírás:</t>
  </si>
  <si>
    <t>COCO Y0: 4837267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</si>
  <si>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</si>
  <si>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</si>
  <si>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</si>
  <si>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</si>
  <si>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</si>
  <si>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</si>
  <si>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</si>
  <si>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</si>
  <si>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</si>
  <si>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Y(A9)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</si>
  <si>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</si>
  <si>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</si>
  <si>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</si>
  <si>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</si>
  <si>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</si>
  <si>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</si>
  <si>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</si>
  <si>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</si>
  <si>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</si>
  <si>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</si>
  <si>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</si>
  <si>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</si>
  <si>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</si>
  <si>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</si>
  <si>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</si>
  <si>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</si>
  <si>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</si>
  <si>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Lépcsôk(1)</t>
  </si>
  <si>
    <t>S1</t>
  </si>
  <si>
    <t>(15.9+15.9)/(2)=15.95</t>
  </si>
  <si>
    <t>(15.9+41.9)/(2)=28.9</t>
  </si>
  <si>
    <t>(15.9+867.9)/(2)=441.95</t>
  </si>
  <si>
    <t>(884.9+56.8)/(2)=470.85</t>
  </si>
  <si>
    <t>(15.9+56.8)/(2)=36.35</t>
  </si>
  <si>
    <t>S2</t>
  </si>
  <si>
    <t>(14.9+14.9)/(2)=14.95</t>
  </si>
  <si>
    <t>(14.9+40.9)/(2)=27.9</t>
  </si>
  <si>
    <t>(14.9+867)/(2)=440.95</t>
  </si>
  <si>
    <t>(883.9+55.8)/(2)=469.85</t>
  </si>
  <si>
    <t>(14.9+55.8)/(2)=35.4</t>
  </si>
  <si>
    <t>S3</t>
  </si>
  <si>
    <t>(14+14)/(2)=13.95</t>
  </si>
  <si>
    <t>(14+39.9)/(2)=26.9</t>
  </si>
  <si>
    <t>(14+866)/(2)=439.95</t>
  </si>
  <si>
    <t>(882.9+54.8)/(2)=468.85</t>
  </si>
  <si>
    <t>(14+54.8)/(2)=34.4</t>
  </si>
  <si>
    <t>S4</t>
  </si>
  <si>
    <t>(13+13)/(2)=12.95</t>
  </si>
  <si>
    <t>(13+38.9)/(2)=25.9</t>
  </si>
  <si>
    <t>(13+865)/(2)=438.95</t>
  </si>
  <si>
    <t>(881.9+53.8)/(2)=467.85</t>
  </si>
  <si>
    <t>(13+53.8)/(2)=33.4</t>
  </si>
  <si>
    <t>S5</t>
  </si>
  <si>
    <t>(12+12)/(2)=11.95</t>
  </si>
  <si>
    <t>(12+37.9)/(2)=24.9</t>
  </si>
  <si>
    <t>(12+864)/(2)=437.95</t>
  </si>
  <si>
    <t>(880.9+52.8)/(2)=466.85</t>
  </si>
  <si>
    <t>(12+52.8)/(2)=32.4</t>
  </si>
  <si>
    <t>S6</t>
  </si>
  <si>
    <t>(11+11)/(2)=10.95</t>
  </si>
  <si>
    <t>(11+36.9)/(2)=23.9</t>
  </si>
  <si>
    <t>(11+863)/(2)=436.95</t>
  </si>
  <si>
    <t>(879.9+51.8)/(2)=465.85</t>
  </si>
  <si>
    <t>(11+51.8)/(2)=31.4</t>
  </si>
  <si>
    <t>S7</t>
  </si>
  <si>
    <t>(10+10)/(2)=9.95</t>
  </si>
  <si>
    <t>(10+35.9)/(2)=22.9</t>
  </si>
  <si>
    <t>(10+862)/(2)=435.95</t>
  </si>
  <si>
    <t>(878.9+50.8)/(2)=464.85</t>
  </si>
  <si>
    <t>(10+50.8)/(2)=30.4</t>
  </si>
  <si>
    <t>S8</t>
  </si>
  <si>
    <t>(9+9)/(2)=8.95</t>
  </si>
  <si>
    <t>(9+34.9)/(2)=21.9</t>
  </si>
  <si>
    <t>(9+861)/(2)=434.95</t>
  </si>
  <si>
    <t>(877.9+49.8)/(2)=463.85</t>
  </si>
  <si>
    <t>(9+49.8)/(2)=29.4</t>
  </si>
  <si>
    <t>S9</t>
  </si>
  <si>
    <t>(8+8)/(2)=7.95</t>
  </si>
  <si>
    <t>(8+33.9)/(2)=20.95</t>
  </si>
  <si>
    <t>(8+860)/(2)=433.95</t>
  </si>
  <si>
    <t>(876.9+48.8)/(2)=462.85</t>
  </si>
  <si>
    <t>(8+48.8)/(2)=28.4</t>
  </si>
  <si>
    <t>S10</t>
  </si>
  <si>
    <t>(7+7)/(2)=7</t>
  </si>
  <si>
    <t>(7+32.9)/(2)=19.95</t>
  </si>
  <si>
    <t>(7+859)/(2)=433</t>
  </si>
  <si>
    <t>(875.9+47.8)/(2)=461.9</t>
  </si>
  <si>
    <t>(7+47.8)/(2)=27.4</t>
  </si>
  <si>
    <t>S11</t>
  </si>
  <si>
    <t>(6+6)/(2)=6</t>
  </si>
  <si>
    <t>(6+31.9)/(2)=18.95</t>
  </si>
  <si>
    <t>(6+858)/(2)=432</t>
  </si>
  <si>
    <t>(874.9+46.8)/(2)=460.9</t>
  </si>
  <si>
    <t>(6+46.8)/(2)=26.4</t>
  </si>
  <si>
    <t>S12</t>
  </si>
  <si>
    <t>(5+5)/(2)=5</t>
  </si>
  <si>
    <t>(5+30.9)/(2)=17.95</t>
  </si>
  <si>
    <t>(5+857)/(2)=431</t>
  </si>
  <si>
    <t>(873.9+45.8)/(2)=459.9</t>
  </si>
  <si>
    <t>(5+45.8)/(2)=25.4</t>
  </si>
  <si>
    <t>S13</t>
  </si>
  <si>
    <t>(4+4)/(2)=4</t>
  </si>
  <si>
    <t>(4+29.9)/(2)=16.95</t>
  </si>
  <si>
    <t>(4+821.1)/(2)=412.55</t>
  </si>
  <si>
    <t>(872.9+44.8)/(2)=458.9</t>
  </si>
  <si>
    <t>(4+44.8)/(2)=24.4</t>
  </si>
  <si>
    <t>S14</t>
  </si>
  <si>
    <t>(3+3)/(2)=3</t>
  </si>
  <si>
    <t>(3+28.9)/(2)=15.95</t>
  </si>
  <si>
    <t>(3+820.1)/(2)=411.55</t>
  </si>
  <si>
    <t>(871.9+43.8)/(2)=457.9</t>
  </si>
  <si>
    <t>(3+43.8)/(2)=23.4</t>
  </si>
  <si>
    <t>S15</t>
  </si>
  <si>
    <t>(2+2)/(2)=2</t>
  </si>
  <si>
    <t>(2+27.9)/(2)=14.95</t>
  </si>
  <si>
    <t>(2+819.1)/(2)=410.55</t>
  </si>
  <si>
    <t>(870.9+42.8)/(2)=456.9</t>
  </si>
  <si>
    <t>(2+42.8)/(2)=22.4</t>
  </si>
  <si>
    <t>S16</t>
  </si>
  <si>
    <t>(1+1)/(2)=1</t>
  </si>
  <si>
    <t>(1+818.1)/(2)=409.55</t>
  </si>
  <si>
    <t>(869.9+41.9)/(2)=455.9</t>
  </si>
  <si>
    <t>(1+41.9)/(2)=21.4</t>
  </si>
  <si>
    <t>S17</t>
  </si>
  <si>
    <t>(0+0)/(2)=0</t>
  </si>
  <si>
    <t>(0+817.1)/(2)=408.55</t>
  </si>
  <si>
    <t>(868.9+0)/(2)=434.45</t>
  </si>
  <si>
    <t>Lépcsôk(2)</t>
  </si>
  <si>
    <t>COCO:Y0</t>
  </si>
  <si>
    <t>Becslés</t>
  </si>
  <si>
    <t>Tény+0</t>
  </si>
  <si>
    <t>Delta</t>
  </si>
  <si>
    <t>Delta/Tény</t>
  </si>
  <si>
    <t>S1 összeg:</t>
  </si>
  <si>
    <t>S17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</si>
  <si>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</si>
  <si>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</si>
  <si>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</si>
  <si>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</si>
  <si>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</si>
  <si>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</si>
  <si>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</si>
  <si>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</si>
  <si>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</si>
  <si>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&lt;--a leginkább valószínű család!</t>
  </si>
  <si>
    <t>Munkalap</t>
  </si>
  <si>
    <t>Értelmezés</t>
  </si>
  <si>
    <t>rnd-statikus</t>
  </si>
  <si>
    <t>Vegyünk n esetet (sorok = objektumok) és m attribútumot (oszlop), ahol a sorok jelentése: véletlenszerűen választott (saját állításuk szerint családként értelmezendő: apa+anya+gyermek) trió leíró adatainak (genetikai kódjának) szimulálása itt és most 0--9 közötti számok és ezekre alapozó mutatószámok formájában (vö. adott jelek/számjegyek száma: apa és gyermek, ill. anya és gyermek eltérései)...</t>
  </si>
  <si>
    <t>rnd dinamikus</t>
  </si>
  <si>
    <t>egy véletlen állapot rögzítése után az attribútumok a minél kisebb az eltérés apa:gyermek és/vagy anya:gyermek vonatkozásban, annál nagyobb az esélye a család valódiságának (annál kisebb a kockázata a véletlenszerű triótag-választásnak)</t>
  </si>
  <si>
    <t>solver</t>
  </si>
  <si>
    <t>Az online solver Y0 modelljének részletei</t>
  </si>
  <si>
    <t>Konklúziók</t>
  </si>
  <si>
    <t>Az attribútumok mibenléte a kulcs, de ezen attribútumok a tényleges genetikai kódtól függetlenül, context free módon a szöveghasonlóság bármilyen aspektusát kiemelhetik, mert amit keresünk, az nem más, mint a lehet-e minden trió másként egyformán hasonló egyedekből álló kérdésre a válasz, mely még teljesen véletlen triótagok esetén is lehet egy skála (zöld&gt;sárga&gt;piros), ahol a zöld jelenti a családként való elismerés nagyobb esélyét a TÖBBI trióhoz képest, melyek között lehetnek más módon bizonyítottan véletlen triótagok és valódi családok...</t>
  </si>
  <si>
    <t>A hasonlóság-alapú megközelítéshez nem kell importálni semmilyen speciális tudást, ill. az attribútumok maguk lehetnek szakirodalmi szöveghasonlóságot már feltárt függvények…</t>
  </si>
  <si>
    <t>Szerző</t>
  </si>
  <si>
    <t>Pitlik László</t>
  </si>
  <si>
    <t>Cím</t>
  </si>
  <si>
    <t>Kiadvány</t>
  </si>
  <si>
    <t>MIAÚ Nr. 284</t>
  </si>
  <si>
    <t>Apaság/Rokonsági fok vizsgálatok Solver-rel (Solver-based paternity tests - or the degree of kinship)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</si>
</sst>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0" fillId="0" borderId="0" xfId="0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02B6E92-02A6-4CF6-9554-3DE29906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8372672022041520492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89BB-F85F-4C1B-9805-84112C19BA6A}">
  <dimension ref="A1:Y19"/>
  <sheetViews>
    <sheetView zoomScale="68" workbookViewId="0"/>
  </sheetViews>
  <sheetFormatPr defaultRowHeight="14.4" x14ac:dyDescent="0.3"/>
  <cols>
    <col min="1" max="5" width="5" bestFit="1" customWidth="1"/>
    <col min="6" max="10" width="5.88671875" bestFit="1" customWidth="1"/>
    <col min="11" max="15" width="7.33203125" bestFit="1" customWidth="1"/>
    <col min="16" max="16" width="6.44140625" bestFit="1" customWidth="1"/>
    <col min="17" max="17" width="16" bestFit="1" customWidth="1"/>
    <col min="18" max="18" width="16.88671875" bestFit="1" customWidth="1"/>
    <col min="19" max="19" width="16" bestFit="1" customWidth="1"/>
    <col min="20" max="20" width="16.88671875" bestFit="1" customWidth="1"/>
    <col min="21" max="21" width="16" bestFit="1" customWidth="1"/>
    <col min="22" max="22" width="16.88671875" bestFit="1" customWidth="1"/>
    <col min="23" max="23" width="16" bestFit="1" customWidth="1"/>
    <col min="24" max="24" width="16.88671875" bestFit="1" customWidth="1"/>
  </cols>
  <sheetData>
    <row r="1" spans="1:25" x14ac:dyDescent="0.3">
      <c r="A1" t="s">
        <v>41</v>
      </c>
      <c r="B1" t="s">
        <v>41</v>
      </c>
      <c r="C1" t="s">
        <v>41</v>
      </c>
      <c r="D1" t="s">
        <v>41</v>
      </c>
      <c r="E1" t="s">
        <v>41</v>
      </c>
      <c r="F1" t="s">
        <v>41</v>
      </c>
      <c r="G1" t="s">
        <v>41</v>
      </c>
      <c r="H1" t="s">
        <v>41</v>
      </c>
      <c r="I1" t="s">
        <v>41</v>
      </c>
      <c r="J1" t="s">
        <v>41</v>
      </c>
      <c r="K1" t="s">
        <v>41</v>
      </c>
      <c r="L1" t="s">
        <v>41</v>
      </c>
      <c r="M1" t="s">
        <v>41</v>
      </c>
      <c r="N1" t="s">
        <v>41</v>
      </c>
      <c r="O1" t="s">
        <v>41</v>
      </c>
      <c r="Q1" t="s">
        <v>42</v>
      </c>
      <c r="R1" t="s">
        <v>42</v>
      </c>
      <c r="S1" t="s">
        <v>42</v>
      </c>
      <c r="T1" t="s">
        <v>42</v>
      </c>
      <c r="U1" t="s">
        <v>42</v>
      </c>
      <c r="V1" t="s">
        <v>42</v>
      </c>
      <c r="W1" t="s">
        <v>42</v>
      </c>
      <c r="X1" t="s">
        <v>42</v>
      </c>
    </row>
    <row r="2" spans="1:2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0</v>
      </c>
      <c r="Q2" t="s">
        <v>35</v>
      </c>
      <c r="R2" t="s">
        <v>33</v>
      </c>
      <c r="S2" t="s">
        <v>34</v>
      </c>
      <c r="T2" t="s">
        <v>36</v>
      </c>
      <c r="U2" t="s">
        <v>37</v>
      </c>
      <c r="V2" t="s">
        <v>38</v>
      </c>
      <c r="W2" t="s">
        <v>39</v>
      </c>
      <c r="X2" t="s">
        <v>40</v>
      </c>
      <c r="Y2" t="s">
        <v>43</v>
      </c>
    </row>
    <row r="3" spans="1:25" x14ac:dyDescent="0.3">
      <c r="A3">
        <f ca="1">RANDBETWEEN(0,9)</f>
        <v>4</v>
      </c>
      <c r="B3">
        <f t="shared" ref="B3:O18" ca="1" si="0">RANDBETWEEN(0,9)</f>
        <v>9</v>
      </c>
      <c r="C3">
        <f t="shared" ca="1" si="0"/>
        <v>4</v>
      </c>
      <c r="D3">
        <f t="shared" ca="1" si="0"/>
        <v>2</v>
      </c>
      <c r="E3">
        <f t="shared" ca="1" si="0"/>
        <v>2</v>
      </c>
      <c r="F3">
        <f t="shared" ca="1" si="0"/>
        <v>6</v>
      </c>
      <c r="G3">
        <f t="shared" ca="1" si="0"/>
        <v>5</v>
      </c>
      <c r="H3">
        <f t="shared" ca="1" si="0"/>
        <v>9</v>
      </c>
      <c r="I3">
        <f t="shared" ca="1" si="0"/>
        <v>9</v>
      </c>
      <c r="J3">
        <f t="shared" ca="1" si="0"/>
        <v>0</v>
      </c>
      <c r="K3">
        <f t="shared" ca="1" si="0"/>
        <v>0</v>
      </c>
      <c r="L3">
        <f t="shared" ca="1" si="0"/>
        <v>6</v>
      </c>
      <c r="M3">
        <f t="shared" ca="1" si="0"/>
        <v>0</v>
      </c>
      <c r="N3">
        <f t="shared" ca="1" si="0"/>
        <v>1</v>
      </c>
      <c r="O3">
        <f t="shared" ca="1" si="0"/>
        <v>3</v>
      </c>
      <c r="P3" t="s">
        <v>1</v>
      </c>
      <c r="Q3">
        <f ca="1">ABS(COUNTIF($A3:$E3,3)-COUNTIF($K3:$O3,3))</f>
        <v>1</v>
      </c>
      <c r="R3">
        <f ca="1">ABS(COUNTIF($B3:$F3,3)-COUNTIF($L3:$P3,3))</f>
        <v>1</v>
      </c>
      <c r="S3">
        <f ca="1">ABS(COUNTIF($A3:$E3,5)-COUNTIF($K3:$O3,5))</f>
        <v>0</v>
      </c>
      <c r="T3">
        <f ca="1">ABS(COUNTIF($B3:$F3,5)-COUNTIF($L3:$P3,5))</f>
        <v>0</v>
      </c>
      <c r="U3">
        <f ca="1">ABS(COUNTIF($A3:$E3,4)-COUNTIF($K3:$O3,4))</f>
        <v>2</v>
      </c>
      <c r="V3">
        <f ca="1">ABS(COUNTIF($B3:$F3,4)-COUNTIF($L3:$P3,4))</f>
        <v>1</v>
      </c>
      <c r="W3">
        <f ca="1">ABS(COUNTIF($A3:$E3,0)-COUNTIF($K3:$O3,0))</f>
        <v>2</v>
      </c>
      <c r="X3">
        <f ca="1">ABS(COUNTIF($B3:$F3,0)-COUNTIF($L3:$P3,0))</f>
        <v>1</v>
      </c>
      <c r="Y3">
        <v>1000</v>
      </c>
    </row>
    <row r="4" spans="1:25" x14ac:dyDescent="0.3">
      <c r="A4">
        <f t="shared" ref="A4:O19" ca="1" si="1">RANDBETWEEN(0,9)</f>
        <v>4</v>
      </c>
      <c r="B4">
        <f t="shared" ca="1" si="0"/>
        <v>0</v>
      </c>
      <c r="C4">
        <f t="shared" ca="1" si="0"/>
        <v>0</v>
      </c>
      <c r="D4">
        <f t="shared" ca="1" si="0"/>
        <v>1</v>
      </c>
      <c r="E4">
        <f t="shared" ca="1" si="0"/>
        <v>8</v>
      </c>
      <c r="F4">
        <f t="shared" ca="1" si="0"/>
        <v>4</v>
      </c>
      <c r="G4">
        <f t="shared" ca="1" si="0"/>
        <v>4</v>
      </c>
      <c r="H4">
        <f t="shared" ca="1" si="0"/>
        <v>5</v>
      </c>
      <c r="I4">
        <f t="shared" ca="1" si="0"/>
        <v>6</v>
      </c>
      <c r="J4">
        <f t="shared" ca="1" si="0"/>
        <v>8</v>
      </c>
      <c r="K4">
        <f t="shared" ca="1" si="0"/>
        <v>2</v>
      </c>
      <c r="L4">
        <f t="shared" ca="1" si="0"/>
        <v>2</v>
      </c>
      <c r="M4">
        <f t="shared" ca="1" si="0"/>
        <v>7</v>
      </c>
      <c r="N4">
        <f t="shared" ca="1" si="0"/>
        <v>2</v>
      </c>
      <c r="O4">
        <f t="shared" ca="1" si="0"/>
        <v>5</v>
      </c>
      <c r="P4" t="s">
        <v>2</v>
      </c>
      <c r="Q4">
        <f t="shared" ref="Q4:Q19" ca="1" si="2">ABS(COUNTIF($A4:$E4,3)-COUNTIF($K4:$O4,3))</f>
        <v>0</v>
      </c>
      <c r="R4">
        <f t="shared" ref="R4:R19" ca="1" si="3">ABS(COUNTIF($B4:$F4,3)-COUNTIF($L4:$P4,3))</f>
        <v>0</v>
      </c>
      <c r="S4">
        <f t="shared" ref="S4:S19" ca="1" si="4">ABS(COUNTIF($A4:$E4,5)-COUNTIF($K4:$O4,5))</f>
        <v>1</v>
      </c>
      <c r="T4">
        <f t="shared" ref="T4:T19" ca="1" si="5">ABS(COUNTIF($B4:$F4,5)-COUNTIF($L4:$P4,5))</f>
        <v>1</v>
      </c>
      <c r="U4">
        <f t="shared" ref="U4:U19" ca="1" si="6">ABS(COUNTIF($A4:$E4,4)-COUNTIF($K4:$O4,4))</f>
        <v>1</v>
      </c>
      <c r="V4">
        <f t="shared" ref="V4:V19" ca="1" si="7">ABS(COUNTIF($B4:$F4,4)-COUNTIF($L4:$P4,4))</f>
        <v>1</v>
      </c>
      <c r="W4">
        <f t="shared" ref="W4:W19" ca="1" si="8">ABS(COUNTIF($A4:$E4,0)-COUNTIF($K4:$O4,0))</f>
        <v>2</v>
      </c>
      <c r="X4">
        <f t="shared" ref="X4:X19" ca="1" si="9">ABS(COUNTIF($B4:$F4,0)-COUNTIF($L4:$P4,0))</f>
        <v>2</v>
      </c>
      <c r="Y4">
        <v>1000</v>
      </c>
    </row>
    <row r="5" spans="1:25" x14ac:dyDescent="0.3">
      <c r="A5">
        <f t="shared" ca="1" si="1"/>
        <v>0</v>
      </c>
      <c r="B5">
        <f t="shared" ca="1" si="0"/>
        <v>8</v>
      </c>
      <c r="C5">
        <f t="shared" ca="1" si="0"/>
        <v>3</v>
      </c>
      <c r="D5">
        <f t="shared" ca="1" si="0"/>
        <v>6</v>
      </c>
      <c r="E5">
        <f t="shared" ca="1" si="0"/>
        <v>2</v>
      </c>
      <c r="F5">
        <f t="shared" ca="1" si="0"/>
        <v>4</v>
      </c>
      <c r="G5">
        <f t="shared" ca="1" si="0"/>
        <v>4</v>
      </c>
      <c r="H5">
        <f t="shared" ca="1" si="0"/>
        <v>2</v>
      </c>
      <c r="I5">
        <f t="shared" ca="1" si="0"/>
        <v>1</v>
      </c>
      <c r="J5">
        <f t="shared" ca="1" si="0"/>
        <v>9</v>
      </c>
      <c r="K5">
        <f t="shared" ca="1" si="0"/>
        <v>3</v>
      </c>
      <c r="L5">
        <f t="shared" ca="1" si="0"/>
        <v>1</v>
      </c>
      <c r="M5">
        <f t="shared" ca="1" si="0"/>
        <v>5</v>
      </c>
      <c r="N5">
        <f t="shared" ca="1" si="0"/>
        <v>7</v>
      </c>
      <c r="O5">
        <f t="shared" ca="1" si="0"/>
        <v>8</v>
      </c>
      <c r="P5" t="s">
        <v>3</v>
      </c>
      <c r="Q5">
        <f t="shared" ca="1" si="2"/>
        <v>0</v>
      </c>
      <c r="R5">
        <f t="shared" ca="1" si="3"/>
        <v>1</v>
      </c>
      <c r="S5">
        <f t="shared" ca="1" si="4"/>
        <v>1</v>
      </c>
      <c r="T5">
        <f t="shared" ca="1" si="5"/>
        <v>1</v>
      </c>
      <c r="U5">
        <f t="shared" ca="1" si="6"/>
        <v>0</v>
      </c>
      <c r="V5">
        <f t="shared" ca="1" si="7"/>
        <v>1</v>
      </c>
      <c r="W5">
        <f t="shared" ca="1" si="8"/>
        <v>1</v>
      </c>
      <c r="X5">
        <f t="shared" ca="1" si="9"/>
        <v>0</v>
      </c>
      <c r="Y5">
        <v>1000</v>
      </c>
    </row>
    <row r="6" spans="1:25" x14ac:dyDescent="0.3">
      <c r="A6">
        <f t="shared" ca="1" si="1"/>
        <v>7</v>
      </c>
      <c r="B6">
        <f t="shared" ca="1" si="0"/>
        <v>4</v>
      </c>
      <c r="C6">
        <f t="shared" ca="1" si="0"/>
        <v>0</v>
      </c>
      <c r="D6">
        <f t="shared" ca="1" si="0"/>
        <v>3</v>
      </c>
      <c r="E6">
        <f t="shared" ca="1" si="0"/>
        <v>8</v>
      </c>
      <c r="F6">
        <f t="shared" ca="1" si="0"/>
        <v>1</v>
      </c>
      <c r="G6">
        <f t="shared" ca="1" si="0"/>
        <v>9</v>
      </c>
      <c r="H6">
        <f t="shared" ca="1" si="0"/>
        <v>0</v>
      </c>
      <c r="I6">
        <f t="shared" ca="1" si="0"/>
        <v>5</v>
      </c>
      <c r="J6">
        <f t="shared" ca="1" si="0"/>
        <v>1</v>
      </c>
      <c r="K6">
        <f t="shared" ca="1" si="0"/>
        <v>4</v>
      </c>
      <c r="L6">
        <f t="shared" ca="1" si="0"/>
        <v>8</v>
      </c>
      <c r="M6">
        <f t="shared" ca="1" si="0"/>
        <v>2</v>
      </c>
      <c r="N6">
        <f t="shared" ca="1" si="0"/>
        <v>1</v>
      </c>
      <c r="O6">
        <f t="shared" ca="1" si="0"/>
        <v>0</v>
      </c>
      <c r="P6" t="s">
        <v>4</v>
      </c>
      <c r="Q6">
        <f t="shared" ca="1" si="2"/>
        <v>1</v>
      </c>
      <c r="R6">
        <f t="shared" ca="1" si="3"/>
        <v>1</v>
      </c>
      <c r="S6">
        <f t="shared" ca="1" si="4"/>
        <v>0</v>
      </c>
      <c r="T6">
        <f t="shared" ca="1" si="5"/>
        <v>0</v>
      </c>
      <c r="U6">
        <f t="shared" ca="1" si="6"/>
        <v>0</v>
      </c>
      <c r="V6">
        <f t="shared" ca="1" si="7"/>
        <v>1</v>
      </c>
      <c r="W6">
        <f t="shared" ca="1" si="8"/>
        <v>0</v>
      </c>
      <c r="X6">
        <f t="shared" ca="1" si="9"/>
        <v>0</v>
      </c>
      <c r="Y6">
        <v>1000</v>
      </c>
    </row>
    <row r="7" spans="1:25" x14ac:dyDescent="0.3">
      <c r="A7">
        <f t="shared" ca="1" si="1"/>
        <v>1</v>
      </c>
      <c r="B7">
        <f t="shared" ca="1" si="0"/>
        <v>1</v>
      </c>
      <c r="C7">
        <f t="shared" ca="1" si="0"/>
        <v>3</v>
      </c>
      <c r="D7">
        <f t="shared" ca="1" si="0"/>
        <v>2</v>
      </c>
      <c r="E7">
        <f t="shared" ca="1" si="0"/>
        <v>4</v>
      </c>
      <c r="F7">
        <f t="shared" ca="1" si="0"/>
        <v>2</v>
      </c>
      <c r="G7">
        <f t="shared" ca="1" si="0"/>
        <v>0</v>
      </c>
      <c r="H7">
        <f t="shared" ca="1" si="0"/>
        <v>8</v>
      </c>
      <c r="I7">
        <f t="shared" ca="1" si="0"/>
        <v>6</v>
      </c>
      <c r="J7">
        <f t="shared" ca="1" si="0"/>
        <v>8</v>
      </c>
      <c r="K7">
        <f t="shared" ca="1" si="0"/>
        <v>4</v>
      </c>
      <c r="L7">
        <f t="shared" ca="1" si="0"/>
        <v>7</v>
      </c>
      <c r="M7">
        <f t="shared" ca="1" si="0"/>
        <v>5</v>
      </c>
      <c r="N7">
        <f t="shared" ca="1" si="0"/>
        <v>0</v>
      </c>
      <c r="O7">
        <f t="shared" ca="1" si="0"/>
        <v>9</v>
      </c>
      <c r="P7" t="s">
        <v>5</v>
      </c>
      <c r="Q7">
        <f t="shared" ca="1" si="2"/>
        <v>1</v>
      </c>
      <c r="R7">
        <f t="shared" ca="1" si="3"/>
        <v>1</v>
      </c>
      <c r="S7">
        <f t="shared" ca="1" si="4"/>
        <v>1</v>
      </c>
      <c r="T7">
        <f t="shared" ca="1" si="5"/>
        <v>1</v>
      </c>
      <c r="U7">
        <f t="shared" ca="1" si="6"/>
        <v>0</v>
      </c>
      <c r="V7">
        <f t="shared" ca="1" si="7"/>
        <v>1</v>
      </c>
      <c r="W7">
        <f t="shared" ca="1" si="8"/>
        <v>1</v>
      </c>
      <c r="X7">
        <f t="shared" ca="1" si="9"/>
        <v>1</v>
      </c>
      <c r="Y7">
        <v>1000</v>
      </c>
    </row>
    <row r="8" spans="1:25" x14ac:dyDescent="0.3">
      <c r="A8">
        <f t="shared" ca="1" si="1"/>
        <v>3</v>
      </c>
      <c r="B8">
        <f t="shared" ca="1" si="0"/>
        <v>9</v>
      </c>
      <c r="C8">
        <f t="shared" ca="1" si="0"/>
        <v>2</v>
      </c>
      <c r="D8">
        <f t="shared" ca="1" si="0"/>
        <v>4</v>
      </c>
      <c r="E8">
        <f t="shared" ca="1" si="0"/>
        <v>3</v>
      </c>
      <c r="F8">
        <f t="shared" ca="1" si="0"/>
        <v>0</v>
      </c>
      <c r="G8">
        <f t="shared" ca="1" si="0"/>
        <v>3</v>
      </c>
      <c r="H8">
        <f t="shared" ca="1" si="0"/>
        <v>5</v>
      </c>
      <c r="I8">
        <f t="shared" ca="1" si="0"/>
        <v>5</v>
      </c>
      <c r="J8">
        <f t="shared" ca="1" si="0"/>
        <v>1</v>
      </c>
      <c r="K8">
        <f t="shared" ca="1" si="0"/>
        <v>9</v>
      </c>
      <c r="L8">
        <f t="shared" ca="1" si="0"/>
        <v>6</v>
      </c>
      <c r="M8">
        <f t="shared" ca="1" si="0"/>
        <v>1</v>
      </c>
      <c r="N8">
        <f t="shared" ca="1" si="0"/>
        <v>2</v>
      </c>
      <c r="O8">
        <f t="shared" ca="1" si="0"/>
        <v>5</v>
      </c>
      <c r="P8" t="s">
        <v>6</v>
      </c>
      <c r="Q8">
        <f t="shared" ca="1" si="2"/>
        <v>2</v>
      </c>
      <c r="R8">
        <f t="shared" ca="1" si="3"/>
        <v>1</v>
      </c>
      <c r="S8">
        <f t="shared" ca="1" si="4"/>
        <v>1</v>
      </c>
      <c r="T8">
        <f t="shared" ca="1" si="5"/>
        <v>1</v>
      </c>
      <c r="U8">
        <f t="shared" ca="1" si="6"/>
        <v>1</v>
      </c>
      <c r="V8">
        <f t="shared" ca="1" si="7"/>
        <v>1</v>
      </c>
      <c r="W8">
        <f t="shared" ca="1" si="8"/>
        <v>0</v>
      </c>
      <c r="X8">
        <f t="shared" ca="1" si="9"/>
        <v>1</v>
      </c>
      <c r="Y8">
        <v>1000</v>
      </c>
    </row>
    <row r="9" spans="1:25" x14ac:dyDescent="0.3">
      <c r="A9">
        <f t="shared" ca="1" si="1"/>
        <v>8</v>
      </c>
      <c r="B9">
        <f t="shared" ca="1" si="0"/>
        <v>7</v>
      </c>
      <c r="C9">
        <f t="shared" ca="1" si="0"/>
        <v>6</v>
      </c>
      <c r="D9">
        <f t="shared" ca="1" si="0"/>
        <v>0</v>
      </c>
      <c r="E9">
        <f t="shared" ca="1" si="0"/>
        <v>6</v>
      </c>
      <c r="F9">
        <f t="shared" ca="1" si="0"/>
        <v>4</v>
      </c>
      <c r="G9">
        <f t="shared" ca="1" si="0"/>
        <v>1</v>
      </c>
      <c r="H9">
        <f t="shared" ca="1" si="0"/>
        <v>2</v>
      </c>
      <c r="I9">
        <f t="shared" ca="1" si="0"/>
        <v>1</v>
      </c>
      <c r="J9">
        <f t="shared" ca="1" si="0"/>
        <v>3</v>
      </c>
      <c r="K9">
        <f t="shared" ca="1" si="0"/>
        <v>9</v>
      </c>
      <c r="L9">
        <f t="shared" ca="1" si="0"/>
        <v>6</v>
      </c>
      <c r="M9">
        <f t="shared" ca="1" si="0"/>
        <v>1</v>
      </c>
      <c r="N9">
        <f t="shared" ca="1" si="0"/>
        <v>8</v>
      </c>
      <c r="O9">
        <f t="shared" ca="1" si="0"/>
        <v>6</v>
      </c>
      <c r="P9" t="s">
        <v>7</v>
      </c>
      <c r="Q9">
        <f t="shared" ca="1" si="2"/>
        <v>0</v>
      </c>
      <c r="R9">
        <f t="shared" ca="1" si="3"/>
        <v>0</v>
      </c>
      <c r="S9">
        <f t="shared" ca="1" si="4"/>
        <v>0</v>
      </c>
      <c r="T9">
        <f t="shared" ca="1" si="5"/>
        <v>0</v>
      </c>
      <c r="U9">
        <f t="shared" ca="1" si="6"/>
        <v>0</v>
      </c>
      <c r="V9">
        <f t="shared" ca="1" si="7"/>
        <v>1</v>
      </c>
      <c r="W9">
        <f t="shared" ca="1" si="8"/>
        <v>1</v>
      </c>
      <c r="X9">
        <f t="shared" ca="1" si="9"/>
        <v>1</v>
      </c>
      <c r="Y9">
        <v>1000</v>
      </c>
    </row>
    <row r="10" spans="1:25" x14ac:dyDescent="0.3">
      <c r="A10">
        <f t="shared" ca="1" si="1"/>
        <v>7</v>
      </c>
      <c r="B10">
        <f t="shared" ca="1" si="0"/>
        <v>3</v>
      </c>
      <c r="C10">
        <f t="shared" ca="1" si="0"/>
        <v>4</v>
      </c>
      <c r="D10">
        <f t="shared" ca="1" si="0"/>
        <v>5</v>
      </c>
      <c r="E10">
        <f t="shared" ca="1" si="0"/>
        <v>2</v>
      </c>
      <c r="F10">
        <f t="shared" ca="1" si="0"/>
        <v>4</v>
      </c>
      <c r="G10">
        <f t="shared" ca="1" si="0"/>
        <v>3</v>
      </c>
      <c r="H10">
        <f t="shared" ca="1" si="0"/>
        <v>7</v>
      </c>
      <c r="I10">
        <f t="shared" ca="1" si="0"/>
        <v>6</v>
      </c>
      <c r="J10">
        <f t="shared" ca="1" si="0"/>
        <v>5</v>
      </c>
      <c r="K10">
        <f t="shared" ca="1" si="0"/>
        <v>4</v>
      </c>
      <c r="L10">
        <f t="shared" ca="1" si="0"/>
        <v>1</v>
      </c>
      <c r="M10">
        <f t="shared" ca="1" si="0"/>
        <v>1</v>
      </c>
      <c r="N10">
        <f t="shared" ca="1" si="0"/>
        <v>3</v>
      </c>
      <c r="O10">
        <f t="shared" ca="1" si="0"/>
        <v>1</v>
      </c>
      <c r="P10" t="s">
        <v>8</v>
      </c>
      <c r="Q10">
        <f t="shared" ca="1" si="2"/>
        <v>0</v>
      </c>
      <c r="R10">
        <f t="shared" ca="1" si="3"/>
        <v>0</v>
      </c>
      <c r="S10">
        <f t="shared" ca="1" si="4"/>
        <v>1</v>
      </c>
      <c r="T10">
        <f t="shared" ca="1" si="5"/>
        <v>1</v>
      </c>
      <c r="U10">
        <f t="shared" ca="1" si="6"/>
        <v>0</v>
      </c>
      <c r="V10">
        <f t="shared" ca="1" si="7"/>
        <v>2</v>
      </c>
      <c r="W10">
        <f t="shared" ca="1" si="8"/>
        <v>0</v>
      </c>
      <c r="X10">
        <f t="shared" ca="1" si="9"/>
        <v>0</v>
      </c>
      <c r="Y10">
        <v>1000</v>
      </c>
    </row>
    <row r="11" spans="1:25" x14ac:dyDescent="0.3">
      <c r="A11">
        <f t="shared" ca="1" si="1"/>
        <v>0</v>
      </c>
      <c r="B11">
        <f t="shared" ca="1" si="0"/>
        <v>2</v>
      </c>
      <c r="C11">
        <f t="shared" ca="1" si="0"/>
        <v>4</v>
      </c>
      <c r="D11">
        <f t="shared" ca="1" si="0"/>
        <v>5</v>
      </c>
      <c r="E11">
        <f t="shared" ca="1" si="0"/>
        <v>0</v>
      </c>
      <c r="F11">
        <f t="shared" ca="1" si="0"/>
        <v>5</v>
      </c>
      <c r="G11">
        <f t="shared" ca="1" si="0"/>
        <v>8</v>
      </c>
      <c r="H11">
        <f t="shared" ca="1" si="0"/>
        <v>7</v>
      </c>
      <c r="I11">
        <f t="shared" ca="1" si="0"/>
        <v>8</v>
      </c>
      <c r="J11">
        <f t="shared" ca="1" si="0"/>
        <v>2</v>
      </c>
      <c r="K11">
        <f t="shared" ca="1" si="0"/>
        <v>2</v>
      </c>
      <c r="L11">
        <f t="shared" ca="1" si="0"/>
        <v>5</v>
      </c>
      <c r="M11">
        <f t="shared" ca="1" si="0"/>
        <v>2</v>
      </c>
      <c r="N11">
        <f t="shared" ca="1" si="0"/>
        <v>2</v>
      </c>
      <c r="O11">
        <f t="shared" ca="1" si="0"/>
        <v>9</v>
      </c>
      <c r="P11" t="s">
        <v>9</v>
      </c>
      <c r="Q11">
        <f t="shared" ca="1" si="2"/>
        <v>0</v>
      </c>
      <c r="R11">
        <f t="shared" ca="1" si="3"/>
        <v>0</v>
      </c>
      <c r="S11">
        <f t="shared" ca="1" si="4"/>
        <v>0</v>
      </c>
      <c r="T11">
        <f t="shared" ca="1" si="5"/>
        <v>1</v>
      </c>
      <c r="U11">
        <f t="shared" ca="1" si="6"/>
        <v>1</v>
      </c>
      <c r="V11">
        <f t="shared" ca="1" si="7"/>
        <v>1</v>
      </c>
      <c r="W11">
        <f t="shared" ca="1" si="8"/>
        <v>2</v>
      </c>
      <c r="X11">
        <f t="shared" ca="1" si="9"/>
        <v>1</v>
      </c>
      <c r="Y11">
        <v>1000</v>
      </c>
    </row>
    <row r="12" spans="1:25" x14ac:dyDescent="0.3">
      <c r="A12">
        <f t="shared" ca="1" si="1"/>
        <v>0</v>
      </c>
      <c r="B12">
        <f t="shared" ca="1" si="0"/>
        <v>7</v>
      </c>
      <c r="C12">
        <f t="shared" ca="1" si="0"/>
        <v>3</v>
      </c>
      <c r="D12">
        <f t="shared" ca="1" si="0"/>
        <v>3</v>
      </c>
      <c r="E12">
        <f t="shared" ca="1" si="0"/>
        <v>3</v>
      </c>
      <c r="F12">
        <f t="shared" ca="1" si="0"/>
        <v>9</v>
      </c>
      <c r="G12">
        <f t="shared" ca="1" si="0"/>
        <v>3</v>
      </c>
      <c r="H12">
        <f t="shared" ca="1" si="0"/>
        <v>4</v>
      </c>
      <c r="I12">
        <f t="shared" ca="1" si="0"/>
        <v>8</v>
      </c>
      <c r="J12">
        <f t="shared" ca="1" si="0"/>
        <v>7</v>
      </c>
      <c r="K12">
        <f t="shared" ca="1" si="0"/>
        <v>9</v>
      </c>
      <c r="L12">
        <f t="shared" ca="1" si="0"/>
        <v>8</v>
      </c>
      <c r="M12">
        <f t="shared" ca="1" si="0"/>
        <v>3</v>
      </c>
      <c r="N12">
        <f t="shared" ca="1" si="0"/>
        <v>4</v>
      </c>
      <c r="O12">
        <f t="shared" ca="1" si="0"/>
        <v>8</v>
      </c>
      <c r="P12" t="s">
        <v>10</v>
      </c>
      <c r="Q12">
        <f t="shared" ca="1" si="2"/>
        <v>2</v>
      </c>
      <c r="R12">
        <f t="shared" ca="1" si="3"/>
        <v>2</v>
      </c>
      <c r="S12">
        <f t="shared" ca="1" si="4"/>
        <v>0</v>
      </c>
      <c r="T12">
        <f t="shared" ca="1" si="5"/>
        <v>0</v>
      </c>
      <c r="U12">
        <f t="shared" ca="1" si="6"/>
        <v>1</v>
      </c>
      <c r="V12">
        <f t="shared" ca="1" si="7"/>
        <v>1</v>
      </c>
      <c r="W12">
        <f t="shared" ca="1" si="8"/>
        <v>1</v>
      </c>
      <c r="X12">
        <f t="shared" ca="1" si="9"/>
        <v>0</v>
      </c>
      <c r="Y12">
        <v>1000</v>
      </c>
    </row>
    <row r="13" spans="1:25" x14ac:dyDescent="0.3">
      <c r="A13">
        <f t="shared" ca="1" si="1"/>
        <v>7</v>
      </c>
      <c r="B13">
        <f t="shared" ca="1" si="0"/>
        <v>6</v>
      </c>
      <c r="C13">
        <f t="shared" ca="1" si="0"/>
        <v>5</v>
      </c>
      <c r="D13">
        <f t="shared" ca="1" si="0"/>
        <v>2</v>
      </c>
      <c r="E13">
        <f t="shared" ca="1" si="0"/>
        <v>7</v>
      </c>
      <c r="F13">
        <f t="shared" ca="1" si="0"/>
        <v>9</v>
      </c>
      <c r="G13">
        <f t="shared" ca="1" si="0"/>
        <v>9</v>
      </c>
      <c r="H13">
        <f t="shared" ca="1" si="0"/>
        <v>3</v>
      </c>
      <c r="I13">
        <f t="shared" ca="1" si="0"/>
        <v>4</v>
      </c>
      <c r="J13">
        <f t="shared" ca="1" si="0"/>
        <v>7</v>
      </c>
      <c r="K13">
        <f t="shared" ca="1" si="0"/>
        <v>3</v>
      </c>
      <c r="L13">
        <f t="shared" ca="1" si="0"/>
        <v>6</v>
      </c>
      <c r="M13">
        <f t="shared" ca="1" si="0"/>
        <v>8</v>
      </c>
      <c r="N13">
        <f t="shared" ca="1" si="0"/>
        <v>8</v>
      </c>
      <c r="O13">
        <f t="shared" ca="1" si="0"/>
        <v>0</v>
      </c>
      <c r="P13" t="s">
        <v>11</v>
      </c>
      <c r="Q13">
        <f t="shared" ca="1" si="2"/>
        <v>1</v>
      </c>
      <c r="R13">
        <f t="shared" ca="1" si="3"/>
        <v>0</v>
      </c>
      <c r="S13">
        <f t="shared" ca="1" si="4"/>
        <v>1</v>
      </c>
      <c r="T13">
        <f t="shared" ca="1" si="5"/>
        <v>1</v>
      </c>
      <c r="U13">
        <f t="shared" ca="1" si="6"/>
        <v>0</v>
      </c>
      <c r="V13">
        <f t="shared" ca="1" si="7"/>
        <v>0</v>
      </c>
      <c r="W13">
        <f t="shared" ca="1" si="8"/>
        <v>1</v>
      </c>
      <c r="X13">
        <f t="shared" ca="1" si="9"/>
        <v>1</v>
      </c>
      <c r="Y13">
        <v>1000</v>
      </c>
    </row>
    <row r="14" spans="1:25" x14ac:dyDescent="0.3">
      <c r="A14">
        <f t="shared" ca="1" si="1"/>
        <v>5</v>
      </c>
      <c r="B14">
        <f t="shared" ca="1" si="0"/>
        <v>1</v>
      </c>
      <c r="C14">
        <f t="shared" ca="1" si="0"/>
        <v>4</v>
      </c>
      <c r="D14">
        <f t="shared" ca="1" si="0"/>
        <v>8</v>
      </c>
      <c r="E14">
        <f t="shared" ca="1" si="0"/>
        <v>5</v>
      </c>
      <c r="F14">
        <f t="shared" ca="1" si="0"/>
        <v>9</v>
      </c>
      <c r="G14">
        <f t="shared" ca="1" si="0"/>
        <v>0</v>
      </c>
      <c r="H14">
        <f t="shared" ca="1" si="0"/>
        <v>2</v>
      </c>
      <c r="I14">
        <f t="shared" ca="1" si="0"/>
        <v>7</v>
      </c>
      <c r="J14">
        <f t="shared" ca="1" si="0"/>
        <v>9</v>
      </c>
      <c r="K14">
        <f t="shared" ca="1" si="0"/>
        <v>9</v>
      </c>
      <c r="L14">
        <f t="shared" ca="1" si="0"/>
        <v>9</v>
      </c>
      <c r="M14">
        <f t="shared" ca="1" si="0"/>
        <v>9</v>
      </c>
      <c r="N14">
        <f t="shared" ca="1" si="0"/>
        <v>1</v>
      </c>
      <c r="O14">
        <f t="shared" ca="1" si="0"/>
        <v>4</v>
      </c>
      <c r="P14" t="s">
        <v>12</v>
      </c>
      <c r="Q14">
        <f t="shared" ca="1" si="2"/>
        <v>0</v>
      </c>
      <c r="R14">
        <f t="shared" ca="1" si="3"/>
        <v>0</v>
      </c>
      <c r="S14">
        <f t="shared" ca="1" si="4"/>
        <v>2</v>
      </c>
      <c r="T14">
        <f t="shared" ca="1" si="5"/>
        <v>1</v>
      </c>
      <c r="U14">
        <f t="shared" ca="1" si="6"/>
        <v>0</v>
      </c>
      <c r="V14">
        <f t="shared" ca="1" si="7"/>
        <v>0</v>
      </c>
      <c r="W14">
        <f t="shared" ca="1" si="8"/>
        <v>0</v>
      </c>
      <c r="X14">
        <f t="shared" ca="1" si="9"/>
        <v>0</v>
      </c>
      <c r="Y14">
        <v>1000</v>
      </c>
    </row>
    <row r="15" spans="1:25" x14ac:dyDescent="0.3">
      <c r="A15">
        <f t="shared" ca="1" si="1"/>
        <v>7</v>
      </c>
      <c r="B15">
        <f t="shared" ca="1" si="0"/>
        <v>6</v>
      </c>
      <c r="C15">
        <f t="shared" ca="1" si="0"/>
        <v>3</v>
      </c>
      <c r="D15">
        <f t="shared" ca="1" si="0"/>
        <v>3</v>
      </c>
      <c r="E15">
        <f t="shared" ca="1" si="0"/>
        <v>9</v>
      </c>
      <c r="F15">
        <f t="shared" ca="1" si="0"/>
        <v>6</v>
      </c>
      <c r="G15">
        <f t="shared" ca="1" si="0"/>
        <v>5</v>
      </c>
      <c r="H15">
        <f t="shared" ca="1" si="0"/>
        <v>5</v>
      </c>
      <c r="I15">
        <f t="shared" ca="1" si="0"/>
        <v>7</v>
      </c>
      <c r="J15">
        <f t="shared" ca="1" si="0"/>
        <v>3</v>
      </c>
      <c r="K15">
        <f t="shared" ca="1" si="0"/>
        <v>8</v>
      </c>
      <c r="L15">
        <f t="shared" ca="1" si="0"/>
        <v>7</v>
      </c>
      <c r="M15">
        <f t="shared" ca="1" si="0"/>
        <v>1</v>
      </c>
      <c r="N15">
        <f t="shared" ca="1" si="0"/>
        <v>8</v>
      </c>
      <c r="O15">
        <f t="shared" ca="1" si="0"/>
        <v>1</v>
      </c>
      <c r="P15" t="s">
        <v>13</v>
      </c>
      <c r="Q15">
        <f t="shared" ca="1" si="2"/>
        <v>2</v>
      </c>
      <c r="R15">
        <f t="shared" ca="1" si="3"/>
        <v>2</v>
      </c>
      <c r="S15">
        <f t="shared" ca="1" si="4"/>
        <v>0</v>
      </c>
      <c r="T15">
        <f t="shared" ca="1" si="5"/>
        <v>0</v>
      </c>
      <c r="U15">
        <f t="shared" ca="1" si="6"/>
        <v>0</v>
      </c>
      <c r="V15">
        <f t="shared" ca="1" si="7"/>
        <v>0</v>
      </c>
      <c r="W15">
        <f t="shared" ca="1" si="8"/>
        <v>0</v>
      </c>
      <c r="X15">
        <f t="shared" ca="1" si="9"/>
        <v>0</v>
      </c>
      <c r="Y15">
        <v>1000</v>
      </c>
    </row>
    <row r="16" spans="1:25" x14ac:dyDescent="0.3">
      <c r="A16">
        <f t="shared" ca="1" si="1"/>
        <v>9</v>
      </c>
      <c r="B16">
        <f t="shared" ca="1" si="0"/>
        <v>0</v>
      </c>
      <c r="C16">
        <f t="shared" ca="1" si="0"/>
        <v>9</v>
      </c>
      <c r="D16">
        <f t="shared" ca="1" si="0"/>
        <v>8</v>
      </c>
      <c r="E16">
        <f t="shared" ca="1" si="0"/>
        <v>1</v>
      </c>
      <c r="F16">
        <f t="shared" ca="1" si="0"/>
        <v>1</v>
      </c>
      <c r="G16">
        <f t="shared" ca="1" si="0"/>
        <v>3</v>
      </c>
      <c r="H16">
        <f t="shared" ca="1" si="0"/>
        <v>7</v>
      </c>
      <c r="I16">
        <f t="shared" ca="1" si="0"/>
        <v>9</v>
      </c>
      <c r="J16">
        <f t="shared" ca="1" si="0"/>
        <v>8</v>
      </c>
      <c r="K16">
        <f t="shared" ca="1" si="0"/>
        <v>8</v>
      </c>
      <c r="L16">
        <f t="shared" ca="1" si="0"/>
        <v>9</v>
      </c>
      <c r="M16">
        <f t="shared" ca="1" si="0"/>
        <v>9</v>
      </c>
      <c r="N16">
        <f t="shared" ca="1" si="0"/>
        <v>4</v>
      </c>
      <c r="O16">
        <f t="shared" ca="1" si="0"/>
        <v>5</v>
      </c>
      <c r="P16" t="s">
        <v>14</v>
      </c>
      <c r="Q16">
        <f t="shared" ca="1" si="2"/>
        <v>0</v>
      </c>
      <c r="R16">
        <f t="shared" ca="1" si="3"/>
        <v>0</v>
      </c>
      <c r="S16">
        <f t="shared" ca="1" si="4"/>
        <v>1</v>
      </c>
      <c r="T16">
        <f t="shared" ca="1" si="5"/>
        <v>1</v>
      </c>
      <c r="U16">
        <f t="shared" ca="1" si="6"/>
        <v>1</v>
      </c>
      <c r="V16">
        <f t="shared" ca="1" si="7"/>
        <v>1</v>
      </c>
      <c r="W16">
        <f t="shared" ca="1" si="8"/>
        <v>1</v>
      </c>
      <c r="X16">
        <f t="shared" ca="1" si="9"/>
        <v>1</v>
      </c>
      <c r="Y16">
        <v>1000</v>
      </c>
    </row>
    <row r="17" spans="1:25" x14ac:dyDescent="0.3">
      <c r="A17">
        <f t="shared" ca="1" si="1"/>
        <v>8</v>
      </c>
      <c r="B17">
        <f t="shared" ca="1" si="0"/>
        <v>9</v>
      </c>
      <c r="C17">
        <f t="shared" ca="1" si="0"/>
        <v>1</v>
      </c>
      <c r="D17">
        <f t="shared" ca="1" si="0"/>
        <v>7</v>
      </c>
      <c r="E17">
        <f t="shared" ca="1" si="0"/>
        <v>8</v>
      </c>
      <c r="F17">
        <f t="shared" ca="1" si="0"/>
        <v>2</v>
      </c>
      <c r="G17">
        <f t="shared" ca="1" si="0"/>
        <v>4</v>
      </c>
      <c r="H17">
        <f t="shared" ca="1" si="0"/>
        <v>7</v>
      </c>
      <c r="I17">
        <f t="shared" ca="1" si="0"/>
        <v>7</v>
      </c>
      <c r="J17">
        <f t="shared" ca="1" si="0"/>
        <v>7</v>
      </c>
      <c r="K17">
        <f t="shared" ca="1" si="0"/>
        <v>7</v>
      </c>
      <c r="L17">
        <f t="shared" ca="1" si="0"/>
        <v>1</v>
      </c>
      <c r="M17">
        <f t="shared" ca="1" si="0"/>
        <v>2</v>
      </c>
      <c r="N17">
        <f t="shared" ca="1" si="0"/>
        <v>0</v>
      </c>
      <c r="O17">
        <f t="shared" ca="1" si="0"/>
        <v>5</v>
      </c>
      <c r="P17" t="s">
        <v>15</v>
      </c>
      <c r="Q17">
        <f t="shared" ca="1" si="2"/>
        <v>0</v>
      </c>
      <c r="R17">
        <f t="shared" ca="1" si="3"/>
        <v>0</v>
      </c>
      <c r="S17">
        <f t="shared" ca="1" si="4"/>
        <v>1</v>
      </c>
      <c r="T17">
        <f t="shared" ca="1" si="5"/>
        <v>1</v>
      </c>
      <c r="U17">
        <f t="shared" ca="1" si="6"/>
        <v>0</v>
      </c>
      <c r="V17">
        <f t="shared" ca="1" si="7"/>
        <v>0</v>
      </c>
      <c r="W17">
        <f t="shared" ca="1" si="8"/>
        <v>1</v>
      </c>
      <c r="X17">
        <f t="shared" ca="1" si="9"/>
        <v>1</v>
      </c>
      <c r="Y17">
        <v>1000</v>
      </c>
    </row>
    <row r="18" spans="1:25" x14ac:dyDescent="0.3">
      <c r="A18">
        <f t="shared" ca="1" si="1"/>
        <v>6</v>
      </c>
      <c r="B18">
        <f t="shared" ca="1" si="0"/>
        <v>6</v>
      </c>
      <c r="C18">
        <f t="shared" ca="1" si="0"/>
        <v>2</v>
      </c>
      <c r="D18">
        <f t="shared" ca="1" si="0"/>
        <v>4</v>
      </c>
      <c r="E18">
        <f t="shared" ca="1" si="0"/>
        <v>4</v>
      </c>
      <c r="F18">
        <f t="shared" ca="1" si="0"/>
        <v>5</v>
      </c>
      <c r="G18">
        <f t="shared" ca="1" si="0"/>
        <v>9</v>
      </c>
      <c r="H18">
        <f t="shared" ca="1" si="0"/>
        <v>6</v>
      </c>
      <c r="I18">
        <f t="shared" ca="1" si="0"/>
        <v>6</v>
      </c>
      <c r="J18">
        <f t="shared" ca="1" si="0"/>
        <v>5</v>
      </c>
      <c r="K18">
        <f t="shared" ca="1" si="0"/>
        <v>8</v>
      </c>
      <c r="L18">
        <f t="shared" ca="1" si="0"/>
        <v>6</v>
      </c>
      <c r="M18">
        <f t="shared" ca="1" si="0"/>
        <v>2</v>
      </c>
      <c r="N18">
        <f t="shared" ca="1" si="0"/>
        <v>8</v>
      </c>
      <c r="O18">
        <f t="shared" ca="1" si="0"/>
        <v>8</v>
      </c>
      <c r="P18" t="s">
        <v>16</v>
      </c>
      <c r="Q18">
        <f t="shared" ca="1" si="2"/>
        <v>0</v>
      </c>
      <c r="R18">
        <f t="shared" ca="1" si="3"/>
        <v>0</v>
      </c>
      <c r="S18">
        <f t="shared" ca="1" si="4"/>
        <v>0</v>
      </c>
      <c r="T18">
        <f t="shared" ca="1" si="5"/>
        <v>1</v>
      </c>
      <c r="U18">
        <f t="shared" ca="1" si="6"/>
        <v>2</v>
      </c>
      <c r="V18">
        <f t="shared" ca="1" si="7"/>
        <v>2</v>
      </c>
      <c r="W18">
        <f t="shared" ca="1" si="8"/>
        <v>0</v>
      </c>
      <c r="X18">
        <f t="shared" ca="1" si="9"/>
        <v>0</v>
      </c>
      <c r="Y18">
        <v>1000</v>
      </c>
    </row>
    <row r="19" spans="1:25" x14ac:dyDescent="0.3">
      <c r="A19">
        <f t="shared" ca="1" si="1"/>
        <v>8</v>
      </c>
      <c r="B19">
        <f t="shared" ca="1" si="1"/>
        <v>6</v>
      </c>
      <c r="C19">
        <f t="shared" ca="1" si="1"/>
        <v>4</v>
      </c>
      <c r="D19">
        <f t="shared" ca="1" si="1"/>
        <v>7</v>
      </c>
      <c r="E19">
        <f t="shared" ca="1" si="1"/>
        <v>5</v>
      </c>
      <c r="F19">
        <f t="shared" ca="1" si="1"/>
        <v>1</v>
      </c>
      <c r="G19">
        <f t="shared" ca="1" si="1"/>
        <v>4</v>
      </c>
      <c r="H19">
        <f t="shared" ca="1" si="1"/>
        <v>8</v>
      </c>
      <c r="I19">
        <f t="shared" ca="1" si="1"/>
        <v>3</v>
      </c>
      <c r="J19">
        <f t="shared" ca="1" si="1"/>
        <v>7</v>
      </c>
      <c r="K19">
        <f t="shared" ca="1" si="1"/>
        <v>9</v>
      </c>
      <c r="L19">
        <f t="shared" ca="1" si="1"/>
        <v>0</v>
      </c>
      <c r="M19">
        <f t="shared" ca="1" si="1"/>
        <v>0</v>
      </c>
      <c r="N19">
        <f t="shared" ca="1" si="1"/>
        <v>8</v>
      </c>
      <c r="O19">
        <f t="shared" ca="1" si="1"/>
        <v>5</v>
      </c>
      <c r="P19" t="s">
        <v>17</v>
      </c>
      <c r="Q19">
        <f t="shared" ca="1" si="2"/>
        <v>0</v>
      </c>
      <c r="R19">
        <f t="shared" ca="1" si="3"/>
        <v>0</v>
      </c>
      <c r="S19">
        <f t="shared" ca="1" si="4"/>
        <v>0</v>
      </c>
      <c r="T19">
        <f t="shared" ca="1" si="5"/>
        <v>0</v>
      </c>
      <c r="U19">
        <f t="shared" ca="1" si="6"/>
        <v>1</v>
      </c>
      <c r="V19">
        <f t="shared" ca="1" si="7"/>
        <v>1</v>
      </c>
      <c r="W19">
        <f t="shared" ca="1" si="8"/>
        <v>2</v>
      </c>
      <c r="X19">
        <f t="shared" ca="1" si="9"/>
        <v>2</v>
      </c>
      <c r="Y19">
        <v>1000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9F92-B647-4A0A-946B-5828DFAC0241}">
  <dimension ref="A1:AA41"/>
  <sheetViews>
    <sheetView zoomScale="70" zoomScaleNormal="70" workbookViewId="0"/>
  </sheetViews>
  <sheetFormatPr defaultRowHeight="14.4" x14ac:dyDescent="0.3"/>
  <cols>
    <col min="1" max="10" width="6.77734375" bestFit="1" customWidth="1"/>
    <col min="11" max="15" width="7.77734375" bestFit="1" customWidth="1"/>
    <col min="16" max="16" width="6.77734375" bestFit="1" customWidth="1"/>
    <col min="17" max="17" width="17.44140625" bestFit="1" customWidth="1"/>
    <col min="18" max="18" width="18.33203125" bestFit="1" customWidth="1"/>
    <col min="19" max="19" width="17.44140625" bestFit="1" customWidth="1"/>
    <col min="20" max="20" width="18.33203125" bestFit="1" customWidth="1"/>
    <col min="21" max="21" width="17.44140625" bestFit="1" customWidth="1"/>
    <col min="22" max="22" width="18.33203125" bestFit="1" customWidth="1"/>
    <col min="23" max="23" width="17.44140625" bestFit="1" customWidth="1"/>
    <col min="24" max="24" width="18.33203125" bestFit="1" customWidth="1"/>
    <col min="25" max="25" width="5.5546875" bestFit="1" customWidth="1"/>
    <col min="26" max="26" width="7.77734375" bestFit="1" customWidth="1"/>
    <col min="27" max="27" width="29.77734375" bestFit="1" customWidth="1"/>
  </cols>
  <sheetData>
    <row r="1" spans="1:25" x14ac:dyDescent="0.3">
      <c r="P1" t="s">
        <v>44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</row>
    <row r="2" spans="1:25" x14ac:dyDescent="0.3">
      <c r="A2" t="s">
        <v>41</v>
      </c>
      <c r="B2" t="s">
        <v>41</v>
      </c>
      <c r="C2" t="s">
        <v>41</v>
      </c>
      <c r="D2" t="s">
        <v>41</v>
      </c>
      <c r="E2" t="s">
        <v>41</v>
      </c>
      <c r="F2" t="s">
        <v>41</v>
      </c>
      <c r="G2" t="s">
        <v>41</v>
      </c>
      <c r="H2" t="s">
        <v>41</v>
      </c>
      <c r="I2" t="s">
        <v>41</v>
      </c>
      <c r="J2" t="s">
        <v>41</v>
      </c>
      <c r="K2" t="s">
        <v>41</v>
      </c>
      <c r="L2" t="s">
        <v>41</v>
      </c>
      <c r="M2" t="s">
        <v>41</v>
      </c>
      <c r="N2" t="s">
        <v>41</v>
      </c>
      <c r="O2" t="s">
        <v>41</v>
      </c>
      <c r="Q2" t="s">
        <v>42</v>
      </c>
      <c r="R2" t="s">
        <v>42</v>
      </c>
      <c r="S2" t="s">
        <v>42</v>
      </c>
      <c r="T2" t="s">
        <v>42</v>
      </c>
      <c r="U2" t="s">
        <v>42</v>
      </c>
      <c r="V2" t="s">
        <v>42</v>
      </c>
      <c r="W2" t="s">
        <v>42</v>
      </c>
      <c r="X2" t="s">
        <v>42</v>
      </c>
    </row>
    <row r="3" spans="1:25" x14ac:dyDescent="0.3">
      <c r="A3" t="s">
        <v>18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  <c r="K3" t="s">
        <v>28</v>
      </c>
      <c r="L3" t="s">
        <v>29</v>
      </c>
      <c r="M3" t="s">
        <v>30</v>
      </c>
      <c r="N3" t="s">
        <v>31</v>
      </c>
      <c r="O3" t="s">
        <v>32</v>
      </c>
      <c r="P3" t="s">
        <v>0</v>
      </c>
      <c r="Q3" t="s">
        <v>35</v>
      </c>
      <c r="R3" t="s">
        <v>33</v>
      </c>
      <c r="S3" t="s">
        <v>34</v>
      </c>
      <c r="T3" t="s">
        <v>36</v>
      </c>
      <c r="U3" t="s">
        <v>37</v>
      </c>
      <c r="V3" t="s">
        <v>38</v>
      </c>
      <c r="W3" t="s">
        <v>39</v>
      </c>
      <c r="X3" t="s">
        <v>40</v>
      </c>
      <c r="Y3" t="s">
        <v>43</v>
      </c>
    </row>
    <row r="4" spans="1:25" x14ac:dyDescent="0.3">
      <c r="A4">
        <v>8</v>
      </c>
      <c r="B4">
        <v>3</v>
      </c>
      <c r="C4">
        <v>6</v>
      </c>
      <c r="D4">
        <v>0</v>
      </c>
      <c r="E4">
        <v>5</v>
      </c>
      <c r="F4">
        <v>6</v>
      </c>
      <c r="G4">
        <v>2</v>
      </c>
      <c r="H4">
        <v>1</v>
      </c>
      <c r="I4">
        <v>2</v>
      </c>
      <c r="J4">
        <v>2</v>
      </c>
      <c r="K4">
        <v>7</v>
      </c>
      <c r="L4">
        <v>8</v>
      </c>
      <c r="M4">
        <v>7</v>
      </c>
      <c r="N4">
        <v>5</v>
      </c>
      <c r="O4">
        <v>0</v>
      </c>
      <c r="P4" t="s">
        <v>1</v>
      </c>
      <c r="Q4">
        <f>ABS(COUNTIF($A4:$E4,3)-COUNTIF($K4:$O4,3))</f>
        <v>1</v>
      </c>
      <c r="R4">
        <f>ABS(COUNTIF($B4:$F4,3)-COUNTIF($L4:$P4,3))</f>
        <v>1</v>
      </c>
      <c r="S4">
        <f>ABS(COUNTIF($A4:$E4,5)-COUNTIF($K4:$O4,5))</f>
        <v>0</v>
      </c>
      <c r="T4">
        <f>ABS(COUNTIF($B4:$F4,5)-COUNTIF($L4:$P4,5))</f>
        <v>0</v>
      </c>
      <c r="U4">
        <f>ABS(COUNTIF($A4:$E4,4)-COUNTIF($K4:$O4,4))</f>
        <v>0</v>
      </c>
      <c r="V4">
        <f>ABS(COUNTIF($B4:$F4,4)-COUNTIF($L4:$P4,4))</f>
        <v>0</v>
      </c>
      <c r="W4">
        <f>ABS(COUNTIF($A4:$E4,0)-COUNTIF($K4:$O4,0))</f>
        <v>0</v>
      </c>
      <c r="X4">
        <f>ABS(COUNTIF($B4:$F4,0)-COUNTIF($L4:$P4,0))</f>
        <v>0</v>
      </c>
      <c r="Y4">
        <v>1000</v>
      </c>
    </row>
    <row r="5" spans="1:25" x14ac:dyDescent="0.3">
      <c r="A5">
        <v>3</v>
      </c>
      <c r="B5">
        <v>3</v>
      </c>
      <c r="C5">
        <v>7</v>
      </c>
      <c r="D5">
        <v>6</v>
      </c>
      <c r="E5">
        <v>2</v>
      </c>
      <c r="F5">
        <v>5</v>
      </c>
      <c r="G5">
        <v>9</v>
      </c>
      <c r="H5">
        <v>7</v>
      </c>
      <c r="I5">
        <v>4</v>
      </c>
      <c r="J5">
        <v>6</v>
      </c>
      <c r="K5">
        <v>0</v>
      </c>
      <c r="L5">
        <v>9</v>
      </c>
      <c r="M5">
        <v>6</v>
      </c>
      <c r="N5">
        <v>3</v>
      </c>
      <c r="O5">
        <v>9</v>
      </c>
      <c r="P5" t="s">
        <v>2</v>
      </c>
      <c r="Q5">
        <f t="shared" ref="Q5:Q20" si="0">ABS(COUNTIF($A5:$E5,3)-COUNTIF($K5:$O5,3))</f>
        <v>1</v>
      </c>
      <c r="R5">
        <f t="shared" ref="R5:R20" si="1">ABS(COUNTIF($B5:$F5,3)-COUNTIF($L5:$P5,3))</f>
        <v>0</v>
      </c>
      <c r="S5">
        <f t="shared" ref="S5:S20" si="2">ABS(COUNTIF($A5:$E5,5)-COUNTIF($K5:$O5,5))</f>
        <v>0</v>
      </c>
      <c r="T5">
        <f t="shared" ref="T5:T20" si="3">ABS(COUNTIF($B5:$F5,5)-COUNTIF($L5:$P5,5))</f>
        <v>1</v>
      </c>
      <c r="U5">
        <f t="shared" ref="U5:U20" si="4">ABS(COUNTIF($A5:$E5,4)-COUNTIF($K5:$O5,4))</f>
        <v>0</v>
      </c>
      <c r="V5">
        <f t="shared" ref="V5:V20" si="5">ABS(COUNTIF($B5:$F5,4)-COUNTIF($L5:$P5,4))</f>
        <v>0</v>
      </c>
      <c r="W5">
        <f t="shared" ref="W5:W20" si="6">ABS(COUNTIF($A5:$E5,0)-COUNTIF($K5:$O5,0))</f>
        <v>1</v>
      </c>
      <c r="X5">
        <f t="shared" ref="X5:X20" si="7">ABS(COUNTIF($B5:$F5,0)-COUNTIF($L5:$P5,0))</f>
        <v>0</v>
      </c>
      <c r="Y5">
        <v>1000</v>
      </c>
    </row>
    <row r="6" spans="1:25" x14ac:dyDescent="0.3">
      <c r="A6">
        <v>4</v>
      </c>
      <c r="B6">
        <v>4</v>
      </c>
      <c r="C6">
        <v>9</v>
      </c>
      <c r="D6">
        <v>4</v>
      </c>
      <c r="E6">
        <v>2</v>
      </c>
      <c r="F6">
        <v>5</v>
      </c>
      <c r="G6">
        <v>4</v>
      </c>
      <c r="H6">
        <v>7</v>
      </c>
      <c r="I6">
        <v>3</v>
      </c>
      <c r="J6">
        <v>9</v>
      </c>
      <c r="K6">
        <v>5</v>
      </c>
      <c r="L6">
        <v>2</v>
      </c>
      <c r="M6">
        <v>7</v>
      </c>
      <c r="N6">
        <v>9</v>
      </c>
      <c r="O6">
        <v>1</v>
      </c>
      <c r="P6" t="s">
        <v>3</v>
      </c>
      <c r="Q6">
        <f t="shared" si="0"/>
        <v>0</v>
      </c>
      <c r="R6">
        <f t="shared" si="1"/>
        <v>0</v>
      </c>
      <c r="S6">
        <f t="shared" si="2"/>
        <v>1</v>
      </c>
      <c r="T6">
        <f t="shared" si="3"/>
        <v>1</v>
      </c>
      <c r="U6">
        <f t="shared" si="4"/>
        <v>3</v>
      </c>
      <c r="V6">
        <f t="shared" si="5"/>
        <v>2</v>
      </c>
      <c r="W6">
        <f t="shared" si="6"/>
        <v>0</v>
      </c>
      <c r="X6">
        <f t="shared" si="7"/>
        <v>0</v>
      </c>
      <c r="Y6">
        <v>1000</v>
      </c>
    </row>
    <row r="7" spans="1:25" x14ac:dyDescent="0.3">
      <c r="A7">
        <v>7</v>
      </c>
      <c r="B7">
        <v>4</v>
      </c>
      <c r="C7">
        <v>2</v>
      </c>
      <c r="D7">
        <v>9</v>
      </c>
      <c r="E7">
        <v>5</v>
      </c>
      <c r="F7">
        <v>1</v>
      </c>
      <c r="G7">
        <v>4</v>
      </c>
      <c r="H7">
        <v>0</v>
      </c>
      <c r="I7">
        <v>8</v>
      </c>
      <c r="J7">
        <v>8</v>
      </c>
      <c r="K7">
        <v>3</v>
      </c>
      <c r="L7">
        <v>7</v>
      </c>
      <c r="M7">
        <v>7</v>
      </c>
      <c r="N7">
        <v>7</v>
      </c>
      <c r="O7">
        <v>2</v>
      </c>
      <c r="P7" t="s">
        <v>4</v>
      </c>
      <c r="Q7">
        <f t="shared" si="0"/>
        <v>1</v>
      </c>
      <c r="R7">
        <f t="shared" si="1"/>
        <v>0</v>
      </c>
      <c r="S7">
        <f t="shared" si="2"/>
        <v>1</v>
      </c>
      <c r="T7">
        <f t="shared" si="3"/>
        <v>1</v>
      </c>
      <c r="U7">
        <f t="shared" si="4"/>
        <v>1</v>
      </c>
      <c r="V7">
        <f t="shared" si="5"/>
        <v>1</v>
      </c>
      <c r="W7">
        <f t="shared" si="6"/>
        <v>0</v>
      </c>
      <c r="X7">
        <f t="shared" si="7"/>
        <v>0</v>
      </c>
      <c r="Y7">
        <v>1000</v>
      </c>
    </row>
    <row r="8" spans="1:25" x14ac:dyDescent="0.3">
      <c r="A8">
        <v>6</v>
      </c>
      <c r="B8">
        <v>7</v>
      </c>
      <c r="C8">
        <v>2</v>
      </c>
      <c r="D8">
        <v>9</v>
      </c>
      <c r="E8">
        <v>1</v>
      </c>
      <c r="F8">
        <v>8</v>
      </c>
      <c r="G8">
        <v>6</v>
      </c>
      <c r="H8">
        <v>6</v>
      </c>
      <c r="I8">
        <v>3</v>
      </c>
      <c r="J8">
        <v>8</v>
      </c>
      <c r="K8">
        <v>5</v>
      </c>
      <c r="L8">
        <v>0</v>
      </c>
      <c r="M8">
        <v>4</v>
      </c>
      <c r="N8">
        <v>1</v>
      </c>
      <c r="O8">
        <v>5</v>
      </c>
      <c r="P8" t="s">
        <v>5</v>
      </c>
      <c r="Q8">
        <f t="shared" si="0"/>
        <v>0</v>
      </c>
      <c r="R8">
        <f t="shared" si="1"/>
        <v>0</v>
      </c>
      <c r="S8">
        <f t="shared" si="2"/>
        <v>2</v>
      </c>
      <c r="T8">
        <f t="shared" si="3"/>
        <v>1</v>
      </c>
      <c r="U8">
        <f t="shared" si="4"/>
        <v>1</v>
      </c>
      <c r="V8">
        <f t="shared" si="5"/>
        <v>1</v>
      </c>
      <c r="W8">
        <f t="shared" si="6"/>
        <v>1</v>
      </c>
      <c r="X8">
        <f t="shared" si="7"/>
        <v>1</v>
      </c>
      <c r="Y8">
        <v>1000</v>
      </c>
    </row>
    <row r="9" spans="1:25" x14ac:dyDescent="0.3">
      <c r="A9">
        <v>3</v>
      </c>
      <c r="B9">
        <v>8</v>
      </c>
      <c r="C9">
        <v>9</v>
      </c>
      <c r="D9">
        <v>2</v>
      </c>
      <c r="E9">
        <v>9</v>
      </c>
      <c r="F9">
        <v>2</v>
      </c>
      <c r="G9">
        <v>1</v>
      </c>
      <c r="H9">
        <v>6</v>
      </c>
      <c r="I9">
        <v>5</v>
      </c>
      <c r="J9">
        <v>9</v>
      </c>
      <c r="K9">
        <v>9</v>
      </c>
      <c r="L9">
        <v>4</v>
      </c>
      <c r="M9">
        <v>9</v>
      </c>
      <c r="N9">
        <v>8</v>
      </c>
      <c r="O9">
        <v>2</v>
      </c>
      <c r="P9" t="s">
        <v>6</v>
      </c>
      <c r="Q9">
        <f t="shared" si="0"/>
        <v>1</v>
      </c>
      <c r="R9">
        <f t="shared" si="1"/>
        <v>0</v>
      </c>
      <c r="S9">
        <f t="shared" si="2"/>
        <v>0</v>
      </c>
      <c r="T9">
        <f t="shared" si="3"/>
        <v>0</v>
      </c>
      <c r="U9">
        <f t="shared" si="4"/>
        <v>1</v>
      </c>
      <c r="V9">
        <f t="shared" si="5"/>
        <v>1</v>
      </c>
      <c r="W9">
        <f t="shared" si="6"/>
        <v>0</v>
      </c>
      <c r="X9">
        <f t="shared" si="7"/>
        <v>0</v>
      </c>
      <c r="Y9">
        <v>1000</v>
      </c>
    </row>
    <row r="10" spans="1:25" x14ac:dyDescent="0.3">
      <c r="A10">
        <v>0</v>
      </c>
      <c r="B10">
        <v>4</v>
      </c>
      <c r="C10">
        <v>9</v>
      </c>
      <c r="D10">
        <v>6</v>
      </c>
      <c r="E10">
        <v>1</v>
      </c>
      <c r="F10">
        <v>5</v>
      </c>
      <c r="G10">
        <v>6</v>
      </c>
      <c r="H10">
        <v>4</v>
      </c>
      <c r="I10">
        <v>2</v>
      </c>
      <c r="J10">
        <v>3</v>
      </c>
      <c r="K10">
        <v>0</v>
      </c>
      <c r="L10">
        <v>8</v>
      </c>
      <c r="M10">
        <v>3</v>
      </c>
      <c r="N10">
        <v>6</v>
      </c>
      <c r="O10">
        <v>2</v>
      </c>
      <c r="P10" t="s">
        <v>7</v>
      </c>
      <c r="Q10">
        <f t="shared" si="0"/>
        <v>1</v>
      </c>
      <c r="R10">
        <f t="shared" si="1"/>
        <v>1</v>
      </c>
      <c r="S10">
        <f t="shared" si="2"/>
        <v>0</v>
      </c>
      <c r="T10">
        <f t="shared" si="3"/>
        <v>1</v>
      </c>
      <c r="U10">
        <f t="shared" si="4"/>
        <v>1</v>
      </c>
      <c r="V10">
        <f t="shared" si="5"/>
        <v>1</v>
      </c>
      <c r="W10">
        <f t="shared" si="6"/>
        <v>0</v>
      </c>
      <c r="X10">
        <f t="shared" si="7"/>
        <v>0</v>
      </c>
      <c r="Y10">
        <v>1000</v>
      </c>
    </row>
    <row r="11" spans="1:25" x14ac:dyDescent="0.3">
      <c r="A11">
        <v>6</v>
      </c>
      <c r="B11">
        <v>6</v>
      </c>
      <c r="C11">
        <v>1</v>
      </c>
      <c r="D11">
        <v>3</v>
      </c>
      <c r="E11">
        <v>8</v>
      </c>
      <c r="F11">
        <v>0</v>
      </c>
      <c r="G11">
        <v>4</v>
      </c>
      <c r="H11">
        <v>5</v>
      </c>
      <c r="I11">
        <v>0</v>
      </c>
      <c r="J11">
        <v>5</v>
      </c>
      <c r="K11">
        <v>7</v>
      </c>
      <c r="L11">
        <v>0</v>
      </c>
      <c r="M11">
        <v>7</v>
      </c>
      <c r="N11">
        <v>7</v>
      </c>
      <c r="O11">
        <v>4</v>
      </c>
      <c r="P11" t="s">
        <v>8</v>
      </c>
      <c r="Q11">
        <f t="shared" si="0"/>
        <v>1</v>
      </c>
      <c r="R11">
        <f t="shared" si="1"/>
        <v>1</v>
      </c>
      <c r="S11">
        <f t="shared" si="2"/>
        <v>0</v>
      </c>
      <c r="T11">
        <f t="shared" si="3"/>
        <v>0</v>
      </c>
      <c r="U11">
        <f t="shared" si="4"/>
        <v>1</v>
      </c>
      <c r="V11">
        <f t="shared" si="5"/>
        <v>1</v>
      </c>
      <c r="W11">
        <f t="shared" si="6"/>
        <v>1</v>
      </c>
      <c r="X11">
        <f t="shared" si="7"/>
        <v>0</v>
      </c>
      <c r="Y11">
        <v>1000</v>
      </c>
    </row>
    <row r="12" spans="1:25" x14ac:dyDescent="0.3">
      <c r="A12">
        <v>4</v>
      </c>
      <c r="B12">
        <v>7</v>
      </c>
      <c r="C12">
        <v>1</v>
      </c>
      <c r="D12">
        <v>2</v>
      </c>
      <c r="E12">
        <v>0</v>
      </c>
      <c r="F12">
        <v>6</v>
      </c>
      <c r="G12">
        <v>7</v>
      </c>
      <c r="H12">
        <v>5</v>
      </c>
      <c r="I12">
        <v>8</v>
      </c>
      <c r="J12">
        <v>7</v>
      </c>
      <c r="K12">
        <v>8</v>
      </c>
      <c r="L12">
        <v>7</v>
      </c>
      <c r="M12">
        <v>8</v>
      </c>
      <c r="N12">
        <v>1</v>
      </c>
      <c r="O12">
        <v>2</v>
      </c>
      <c r="P12" t="s">
        <v>9</v>
      </c>
      <c r="Q12">
        <f t="shared" si="0"/>
        <v>0</v>
      </c>
      <c r="R12">
        <f t="shared" si="1"/>
        <v>0</v>
      </c>
      <c r="S12">
        <f t="shared" si="2"/>
        <v>0</v>
      </c>
      <c r="T12">
        <f t="shared" si="3"/>
        <v>0</v>
      </c>
      <c r="U12">
        <f t="shared" si="4"/>
        <v>1</v>
      </c>
      <c r="V12">
        <f t="shared" si="5"/>
        <v>0</v>
      </c>
      <c r="W12">
        <f t="shared" si="6"/>
        <v>1</v>
      </c>
      <c r="X12">
        <f t="shared" si="7"/>
        <v>1</v>
      </c>
      <c r="Y12">
        <v>1000</v>
      </c>
    </row>
    <row r="13" spans="1:25" x14ac:dyDescent="0.3">
      <c r="A13">
        <v>8</v>
      </c>
      <c r="B13">
        <v>6</v>
      </c>
      <c r="C13">
        <v>6</v>
      </c>
      <c r="D13">
        <v>5</v>
      </c>
      <c r="E13">
        <v>9</v>
      </c>
      <c r="F13">
        <v>2</v>
      </c>
      <c r="G13">
        <v>1</v>
      </c>
      <c r="H13">
        <v>6</v>
      </c>
      <c r="I13">
        <v>7</v>
      </c>
      <c r="J13">
        <v>1</v>
      </c>
      <c r="K13">
        <v>2</v>
      </c>
      <c r="L13">
        <v>7</v>
      </c>
      <c r="M13">
        <v>8</v>
      </c>
      <c r="N13">
        <v>5</v>
      </c>
      <c r="O13">
        <v>7</v>
      </c>
      <c r="P13" t="s">
        <v>10</v>
      </c>
      <c r="Q13">
        <f t="shared" si="0"/>
        <v>0</v>
      </c>
      <c r="R13">
        <f t="shared" si="1"/>
        <v>0</v>
      </c>
      <c r="S13">
        <f t="shared" si="2"/>
        <v>0</v>
      </c>
      <c r="T13">
        <f t="shared" si="3"/>
        <v>0</v>
      </c>
      <c r="U13">
        <f t="shared" si="4"/>
        <v>0</v>
      </c>
      <c r="V13">
        <f t="shared" si="5"/>
        <v>0</v>
      </c>
      <c r="W13">
        <f t="shared" si="6"/>
        <v>0</v>
      </c>
      <c r="X13">
        <f t="shared" si="7"/>
        <v>0</v>
      </c>
      <c r="Y13">
        <v>1000</v>
      </c>
    </row>
    <row r="14" spans="1:25" x14ac:dyDescent="0.3">
      <c r="A14">
        <v>5</v>
      </c>
      <c r="B14">
        <v>3</v>
      </c>
      <c r="C14">
        <v>2</v>
      </c>
      <c r="D14">
        <v>3</v>
      </c>
      <c r="E14">
        <v>9</v>
      </c>
      <c r="F14">
        <v>4</v>
      </c>
      <c r="G14">
        <v>9</v>
      </c>
      <c r="H14">
        <v>2</v>
      </c>
      <c r="I14">
        <v>4</v>
      </c>
      <c r="J14">
        <v>8</v>
      </c>
      <c r="K14">
        <v>6</v>
      </c>
      <c r="L14">
        <v>1</v>
      </c>
      <c r="M14">
        <v>8</v>
      </c>
      <c r="N14">
        <v>0</v>
      </c>
      <c r="O14">
        <v>5</v>
      </c>
      <c r="P14" t="s">
        <v>11</v>
      </c>
      <c r="Q14">
        <f t="shared" si="0"/>
        <v>2</v>
      </c>
      <c r="R14">
        <f t="shared" si="1"/>
        <v>2</v>
      </c>
      <c r="S14">
        <f t="shared" si="2"/>
        <v>0</v>
      </c>
      <c r="T14">
        <f t="shared" si="3"/>
        <v>1</v>
      </c>
      <c r="U14">
        <f t="shared" si="4"/>
        <v>0</v>
      </c>
      <c r="V14">
        <f t="shared" si="5"/>
        <v>1</v>
      </c>
      <c r="W14">
        <f t="shared" si="6"/>
        <v>1</v>
      </c>
      <c r="X14">
        <f t="shared" si="7"/>
        <v>1</v>
      </c>
      <c r="Y14">
        <v>1000</v>
      </c>
    </row>
    <row r="15" spans="1:25" x14ac:dyDescent="0.3">
      <c r="A15">
        <v>0</v>
      </c>
      <c r="B15">
        <v>3</v>
      </c>
      <c r="C15">
        <v>4</v>
      </c>
      <c r="D15">
        <v>0</v>
      </c>
      <c r="E15">
        <v>4</v>
      </c>
      <c r="F15">
        <v>0</v>
      </c>
      <c r="G15">
        <v>7</v>
      </c>
      <c r="H15">
        <v>7</v>
      </c>
      <c r="I15">
        <v>1</v>
      </c>
      <c r="J15">
        <v>6</v>
      </c>
      <c r="K15">
        <v>0</v>
      </c>
      <c r="L15">
        <v>6</v>
      </c>
      <c r="M15">
        <v>5</v>
      </c>
      <c r="N15">
        <v>6</v>
      </c>
      <c r="O15">
        <v>6</v>
      </c>
      <c r="P15" t="s">
        <v>12</v>
      </c>
      <c r="Q15">
        <f t="shared" si="0"/>
        <v>1</v>
      </c>
      <c r="R15">
        <f t="shared" si="1"/>
        <v>1</v>
      </c>
      <c r="S15">
        <f t="shared" si="2"/>
        <v>1</v>
      </c>
      <c r="T15">
        <f t="shared" si="3"/>
        <v>1</v>
      </c>
      <c r="U15">
        <f t="shared" si="4"/>
        <v>2</v>
      </c>
      <c r="V15">
        <f t="shared" si="5"/>
        <v>2</v>
      </c>
      <c r="W15">
        <f t="shared" si="6"/>
        <v>1</v>
      </c>
      <c r="X15">
        <f t="shared" si="7"/>
        <v>2</v>
      </c>
      <c r="Y15">
        <v>1000</v>
      </c>
    </row>
    <row r="16" spans="1:25" x14ac:dyDescent="0.3">
      <c r="A16">
        <v>2</v>
      </c>
      <c r="B16">
        <v>8</v>
      </c>
      <c r="C16">
        <v>3</v>
      </c>
      <c r="D16">
        <v>1</v>
      </c>
      <c r="E16">
        <v>3</v>
      </c>
      <c r="F16">
        <v>2</v>
      </c>
      <c r="G16">
        <v>9</v>
      </c>
      <c r="H16">
        <v>9</v>
      </c>
      <c r="I16">
        <v>7</v>
      </c>
      <c r="J16">
        <v>1</v>
      </c>
      <c r="K16">
        <v>2</v>
      </c>
      <c r="L16">
        <v>3</v>
      </c>
      <c r="M16">
        <v>6</v>
      </c>
      <c r="N16">
        <v>3</v>
      </c>
      <c r="O16">
        <v>4</v>
      </c>
      <c r="P16" t="s">
        <v>13</v>
      </c>
      <c r="Q16">
        <f t="shared" si="0"/>
        <v>0</v>
      </c>
      <c r="R16">
        <f t="shared" si="1"/>
        <v>0</v>
      </c>
      <c r="S16">
        <f t="shared" si="2"/>
        <v>0</v>
      </c>
      <c r="T16">
        <f t="shared" si="3"/>
        <v>0</v>
      </c>
      <c r="U16">
        <f t="shared" si="4"/>
        <v>1</v>
      </c>
      <c r="V16">
        <f t="shared" si="5"/>
        <v>1</v>
      </c>
      <c r="W16">
        <f t="shared" si="6"/>
        <v>0</v>
      </c>
      <c r="X16">
        <f t="shared" si="7"/>
        <v>0</v>
      </c>
      <c r="Y16">
        <v>1000</v>
      </c>
    </row>
    <row r="17" spans="1:26" x14ac:dyDescent="0.3">
      <c r="A17">
        <v>8</v>
      </c>
      <c r="B17">
        <v>0</v>
      </c>
      <c r="C17">
        <v>2</v>
      </c>
      <c r="D17">
        <v>7</v>
      </c>
      <c r="E17">
        <v>9</v>
      </c>
      <c r="F17">
        <v>2</v>
      </c>
      <c r="G17">
        <v>9</v>
      </c>
      <c r="H17">
        <v>1</v>
      </c>
      <c r="I17">
        <v>7</v>
      </c>
      <c r="J17">
        <v>6</v>
      </c>
      <c r="K17">
        <v>7</v>
      </c>
      <c r="L17">
        <v>9</v>
      </c>
      <c r="M17">
        <v>5</v>
      </c>
      <c r="N17">
        <v>0</v>
      </c>
      <c r="O17">
        <v>8</v>
      </c>
      <c r="P17" t="s">
        <v>14</v>
      </c>
      <c r="Q17">
        <f t="shared" si="0"/>
        <v>0</v>
      </c>
      <c r="R17">
        <f t="shared" si="1"/>
        <v>0</v>
      </c>
      <c r="S17">
        <f t="shared" si="2"/>
        <v>1</v>
      </c>
      <c r="T17">
        <f t="shared" si="3"/>
        <v>1</v>
      </c>
      <c r="U17">
        <f t="shared" si="4"/>
        <v>0</v>
      </c>
      <c r="V17">
        <f t="shared" si="5"/>
        <v>0</v>
      </c>
      <c r="W17">
        <f t="shared" si="6"/>
        <v>0</v>
      </c>
      <c r="X17">
        <f t="shared" si="7"/>
        <v>0</v>
      </c>
      <c r="Y17">
        <v>1000</v>
      </c>
    </row>
    <row r="18" spans="1:26" x14ac:dyDescent="0.3">
      <c r="A18">
        <v>3</v>
      </c>
      <c r="B18">
        <v>5</v>
      </c>
      <c r="C18">
        <v>8</v>
      </c>
      <c r="D18">
        <v>8</v>
      </c>
      <c r="E18">
        <v>0</v>
      </c>
      <c r="F18">
        <v>0</v>
      </c>
      <c r="G18">
        <v>0</v>
      </c>
      <c r="H18">
        <v>3</v>
      </c>
      <c r="I18">
        <v>7</v>
      </c>
      <c r="J18">
        <v>5</v>
      </c>
      <c r="K18">
        <v>8</v>
      </c>
      <c r="L18">
        <v>5</v>
      </c>
      <c r="M18">
        <v>0</v>
      </c>
      <c r="N18">
        <v>4</v>
      </c>
      <c r="O18">
        <v>2</v>
      </c>
      <c r="P18" t="s">
        <v>15</v>
      </c>
      <c r="Q18">
        <f t="shared" si="0"/>
        <v>1</v>
      </c>
      <c r="R18">
        <f t="shared" si="1"/>
        <v>0</v>
      </c>
      <c r="S18">
        <f t="shared" si="2"/>
        <v>0</v>
      </c>
      <c r="T18">
        <f t="shared" si="3"/>
        <v>0</v>
      </c>
      <c r="U18">
        <f t="shared" si="4"/>
        <v>1</v>
      </c>
      <c r="V18">
        <f t="shared" si="5"/>
        <v>1</v>
      </c>
      <c r="W18">
        <f t="shared" si="6"/>
        <v>0</v>
      </c>
      <c r="X18">
        <f t="shared" si="7"/>
        <v>1</v>
      </c>
      <c r="Y18">
        <v>1000</v>
      </c>
    </row>
    <row r="19" spans="1:26" x14ac:dyDescent="0.3">
      <c r="A19">
        <v>8</v>
      </c>
      <c r="B19">
        <v>2</v>
      </c>
      <c r="C19">
        <v>0</v>
      </c>
      <c r="D19">
        <v>7</v>
      </c>
      <c r="E19">
        <v>0</v>
      </c>
      <c r="F19">
        <v>8</v>
      </c>
      <c r="G19">
        <v>7</v>
      </c>
      <c r="H19">
        <v>6</v>
      </c>
      <c r="I19">
        <v>9</v>
      </c>
      <c r="J19">
        <v>9</v>
      </c>
      <c r="K19">
        <v>4</v>
      </c>
      <c r="L19">
        <v>6</v>
      </c>
      <c r="M19">
        <v>4</v>
      </c>
      <c r="N19">
        <v>2</v>
      </c>
      <c r="O19">
        <v>6</v>
      </c>
      <c r="P19" t="s">
        <v>16</v>
      </c>
      <c r="Q19">
        <f t="shared" si="0"/>
        <v>0</v>
      </c>
      <c r="R19">
        <f t="shared" si="1"/>
        <v>0</v>
      </c>
      <c r="S19">
        <f t="shared" si="2"/>
        <v>0</v>
      </c>
      <c r="T19">
        <f t="shared" si="3"/>
        <v>0</v>
      </c>
      <c r="U19">
        <f t="shared" si="4"/>
        <v>2</v>
      </c>
      <c r="V19">
        <f t="shared" si="5"/>
        <v>1</v>
      </c>
      <c r="W19">
        <f t="shared" si="6"/>
        <v>2</v>
      </c>
      <c r="X19">
        <f t="shared" si="7"/>
        <v>2</v>
      </c>
      <c r="Y19">
        <v>1000</v>
      </c>
    </row>
    <row r="20" spans="1:26" x14ac:dyDescent="0.3">
      <c r="A20">
        <v>8</v>
      </c>
      <c r="B20">
        <v>1</v>
      </c>
      <c r="C20">
        <v>4</v>
      </c>
      <c r="D20">
        <v>7</v>
      </c>
      <c r="E20">
        <v>6</v>
      </c>
      <c r="F20">
        <v>4</v>
      </c>
      <c r="G20">
        <v>8</v>
      </c>
      <c r="H20">
        <v>0</v>
      </c>
      <c r="I20">
        <v>8</v>
      </c>
      <c r="J20">
        <v>4</v>
      </c>
      <c r="K20">
        <v>5</v>
      </c>
      <c r="L20">
        <v>3</v>
      </c>
      <c r="M20">
        <v>3</v>
      </c>
      <c r="N20">
        <v>1</v>
      </c>
      <c r="O20">
        <v>6</v>
      </c>
      <c r="P20" t="s">
        <v>17</v>
      </c>
      <c r="Q20">
        <f t="shared" si="0"/>
        <v>2</v>
      </c>
      <c r="R20">
        <f t="shared" si="1"/>
        <v>2</v>
      </c>
      <c r="S20">
        <f t="shared" si="2"/>
        <v>1</v>
      </c>
      <c r="T20">
        <f t="shared" si="3"/>
        <v>0</v>
      </c>
      <c r="U20">
        <f t="shared" si="4"/>
        <v>1</v>
      </c>
      <c r="V20">
        <f t="shared" si="5"/>
        <v>2</v>
      </c>
      <c r="W20">
        <f t="shared" si="6"/>
        <v>0</v>
      </c>
      <c r="X20">
        <f t="shared" si="7"/>
        <v>0</v>
      </c>
      <c r="Y20">
        <v>1000</v>
      </c>
    </row>
    <row r="24" spans="1:26" x14ac:dyDescent="0.3">
      <c r="P24" t="str">
        <f>P3</f>
        <v>id</v>
      </c>
      <c r="Q24" t="str">
        <f t="shared" ref="Q24:Y24" si="8">Q3</f>
        <v>abs(apa3-gyerek3)</v>
      </c>
      <c r="R24" t="str">
        <f t="shared" si="8"/>
        <v>abs(anya3-gyerek3)</v>
      </c>
      <c r="S24" t="str">
        <f t="shared" si="8"/>
        <v>abs(apa5-gyerek5)</v>
      </c>
      <c r="T24" t="str">
        <f t="shared" si="8"/>
        <v>abs(anya5-gyerek5)</v>
      </c>
      <c r="U24" t="str">
        <f t="shared" si="8"/>
        <v>abs(apa4-gyerek4)</v>
      </c>
      <c r="V24" t="str">
        <f t="shared" si="8"/>
        <v>abs(anya4-gyerek4)</v>
      </c>
      <c r="W24" t="str">
        <f t="shared" si="8"/>
        <v>abs(apa0-gyerek0)</v>
      </c>
      <c r="X24" t="str">
        <f t="shared" si="8"/>
        <v>abs(anya0-gyerek0)</v>
      </c>
      <c r="Y24" t="str">
        <f t="shared" si="8"/>
        <v>Y0</v>
      </c>
      <c r="Z24" t="str">
        <f>solver!J64</f>
        <v>Becslés</v>
      </c>
    </row>
    <row r="25" spans="1:26" x14ac:dyDescent="0.3">
      <c r="P25" t="str">
        <f t="shared" ref="P25:P41" si="9">P4</f>
        <v>eset1</v>
      </c>
      <c r="Q25">
        <f>RANK(Q4,Q$4:Q$20,Q$1)</f>
        <v>8</v>
      </c>
      <c r="R25">
        <f t="shared" ref="R25:X25" si="10">RANK(R4,R$4:R$20,R$1)</f>
        <v>12</v>
      </c>
      <c r="S25">
        <f t="shared" si="10"/>
        <v>1</v>
      </c>
      <c r="T25">
        <f t="shared" si="10"/>
        <v>1</v>
      </c>
      <c r="U25">
        <f t="shared" si="10"/>
        <v>1</v>
      </c>
      <c r="V25">
        <f t="shared" si="10"/>
        <v>1</v>
      </c>
      <c r="W25">
        <f t="shared" si="10"/>
        <v>1</v>
      </c>
      <c r="X25">
        <f t="shared" si="10"/>
        <v>1</v>
      </c>
      <c r="Y25">
        <f t="shared" ref="Y25" si="11">Y4</f>
        <v>1000</v>
      </c>
      <c r="Z25">
        <f>solver!J65</f>
        <v>1023.9</v>
      </c>
    </row>
    <row r="26" spans="1:26" x14ac:dyDescent="0.3">
      <c r="P26" t="str">
        <f t="shared" si="9"/>
        <v>eset2</v>
      </c>
      <c r="Q26">
        <f t="shared" ref="Q26:X26" si="12">RANK(Q5,Q$4:Q$20,Q$1)</f>
        <v>8</v>
      </c>
      <c r="R26">
        <f t="shared" si="12"/>
        <v>1</v>
      </c>
      <c r="S26">
        <f t="shared" si="12"/>
        <v>1</v>
      </c>
      <c r="T26">
        <f t="shared" si="12"/>
        <v>10</v>
      </c>
      <c r="U26">
        <f t="shared" si="12"/>
        <v>1</v>
      </c>
      <c r="V26">
        <f t="shared" si="12"/>
        <v>1</v>
      </c>
      <c r="W26">
        <f t="shared" si="12"/>
        <v>11</v>
      </c>
      <c r="X26">
        <f t="shared" si="12"/>
        <v>1</v>
      </c>
      <c r="Y26">
        <f t="shared" ref="Y26" si="13">Y5</f>
        <v>1000</v>
      </c>
      <c r="Z26">
        <f>solver!J66</f>
        <v>1015.9</v>
      </c>
    </row>
    <row r="27" spans="1:26" x14ac:dyDescent="0.3">
      <c r="P27" t="str">
        <f t="shared" si="9"/>
        <v>eset3</v>
      </c>
      <c r="Q27">
        <f t="shared" ref="Q27:X27" si="14">RANK(Q6,Q$4:Q$20,Q$1)</f>
        <v>1</v>
      </c>
      <c r="R27">
        <f t="shared" si="14"/>
        <v>1</v>
      </c>
      <c r="S27">
        <f t="shared" si="14"/>
        <v>12</v>
      </c>
      <c r="T27">
        <f t="shared" si="14"/>
        <v>10</v>
      </c>
      <c r="U27">
        <f t="shared" si="14"/>
        <v>17</v>
      </c>
      <c r="V27">
        <f t="shared" si="14"/>
        <v>15</v>
      </c>
      <c r="W27">
        <f t="shared" si="14"/>
        <v>1</v>
      </c>
      <c r="X27">
        <f t="shared" si="14"/>
        <v>1</v>
      </c>
      <c r="Y27">
        <f t="shared" ref="Y27" si="15">Y6</f>
        <v>1000</v>
      </c>
      <c r="Z27">
        <f>solver!J67</f>
        <v>971.6</v>
      </c>
    </row>
    <row r="28" spans="1:26" x14ac:dyDescent="0.3">
      <c r="P28" t="str">
        <f t="shared" si="9"/>
        <v>eset4</v>
      </c>
      <c r="Q28">
        <f t="shared" ref="Q28:X28" si="16">RANK(Q7,Q$4:Q$20,Q$1)</f>
        <v>8</v>
      </c>
      <c r="R28">
        <f t="shared" si="16"/>
        <v>1</v>
      </c>
      <c r="S28">
        <f t="shared" si="16"/>
        <v>12</v>
      </c>
      <c r="T28">
        <f t="shared" si="16"/>
        <v>10</v>
      </c>
      <c r="U28">
        <f t="shared" si="16"/>
        <v>6</v>
      </c>
      <c r="V28">
        <f t="shared" si="16"/>
        <v>6</v>
      </c>
      <c r="W28">
        <f t="shared" si="16"/>
        <v>1</v>
      </c>
      <c r="X28">
        <f t="shared" si="16"/>
        <v>1</v>
      </c>
      <c r="Y28">
        <f t="shared" ref="Y28" si="17">Y7</f>
        <v>1000</v>
      </c>
      <c r="Z28">
        <f>solver!J68</f>
        <v>1005</v>
      </c>
    </row>
    <row r="29" spans="1:26" x14ac:dyDescent="0.3">
      <c r="P29" t="str">
        <f t="shared" si="9"/>
        <v>eset5</v>
      </c>
      <c r="Q29">
        <f t="shared" ref="Q29:X29" si="18">RANK(Q8,Q$4:Q$20,Q$1)</f>
        <v>1</v>
      </c>
      <c r="R29">
        <f t="shared" si="18"/>
        <v>1</v>
      </c>
      <c r="S29">
        <f t="shared" si="18"/>
        <v>17</v>
      </c>
      <c r="T29">
        <f t="shared" si="18"/>
        <v>10</v>
      </c>
      <c r="U29">
        <f t="shared" si="18"/>
        <v>6</v>
      </c>
      <c r="V29">
        <f t="shared" si="18"/>
        <v>6</v>
      </c>
      <c r="W29">
        <f t="shared" si="18"/>
        <v>11</v>
      </c>
      <c r="X29">
        <f t="shared" si="18"/>
        <v>12</v>
      </c>
      <c r="Y29">
        <f t="shared" ref="Y29" si="19">Y8</f>
        <v>1000</v>
      </c>
      <c r="Z29">
        <f>solver!J69</f>
        <v>968.6</v>
      </c>
    </row>
    <row r="30" spans="1:26" x14ac:dyDescent="0.3">
      <c r="P30" t="str">
        <f t="shared" si="9"/>
        <v>eset6</v>
      </c>
      <c r="Q30">
        <f t="shared" ref="Q30:X30" si="20">RANK(Q9,Q$4:Q$20,Q$1)</f>
        <v>8</v>
      </c>
      <c r="R30">
        <f t="shared" si="20"/>
        <v>1</v>
      </c>
      <c r="S30">
        <f t="shared" si="20"/>
        <v>1</v>
      </c>
      <c r="T30">
        <f t="shared" si="20"/>
        <v>1</v>
      </c>
      <c r="U30">
        <f t="shared" si="20"/>
        <v>6</v>
      </c>
      <c r="V30">
        <f t="shared" si="20"/>
        <v>6</v>
      </c>
      <c r="W30">
        <f t="shared" si="20"/>
        <v>1</v>
      </c>
      <c r="X30">
        <f t="shared" si="20"/>
        <v>1</v>
      </c>
      <c r="Y30">
        <f t="shared" ref="Y30" si="21">Y9</f>
        <v>1000</v>
      </c>
      <c r="Z30">
        <f>solver!J70</f>
        <v>1024.9000000000001</v>
      </c>
    </row>
    <row r="31" spans="1:26" x14ac:dyDescent="0.3">
      <c r="P31" t="str">
        <f t="shared" si="9"/>
        <v>eset7</v>
      </c>
      <c r="Q31">
        <f t="shared" ref="Q31:X31" si="22">RANK(Q10,Q$4:Q$20,Q$1)</f>
        <v>8</v>
      </c>
      <c r="R31">
        <f t="shared" si="22"/>
        <v>12</v>
      </c>
      <c r="S31">
        <f t="shared" si="22"/>
        <v>1</v>
      </c>
      <c r="T31">
        <f t="shared" si="22"/>
        <v>10</v>
      </c>
      <c r="U31">
        <f t="shared" si="22"/>
        <v>6</v>
      </c>
      <c r="V31">
        <f t="shared" si="22"/>
        <v>6</v>
      </c>
      <c r="W31">
        <f t="shared" si="22"/>
        <v>1</v>
      </c>
      <c r="X31">
        <f t="shared" si="22"/>
        <v>1</v>
      </c>
      <c r="Y31">
        <f t="shared" ref="Y31" si="23">Y10</f>
        <v>1000</v>
      </c>
      <c r="Z31">
        <f>solver!J71</f>
        <v>1005</v>
      </c>
    </row>
    <row r="32" spans="1:26" x14ac:dyDescent="0.3">
      <c r="P32" t="str">
        <f t="shared" si="9"/>
        <v>eset8</v>
      </c>
      <c r="Q32">
        <f t="shared" ref="Q32:X32" si="24">RANK(Q11,Q$4:Q$20,Q$1)</f>
        <v>8</v>
      </c>
      <c r="R32">
        <f t="shared" si="24"/>
        <v>12</v>
      </c>
      <c r="S32">
        <f t="shared" si="24"/>
        <v>1</v>
      </c>
      <c r="T32">
        <f t="shared" si="24"/>
        <v>1</v>
      </c>
      <c r="U32">
        <f t="shared" si="24"/>
        <v>6</v>
      </c>
      <c r="V32">
        <f t="shared" si="24"/>
        <v>6</v>
      </c>
      <c r="W32">
        <f t="shared" si="24"/>
        <v>11</v>
      </c>
      <c r="X32">
        <f t="shared" si="24"/>
        <v>1</v>
      </c>
      <c r="Y32">
        <f t="shared" ref="Y32" si="25">Y11</f>
        <v>1000</v>
      </c>
      <c r="Z32">
        <f>solver!J72</f>
        <v>1004</v>
      </c>
    </row>
    <row r="33" spans="16:27" x14ac:dyDescent="0.3">
      <c r="P33" t="str">
        <f t="shared" si="9"/>
        <v>eset9</v>
      </c>
      <c r="Q33">
        <f t="shared" ref="Q33:X33" si="26">RANK(Q12,Q$4:Q$20,Q$1)</f>
        <v>1</v>
      </c>
      <c r="R33">
        <f t="shared" si="26"/>
        <v>1</v>
      </c>
      <c r="S33">
        <f t="shared" si="26"/>
        <v>1</v>
      </c>
      <c r="T33">
        <f t="shared" si="26"/>
        <v>1</v>
      </c>
      <c r="U33">
        <f t="shared" si="26"/>
        <v>6</v>
      </c>
      <c r="V33">
        <f t="shared" si="26"/>
        <v>1</v>
      </c>
      <c r="W33">
        <f t="shared" si="26"/>
        <v>11</v>
      </c>
      <c r="X33">
        <f t="shared" si="26"/>
        <v>12</v>
      </c>
      <c r="Y33">
        <f t="shared" ref="Y33" si="27">Y12</f>
        <v>1000</v>
      </c>
      <c r="Z33">
        <f>solver!J73</f>
        <v>1015.9</v>
      </c>
    </row>
    <row r="34" spans="16:27" x14ac:dyDescent="0.3">
      <c r="P34" t="str">
        <f t="shared" si="9"/>
        <v>eset10</v>
      </c>
      <c r="Q34">
        <f t="shared" ref="Q34:X34" si="28">RANK(Q13,Q$4:Q$20,Q$1)</f>
        <v>1</v>
      </c>
      <c r="R34">
        <f t="shared" si="28"/>
        <v>1</v>
      </c>
      <c r="S34">
        <f t="shared" si="28"/>
        <v>1</v>
      </c>
      <c r="T34">
        <f t="shared" si="28"/>
        <v>1</v>
      </c>
      <c r="U34">
        <f t="shared" si="28"/>
        <v>1</v>
      </c>
      <c r="V34">
        <f t="shared" si="28"/>
        <v>1</v>
      </c>
      <c r="W34">
        <f t="shared" si="28"/>
        <v>1</v>
      </c>
      <c r="X34">
        <f t="shared" si="28"/>
        <v>1</v>
      </c>
      <c r="Y34">
        <f t="shared" ref="Y34" si="29">Y13</f>
        <v>1000</v>
      </c>
      <c r="Z34">
        <f>solver!J74</f>
        <v>1041.8</v>
      </c>
      <c r="AA34" t="s">
        <v>196</v>
      </c>
    </row>
    <row r="35" spans="16:27" x14ac:dyDescent="0.3">
      <c r="P35" t="str">
        <f t="shared" si="9"/>
        <v>eset11</v>
      </c>
      <c r="Q35">
        <f t="shared" ref="Q35:X35" si="30">RANK(Q14,Q$4:Q$20,Q$1)</f>
        <v>16</v>
      </c>
      <c r="R35">
        <f t="shared" si="30"/>
        <v>16</v>
      </c>
      <c r="S35">
        <f t="shared" si="30"/>
        <v>1</v>
      </c>
      <c r="T35">
        <f t="shared" si="30"/>
        <v>10</v>
      </c>
      <c r="U35">
        <f t="shared" si="30"/>
        <v>1</v>
      </c>
      <c r="V35">
        <f t="shared" si="30"/>
        <v>6</v>
      </c>
      <c r="W35">
        <f t="shared" si="30"/>
        <v>11</v>
      </c>
      <c r="X35">
        <f t="shared" si="30"/>
        <v>12</v>
      </c>
      <c r="Y35">
        <f t="shared" ref="Y35" si="31">Y14</f>
        <v>1000</v>
      </c>
      <c r="Z35">
        <f>solver!J75</f>
        <v>964.1</v>
      </c>
    </row>
    <row r="36" spans="16:27" x14ac:dyDescent="0.3">
      <c r="P36" t="str">
        <f t="shared" si="9"/>
        <v>eset12</v>
      </c>
      <c r="Q36">
        <f t="shared" ref="Q36:X36" si="32">RANK(Q15,Q$4:Q$20,Q$1)</f>
        <v>8</v>
      </c>
      <c r="R36">
        <f t="shared" si="32"/>
        <v>12</v>
      </c>
      <c r="S36">
        <f t="shared" si="32"/>
        <v>12</v>
      </c>
      <c r="T36">
        <f t="shared" si="32"/>
        <v>10</v>
      </c>
      <c r="U36">
        <f t="shared" si="32"/>
        <v>15</v>
      </c>
      <c r="V36">
        <f t="shared" si="32"/>
        <v>15</v>
      </c>
      <c r="W36">
        <f t="shared" si="32"/>
        <v>11</v>
      </c>
      <c r="X36">
        <f t="shared" si="32"/>
        <v>16</v>
      </c>
      <c r="Y36">
        <f t="shared" ref="Y36" si="33">Y15</f>
        <v>1000</v>
      </c>
      <c r="Z36">
        <f>solver!J76</f>
        <v>951.2</v>
      </c>
    </row>
    <row r="37" spans="16:27" x14ac:dyDescent="0.3">
      <c r="P37" t="str">
        <f t="shared" si="9"/>
        <v>eset13</v>
      </c>
      <c r="Q37">
        <f t="shared" ref="Q37:X37" si="34">RANK(Q16,Q$4:Q$20,Q$1)</f>
        <v>1</v>
      </c>
      <c r="R37">
        <f t="shared" si="34"/>
        <v>1</v>
      </c>
      <c r="S37">
        <f t="shared" si="34"/>
        <v>1</v>
      </c>
      <c r="T37">
        <f t="shared" si="34"/>
        <v>1</v>
      </c>
      <c r="U37">
        <f t="shared" si="34"/>
        <v>6</v>
      </c>
      <c r="V37">
        <f t="shared" si="34"/>
        <v>6</v>
      </c>
      <c r="W37">
        <f t="shared" si="34"/>
        <v>1</v>
      </c>
      <c r="X37">
        <f t="shared" si="34"/>
        <v>1</v>
      </c>
      <c r="Y37">
        <f t="shared" ref="Y37" si="35">Y16</f>
        <v>1000</v>
      </c>
      <c r="Z37">
        <f>solver!J77</f>
        <v>1031.9000000000001</v>
      </c>
    </row>
    <row r="38" spans="16:27" x14ac:dyDescent="0.3">
      <c r="P38" t="str">
        <f t="shared" si="9"/>
        <v>eset14</v>
      </c>
      <c r="Q38">
        <f t="shared" ref="Q38:X38" si="36">RANK(Q17,Q$4:Q$20,Q$1)</f>
        <v>1</v>
      </c>
      <c r="R38">
        <f t="shared" si="36"/>
        <v>1</v>
      </c>
      <c r="S38">
        <f t="shared" si="36"/>
        <v>12</v>
      </c>
      <c r="T38">
        <f t="shared" si="36"/>
        <v>10</v>
      </c>
      <c r="U38">
        <f t="shared" si="36"/>
        <v>1</v>
      </c>
      <c r="V38">
        <f t="shared" si="36"/>
        <v>1</v>
      </c>
      <c r="W38">
        <f t="shared" si="36"/>
        <v>1</v>
      </c>
      <c r="X38">
        <f t="shared" si="36"/>
        <v>1</v>
      </c>
      <c r="Y38">
        <f t="shared" ref="Y38" si="37">Y17</f>
        <v>1000</v>
      </c>
      <c r="Z38">
        <f>solver!J78</f>
        <v>1021.9</v>
      </c>
    </row>
    <row r="39" spans="16:27" x14ac:dyDescent="0.3">
      <c r="P39" t="str">
        <f t="shared" si="9"/>
        <v>eset15</v>
      </c>
      <c r="Q39">
        <f t="shared" ref="Q39:X39" si="38">RANK(Q18,Q$4:Q$20,Q$1)</f>
        <v>8</v>
      </c>
      <c r="R39">
        <f t="shared" si="38"/>
        <v>1</v>
      </c>
      <c r="S39">
        <f t="shared" si="38"/>
        <v>1</v>
      </c>
      <c r="T39">
        <f t="shared" si="38"/>
        <v>1</v>
      </c>
      <c r="U39">
        <f t="shared" si="38"/>
        <v>6</v>
      </c>
      <c r="V39">
        <f t="shared" si="38"/>
        <v>6</v>
      </c>
      <c r="W39">
        <f t="shared" si="38"/>
        <v>1</v>
      </c>
      <c r="X39">
        <f t="shared" si="38"/>
        <v>12</v>
      </c>
      <c r="Y39">
        <f t="shared" ref="Y39" si="39">Y18</f>
        <v>1000</v>
      </c>
      <c r="Z39">
        <f>solver!J79</f>
        <v>1013.9</v>
      </c>
    </row>
    <row r="40" spans="16:27" x14ac:dyDescent="0.3">
      <c r="P40" t="str">
        <f t="shared" si="9"/>
        <v>eset16</v>
      </c>
      <c r="Q40">
        <f t="shared" ref="Q40:X40" si="40">RANK(Q19,Q$4:Q$20,Q$1)</f>
        <v>1</v>
      </c>
      <c r="R40">
        <f t="shared" si="40"/>
        <v>1</v>
      </c>
      <c r="S40">
        <f t="shared" si="40"/>
        <v>1</v>
      </c>
      <c r="T40">
        <f t="shared" si="40"/>
        <v>1</v>
      </c>
      <c r="U40">
        <f t="shared" si="40"/>
        <v>15</v>
      </c>
      <c r="V40">
        <f t="shared" si="40"/>
        <v>6</v>
      </c>
      <c r="W40">
        <f t="shared" si="40"/>
        <v>17</v>
      </c>
      <c r="X40">
        <f t="shared" si="40"/>
        <v>16</v>
      </c>
      <c r="Y40">
        <f t="shared" ref="Y40" si="41">Y19</f>
        <v>1000</v>
      </c>
      <c r="Z40">
        <f>solver!J80</f>
        <v>971.6</v>
      </c>
    </row>
    <row r="41" spans="16:27" x14ac:dyDescent="0.3">
      <c r="P41" t="str">
        <f t="shared" si="9"/>
        <v>eset17</v>
      </c>
      <c r="Q41">
        <f t="shared" ref="Q41:X41" si="42">RANK(Q20,Q$4:Q$20,Q$1)</f>
        <v>16</v>
      </c>
      <c r="R41">
        <f t="shared" si="42"/>
        <v>16</v>
      </c>
      <c r="S41">
        <f t="shared" si="42"/>
        <v>12</v>
      </c>
      <c r="T41">
        <f t="shared" si="42"/>
        <v>1</v>
      </c>
      <c r="U41">
        <f t="shared" si="42"/>
        <v>6</v>
      </c>
      <c r="V41">
        <f t="shared" si="42"/>
        <v>15</v>
      </c>
      <c r="W41">
        <f t="shared" si="42"/>
        <v>1</v>
      </c>
      <c r="X41">
        <f t="shared" si="42"/>
        <v>1</v>
      </c>
      <c r="Y41">
        <f t="shared" ref="Y41" si="43">Y20</f>
        <v>1000</v>
      </c>
      <c r="Z41">
        <f>solver!J81</f>
        <v>969.1</v>
      </c>
    </row>
  </sheetData>
  <conditionalFormatting sqref="Z25:Z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D277-456F-4C53-A149-AD2D3BD726C7}">
  <dimension ref="A1:M95"/>
  <sheetViews>
    <sheetView workbookViewId="0"/>
  </sheetViews>
  <sheetFormatPr defaultRowHeight="14.4" x14ac:dyDescent="0.3"/>
  <sheetData>
    <row r="1" spans="1:12" ht="18" x14ac:dyDescent="0.3">
      <c r="A1" s="1"/>
    </row>
    <row r="2" spans="1:12" x14ac:dyDescent="0.3">
      <c r="A2" s="2"/>
    </row>
    <row r="5" spans="1:12" ht="18" x14ac:dyDescent="0.3">
      <c r="A5" s="3" t="s">
        <v>45</v>
      </c>
      <c r="B5" s="4">
        <v>4837267</v>
      </c>
      <c r="C5" s="3" t="s">
        <v>46</v>
      </c>
      <c r="D5" s="4">
        <v>17</v>
      </c>
      <c r="E5" s="3" t="s">
        <v>47</v>
      </c>
      <c r="F5" s="4">
        <v>8</v>
      </c>
      <c r="G5" s="3" t="s">
        <v>48</v>
      </c>
      <c r="H5" s="4">
        <v>17</v>
      </c>
      <c r="I5" s="3" t="s">
        <v>49</v>
      </c>
      <c r="J5" s="4">
        <v>0</v>
      </c>
      <c r="K5" s="3" t="s">
        <v>50</v>
      </c>
      <c r="L5" s="4" t="s">
        <v>51</v>
      </c>
    </row>
    <row r="6" spans="1:12" ht="18.600000000000001" thickBot="1" x14ac:dyDescent="0.35">
      <c r="A6" s="1"/>
    </row>
    <row r="7" spans="1:12" ht="15" thickBot="1" x14ac:dyDescent="0.35">
      <c r="A7" s="5" t="s">
        <v>52</v>
      </c>
      <c r="B7" s="5" t="s">
        <v>53</v>
      </c>
      <c r="C7" s="5" t="s">
        <v>54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5" t="s">
        <v>60</v>
      </c>
      <c r="J7" s="5" t="s">
        <v>61</v>
      </c>
    </row>
    <row r="8" spans="1:12" ht="15" thickBot="1" x14ac:dyDescent="0.35">
      <c r="A8" s="5" t="s">
        <v>62</v>
      </c>
      <c r="B8" s="6">
        <v>8</v>
      </c>
      <c r="C8" s="6">
        <v>12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1000</v>
      </c>
    </row>
    <row r="9" spans="1:12" ht="15" thickBot="1" x14ac:dyDescent="0.35">
      <c r="A9" s="5" t="s">
        <v>63</v>
      </c>
      <c r="B9" s="6">
        <v>8</v>
      </c>
      <c r="C9" s="6">
        <v>1</v>
      </c>
      <c r="D9" s="6">
        <v>1</v>
      </c>
      <c r="E9" s="6">
        <v>10</v>
      </c>
      <c r="F9" s="6">
        <v>1</v>
      </c>
      <c r="G9" s="6">
        <v>1</v>
      </c>
      <c r="H9" s="6">
        <v>11</v>
      </c>
      <c r="I9" s="6">
        <v>1</v>
      </c>
      <c r="J9" s="6">
        <v>1000</v>
      </c>
    </row>
    <row r="10" spans="1:12" ht="15" thickBot="1" x14ac:dyDescent="0.35">
      <c r="A10" s="5" t="s">
        <v>64</v>
      </c>
      <c r="B10" s="6">
        <v>1</v>
      </c>
      <c r="C10" s="6">
        <v>1</v>
      </c>
      <c r="D10" s="6">
        <v>12</v>
      </c>
      <c r="E10" s="6">
        <v>10</v>
      </c>
      <c r="F10" s="6">
        <v>17</v>
      </c>
      <c r="G10" s="6">
        <v>15</v>
      </c>
      <c r="H10" s="6">
        <v>1</v>
      </c>
      <c r="I10" s="6">
        <v>1</v>
      </c>
      <c r="J10" s="6">
        <v>1000</v>
      </c>
    </row>
    <row r="11" spans="1:12" ht="15" thickBot="1" x14ac:dyDescent="0.35">
      <c r="A11" s="5" t="s">
        <v>65</v>
      </c>
      <c r="B11" s="6">
        <v>8</v>
      </c>
      <c r="C11" s="6">
        <v>1</v>
      </c>
      <c r="D11" s="6">
        <v>12</v>
      </c>
      <c r="E11" s="6">
        <v>10</v>
      </c>
      <c r="F11" s="6">
        <v>6</v>
      </c>
      <c r="G11" s="6">
        <v>6</v>
      </c>
      <c r="H11" s="6">
        <v>1</v>
      </c>
      <c r="I11" s="6">
        <v>1</v>
      </c>
      <c r="J11" s="6">
        <v>1000</v>
      </c>
    </row>
    <row r="12" spans="1:12" ht="15" thickBot="1" x14ac:dyDescent="0.35">
      <c r="A12" s="5" t="s">
        <v>66</v>
      </c>
      <c r="B12" s="6">
        <v>1</v>
      </c>
      <c r="C12" s="6">
        <v>1</v>
      </c>
      <c r="D12" s="6">
        <v>17</v>
      </c>
      <c r="E12" s="6">
        <v>10</v>
      </c>
      <c r="F12" s="6">
        <v>6</v>
      </c>
      <c r="G12" s="6">
        <v>6</v>
      </c>
      <c r="H12" s="6">
        <v>11</v>
      </c>
      <c r="I12" s="6">
        <v>12</v>
      </c>
      <c r="J12" s="6">
        <v>1000</v>
      </c>
    </row>
    <row r="13" spans="1:12" ht="15" thickBot="1" x14ac:dyDescent="0.35">
      <c r="A13" s="5" t="s">
        <v>67</v>
      </c>
      <c r="B13" s="6">
        <v>8</v>
      </c>
      <c r="C13" s="6">
        <v>1</v>
      </c>
      <c r="D13" s="6">
        <v>1</v>
      </c>
      <c r="E13" s="6">
        <v>1</v>
      </c>
      <c r="F13" s="6">
        <v>6</v>
      </c>
      <c r="G13" s="6">
        <v>6</v>
      </c>
      <c r="H13" s="6">
        <v>1</v>
      </c>
      <c r="I13" s="6">
        <v>1</v>
      </c>
      <c r="J13" s="6">
        <v>1000</v>
      </c>
    </row>
    <row r="14" spans="1:12" ht="15" thickBot="1" x14ac:dyDescent="0.35">
      <c r="A14" s="5" t="s">
        <v>68</v>
      </c>
      <c r="B14" s="6">
        <v>8</v>
      </c>
      <c r="C14" s="6">
        <v>12</v>
      </c>
      <c r="D14" s="6">
        <v>1</v>
      </c>
      <c r="E14" s="6">
        <v>10</v>
      </c>
      <c r="F14" s="6">
        <v>6</v>
      </c>
      <c r="G14" s="6">
        <v>6</v>
      </c>
      <c r="H14" s="6">
        <v>1</v>
      </c>
      <c r="I14" s="6">
        <v>1</v>
      </c>
      <c r="J14" s="6">
        <v>1000</v>
      </c>
    </row>
    <row r="15" spans="1:12" ht="15" thickBot="1" x14ac:dyDescent="0.35">
      <c r="A15" s="5" t="s">
        <v>69</v>
      </c>
      <c r="B15" s="6">
        <v>8</v>
      </c>
      <c r="C15" s="6">
        <v>12</v>
      </c>
      <c r="D15" s="6">
        <v>1</v>
      </c>
      <c r="E15" s="6">
        <v>1</v>
      </c>
      <c r="F15" s="6">
        <v>6</v>
      </c>
      <c r="G15" s="6">
        <v>6</v>
      </c>
      <c r="H15" s="6">
        <v>11</v>
      </c>
      <c r="I15" s="6">
        <v>1</v>
      </c>
      <c r="J15" s="6">
        <v>1000</v>
      </c>
    </row>
    <row r="16" spans="1:12" ht="15" thickBot="1" x14ac:dyDescent="0.35">
      <c r="A16" s="5" t="s">
        <v>70</v>
      </c>
      <c r="B16" s="6">
        <v>1</v>
      </c>
      <c r="C16" s="6">
        <v>1</v>
      </c>
      <c r="D16" s="6">
        <v>1</v>
      </c>
      <c r="E16" s="6">
        <v>1</v>
      </c>
      <c r="F16" s="6">
        <v>6</v>
      </c>
      <c r="G16" s="6">
        <v>1</v>
      </c>
      <c r="H16" s="6">
        <v>11</v>
      </c>
      <c r="I16" s="6">
        <v>12</v>
      </c>
      <c r="J16" s="6">
        <v>1000</v>
      </c>
    </row>
    <row r="17" spans="1:10" ht="15" thickBot="1" x14ac:dyDescent="0.35">
      <c r="A17" s="5" t="s">
        <v>71</v>
      </c>
      <c r="B17" s="6">
        <v>1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1000</v>
      </c>
    </row>
    <row r="18" spans="1:10" ht="15" thickBot="1" x14ac:dyDescent="0.35">
      <c r="A18" s="5" t="s">
        <v>72</v>
      </c>
      <c r="B18" s="6">
        <v>16</v>
      </c>
      <c r="C18" s="6">
        <v>16</v>
      </c>
      <c r="D18" s="6">
        <v>1</v>
      </c>
      <c r="E18" s="6">
        <v>10</v>
      </c>
      <c r="F18" s="6">
        <v>1</v>
      </c>
      <c r="G18" s="6">
        <v>6</v>
      </c>
      <c r="H18" s="6">
        <v>11</v>
      </c>
      <c r="I18" s="6">
        <v>12</v>
      </c>
      <c r="J18" s="6">
        <v>1000</v>
      </c>
    </row>
    <row r="19" spans="1:10" ht="15" thickBot="1" x14ac:dyDescent="0.35">
      <c r="A19" s="5" t="s">
        <v>73</v>
      </c>
      <c r="B19" s="6">
        <v>8</v>
      </c>
      <c r="C19" s="6">
        <v>12</v>
      </c>
      <c r="D19" s="6">
        <v>12</v>
      </c>
      <c r="E19" s="6">
        <v>10</v>
      </c>
      <c r="F19" s="6">
        <v>15</v>
      </c>
      <c r="G19" s="6">
        <v>15</v>
      </c>
      <c r="H19" s="6">
        <v>11</v>
      </c>
      <c r="I19" s="6">
        <v>16</v>
      </c>
      <c r="J19" s="6">
        <v>1000</v>
      </c>
    </row>
    <row r="20" spans="1:10" ht="15" thickBot="1" x14ac:dyDescent="0.35">
      <c r="A20" s="5" t="s">
        <v>74</v>
      </c>
      <c r="B20" s="6">
        <v>1</v>
      </c>
      <c r="C20" s="6">
        <v>1</v>
      </c>
      <c r="D20" s="6">
        <v>1</v>
      </c>
      <c r="E20" s="6">
        <v>1</v>
      </c>
      <c r="F20" s="6">
        <v>6</v>
      </c>
      <c r="G20" s="6">
        <v>6</v>
      </c>
      <c r="H20" s="6">
        <v>1</v>
      </c>
      <c r="I20" s="6">
        <v>1</v>
      </c>
      <c r="J20" s="6">
        <v>1000</v>
      </c>
    </row>
    <row r="21" spans="1:10" ht="15" thickBot="1" x14ac:dyDescent="0.35">
      <c r="A21" s="5" t="s">
        <v>75</v>
      </c>
      <c r="B21" s="6">
        <v>1</v>
      </c>
      <c r="C21" s="6">
        <v>1</v>
      </c>
      <c r="D21" s="6">
        <v>12</v>
      </c>
      <c r="E21" s="6">
        <v>10</v>
      </c>
      <c r="F21" s="6">
        <v>1</v>
      </c>
      <c r="G21" s="6">
        <v>1</v>
      </c>
      <c r="H21" s="6">
        <v>1</v>
      </c>
      <c r="I21" s="6">
        <v>1</v>
      </c>
      <c r="J21" s="6">
        <v>1000</v>
      </c>
    </row>
    <row r="22" spans="1:10" ht="15" thickBot="1" x14ac:dyDescent="0.35">
      <c r="A22" s="5" t="s">
        <v>76</v>
      </c>
      <c r="B22" s="6">
        <v>8</v>
      </c>
      <c r="C22" s="6">
        <v>1</v>
      </c>
      <c r="D22" s="6">
        <v>1</v>
      </c>
      <c r="E22" s="6">
        <v>1</v>
      </c>
      <c r="F22" s="6">
        <v>6</v>
      </c>
      <c r="G22" s="6">
        <v>6</v>
      </c>
      <c r="H22" s="6">
        <v>1</v>
      </c>
      <c r="I22" s="6">
        <v>12</v>
      </c>
      <c r="J22" s="6">
        <v>1000</v>
      </c>
    </row>
    <row r="23" spans="1:10" ht="15" thickBot="1" x14ac:dyDescent="0.35">
      <c r="A23" s="5" t="s">
        <v>77</v>
      </c>
      <c r="B23" s="6">
        <v>1</v>
      </c>
      <c r="C23" s="6">
        <v>1</v>
      </c>
      <c r="D23" s="6">
        <v>1</v>
      </c>
      <c r="E23" s="6">
        <v>1</v>
      </c>
      <c r="F23" s="6">
        <v>15</v>
      </c>
      <c r="G23" s="6">
        <v>6</v>
      </c>
      <c r="H23" s="6">
        <v>17</v>
      </c>
      <c r="I23" s="6">
        <v>16</v>
      </c>
      <c r="J23" s="6">
        <v>1000</v>
      </c>
    </row>
    <row r="24" spans="1:10" ht="15" thickBot="1" x14ac:dyDescent="0.35">
      <c r="A24" s="5" t="s">
        <v>78</v>
      </c>
      <c r="B24" s="6">
        <v>16</v>
      </c>
      <c r="C24" s="6">
        <v>16</v>
      </c>
      <c r="D24" s="6">
        <v>12</v>
      </c>
      <c r="E24" s="6">
        <v>1</v>
      </c>
      <c r="F24" s="6">
        <v>6</v>
      </c>
      <c r="G24" s="6">
        <v>15</v>
      </c>
      <c r="H24" s="6">
        <v>1</v>
      </c>
      <c r="I24" s="6">
        <v>1</v>
      </c>
      <c r="J24" s="6">
        <v>1000</v>
      </c>
    </row>
    <row r="25" spans="1:10" ht="18.600000000000001" thickBot="1" x14ac:dyDescent="0.35">
      <c r="A25" s="1"/>
    </row>
    <row r="26" spans="1:10" ht="15" thickBot="1" x14ac:dyDescent="0.35">
      <c r="A26" s="5" t="s">
        <v>79</v>
      </c>
      <c r="B26" s="5" t="s">
        <v>53</v>
      </c>
      <c r="C26" s="5" t="s">
        <v>54</v>
      </c>
      <c r="D26" s="5" t="s">
        <v>55</v>
      </c>
      <c r="E26" s="5" t="s">
        <v>56</v>
      </c>
      <c r="F26" s="5" t="s">
        <v>57</v>
      </c>
      <c r="G26" s="5" t="s">
        <v>58</v>
      </c>
      <c r="H26" s="5" t="s">
        <v>59</v>
      </c>
      <c r="I26" s="5" t="s">
        <v>60</v>
      </c>
    </row>
    <row r="27" spans="1:10" ht="15" thickBot="1" x14ac:dyDescent="0.35">
      <c r="A27" s="5" t="s">
        <v>80</v>
      </c>
      <c r="B27" s="6" t="s">
        <v>81</v>
      </c>
      <c r="C27" s="6" t="s">
        <v>82</v>
      </c>
      <c r="D27" s="6" t="s">
        <v>83</v>
      </c>
      <c r="E27" s="6" t="s">
        <v>81</v>
      </c>
      <c r="F27" s="6" t="s">
        <v>84</v>
      </c>
      <c r="G27" s="6" t="s">
        <v>81</v>
      </c>
      <c r="H27" s="6" t="s">
        <v>85</v>
      </c>
      <c r="I27" s="6" t="s">
        <v>81</v>
      </c>
    </row>
    <row r="28" spans="1:10" ht="15" thickBot="1" x14ac:dyDescent="0.35">
      <c r="A28" s="5" t="s">
        <v>86</v>
      </c>
      <c r="B28" s="6" t="s">
        <v>87</v>
      </c>
      <c r="C28" s="6" t="s">
        <v>88</v>
      </c>
      <c r="D28" s="6" t="s">
        <v>89</v>
      </c>
      <c r="E28" s="6" t="s">
        <v>87</v>
      </c>
      <c r="F28" s="6" t="s">
        <v>90</v>
      </c>
      <c r="G28" s="6" t="s">
        <v>87</v>
      </c>
      <c r="H28" s="6" t="s">
        <v>91</v>
      </c>
      <c r="I28" s="6" t="s">
        <v>87</v>
      </c>
    </row>
    <row r="29" spans="1:10" ht="15" thickBot="1" x14ac:dyDescent="0.35">
      <c r="A29" s="5" t="s">
        <v>92</v>
      </c>
      <c r="B29" s="6" t="s">
        <v>93</v>
      </c>
      <c r="C29" s="6" t="s">
        <v>94</v>
      </c>
      <c r="D29" s="6" t="s">
        <v>95</v>
      </c>
      <c r="E29" s="6" t="s">
        <v>93</v>
      </c>
      <c r="F29" s="6" t="s">
        <v>96</v>
      </c>
      <c r="G29" s="6" t="s">
        <v>93</v>
      </c>
      <c r="H29" s="6" t="s">
        <v>97</v>
      </c>
      <c r="I29" s="6" t="s">
        <v>93</v>
      </c>
    </row>
    <row r="30" spans="1:10" ht="15" thickBot="1" x14ac:dyDescent="0.35">
      <c r="A30" s="5" t="s">
        <v>98</v>
      </c>
      <c r="B30" s="6" t="s">
        <v>99</v>
      </c>
      <c r="C30" s="6" t="s">
        <v>100</v>
      </c>
      <c r="D30" s="6" t="s">
        <v>101</v>
      </c>
      <c r="E30" s="6" t="s">
        <v>99</v>
      </c>
      <c r="F30" s="6" t="s">
        <v>102</v>
      </c>
      <c r="G30" s="6" t="s">
        <v>99</v>
      </c>
      <c r="H30" s="6" t="s">
        <v>103</v>
      </c>
      <c r="I30" s="6" t="s">
        <v>99</v>
      </c>
    </row>
    <row r="31" spans="1:10" ht="15" thickBot="1" x14ac:dyDescent="0.35">
      <c r="A31" s="5" t="s">
        <v>104</v>
      </c>
      <c r="B31" s="6" t="s">
        <v>105</v>
      </c>
      <c r="C31" s="6" t="s">
        <v>106</v>
      </c>
      <c r="D31" s="6" t="s">
        <v>107</v>
      </c>
      <c r="E31" s="6" t="s">
        <v>105</v>
      </c>
      <c r="F31" s="6" t="s">
        <v>108</v>
      </c>
      <c r="G31" s="6" t="s">
        <v>105</v>
      </c>
      <c r="H31" s="6" t="s">
        <v>109</v>
      </c>
      <c r="I31" s="6" t="s">
        <v>105</v>
      </c>
    </row>
    <row r="32" spans="1:10" ht="15" thickBot="1" x14ac:dyDescent="0.35">
      <c r="A32" s="5" t="s">
        <v>110</v>
      </c>
      <c r="B32" s="6" t="s">
        <v>111</v>
      </c>
      <c r="C32" s="6" t="s">
        <v>112</v>
      </c>
      <c r="D32" s="6" t="s">
        <v>113</v>
      </c>
      <c r="E32" s="6" t="s">
        <v>111</v>
      </c>
      <c r="F32" s="6" t="s">
        <v>114</v>
      </c>
      <c r="G32" s="6" t="s">
        <v>111</v>
      </c>
      <c r="H32" s="6" t="s">
        <v>115</v>
      </c>
      <c r="I32" s="6" t="s">
        <v>111</v>
      </c>
    </row>
    <row r="33" spans="1:9" ht="15" thickBot="1" x14ac:dyDescent="0.35">
      <c r="A33" s="5" t="s">
        <v>116</v>
      </c>
      <c r="B33" s="6" t="s">
        <v>117</v>
      </c>
      <c r="C33" s="6" t="s">
        <v>118</v>
      </c>
      <c r="D33" s="6" t="s">
        <v>119</v>
      </c>
      <c r="E33" s="6" t="s">
        <v>117</v>
      </c>
      <c r="F33" s="6" t="s">
        <v>120</v>
      </c>
      <c r="G33" s="6" t="s">
        <v>117</v>
      </c>
      <c r="H33" s="6" t="s">
        <v>121</v>
      </c>
      <c r="I33" s="6" t="s">
        <v>117</v>
      </c>
    </row>
    <row r="34" spans="1:9" ht="15" thickBot="1" x14ac:dyDescent="0.35">
      <c r="A34" s="5" t="s">
        <v>122</v>
      </c>
      <c r="B34" s="6" t="s">
        <v>123</v>
      </c>
      <c r="C34" s="6" t="s">
        <v>124</v>
      </c>
      <c r="D34" s="6" t="s">
        <v>125</v>
      </c>
      <c r="E34" s="6" t="s">
        <v>123</v>
      </c>
      <c r="F34" s="6" t="s">
        <v>126</v>
      </c>
      <c r="G34" s="6" t="s">
        <v>123</v>
      </c>
      <c r="H34" s="6" t="s">
        <v>127</v>
      </c>
      <c r="I34" s="6" t="s">
        <v>123</v>
      </c>
    </row>
    <row r="35" spans="1:9" ht="15" thickBot="1" x14ac:dyDescent="0.35">
      <c r="A35" s="5" t="s">
        <v>128</v>
      </c>
      <c r="B35" s="6" t="s">
        <v>129</v>
      </c>
      <c r="C35" s="6" t="s">
        <v>130</v>
      </c>
      <c r="D35" s="6" t="s">
        <v>131</v>
      </c>
      <c r="E35" s="6" t="s">
        <v>129</v>
      </c>
      <c r="F35" s="6" t="s">
        <v>132</v>
      </c>
      <c r="G35" s="6" t="s">
        <v>129</v>
      </c>
      <c r="H35" s="6" t="s">
        <v>133</v>
      </c>
      <c r="I35" s="6" t="s">
        <v>129</v>
      </c>
    </row>
    <row r="36" spans="1:9" ht="15" thickBot="1" x14ac:dyDescent="0.35">
      <c r="A36" s="5" t="s">
        <v>134</v>
      </c>
      <c r="B36" s="6" t="s">
        <v>135</v>
      </c>
      <c r="C36" s="6" t="s">
        <v>136</v>
      </c>
      <c r="D36" s="6" t="s">
        <v>137</v>
      </c>
      <c r="E36" s="6" t="s">
        <v>135</v>
      </c>
      <c r="F36" s="6" t="s">
        <v>138</v>
      </c>
      <c r="G36" s="6" t="s">
        <v>135</v>
      </c>
      <c r="H36" s="6" t="s">
        <v>139</v>
      </c>
      <c r="I36" s="6" t="s">
        <v>135</v>
      </c>
    </row>
    <row r="37" spans="1:9" ht="15" thickBot="1" x14ac:dyDescent="0.35">
      <c r="A37" s="5" t="s">
        <v>140</v>
      </c>
      <c r="B37" s="6" t="s">
        <v>141</v>
      </c>
      <c r="C37" s="6" t="s">
        <v>142</v>
      </c>
      <c r="D37" s="6" t="s">
        <v>143</v>
      </c>
      <c r="E37" s="6" t="s">
        <v>141</v>
      </c>
      <c r="F37" s="6" t="s">
        <v>144</v>
      </c>
      <c r="G37" s="6" t="s">
        <v>141</v>
      </c>
      <c r="H37" s="6" t="s">
        <v>145</v>
      </c>
      <c r="I37" s="6" t="s">
        <v>141</v>
      </c>
    </row>
    <row r="38" spans="1:9" ht="15" thickBot="1" x14ac:dyDescent="0.35">
      <c r="A38" s="5" t="s">
        <v>146</v>
      </c>
      <c r="B38" s="6" t="s">
        <v>147</v>
      </c>
      <c r="C38" s="6" t="s">
        <v>148</v>
      </c>
      <c r="D38" s="6" t="s">
        <v>149</v>
      </c>
      <c r="E38" s="6" t="s">
        <v>147</v>
      </c>
      <c r="F38" s="6" t="s">
        <v>150</v>
      </c>
      <c r="G38" s="6" t="s">
        <v>147</v>
      </c>
      <c r="H38" s="6" t="s">
        <v>151</v>
      </c>
      <c r="I38" s="6" t="s">
        <v>147</v>
      </c>
    </row>
    <row r="39" spans="1:9" ht="15" thickBot="1" x14ac:dyDescent="0.35">
      <c r="A39" s="5" t="s">
        <v>152</v>
      </c>
      <c r="B39" s="6" t="s">
        <v>153</v>
      </c>
      <c r="C39" s="6" t="s">
        <v>154</v>
      </c>
      <c r="D39" s="6" t="s">
        <v>155</v>
      </c>
      <c r="E39" s="6" t="s">
        <v>153</v>
      </c>
      <c r="F39" s="6" t="s">
        <v>156</v>
      </c>
      <c r="G39" s="6" t="s">
        <v>153</v>
      </c>
      <c r="H39" s="6" t="s">
        <v>157</v>
      </c>
      <c r="I39" s="6" t="s">
        <v>153</v>
      </c>
    </row>
    <row r="40" spans="1:9" ht="15" thickBot="1" x14ac:dyDescent="0.35">
      <c r="A40" s="5" t="s">
        <v>158</v>
      </c>
      <c r="B40" s="6" t="s">
        <v>159</v>
      </c>
      <c r="C40" s="6" t="s">
        <v>160</v>
      </c>
      <c r="D40" s="6" t="s">
        <v>161</v>
      </c>
      <c r="E40" s="6" t="s">
        <v>159</v>
      </c>
      <c r="F40" s="6" t="s">
        <v>162</v>
      </c>
      <c r="G40" s="6" t="s">
        <v>159</v>
      </c>
      <c r="H40" s="6" t="s">
        <v>163</v>
      </c>
      <c r="I40" s="6" t="s">
        <v>159</v>
      </c>
    </row>
    <row r="41" spans="1:9" ht="15" thickBot="1" x14ac:dyDescent="0.35">
      <c r="A41" s="5" t="s">
        <v>164</v>
      </c>
      <c r="B41" s="6" t="s">
        <v>165</v>
      </c>
      <c r="C41" s="6" t="s">
        <v>166</v>
      </c>
      <c r="D41" s="6" t="s">
        <v>167</v>
      </c>
      <c r="E41" s="6" t="s">
        <v>165</v>
      </c>
      <c r="F41" s="6" t="s">
        <v>168</v>
      </c>
      <c r="G41" s="6" t="s">
        <v>165</v>
      </c>
      <c r="H41" s="6" t="s">
        <v>169</v>
      </c>
      <c r="I41" s="6" t="s">
        <v>165</v>
      </c>
    </row>
    <row r="42" spans="1:9" ht="15" thickBot="1" x14ac:dyDescent="0.35">
      <c r="A42" s="5" t="s">
        <v>170</v>
      </c>
      <c r="B42" s="6" t="s">
        <v>171</v>
      </c>
      <c r="C42" s="6" t="s">
        <v>171</v>
      </c>
      <c r="D42" s="6" t="s">
        <v>172</v>
      </c>
      <c r="E42" s="6" t="s">
        <v>171</v>
      </c>
      <c r="F42" s="6" t="s">
        <v>173</v>
      </c>
      <c r="G42" s="6" t="s">
        <v>171</v>
      </c>
      <c r="H42" s="6" t="s">
        <v>174</v>
      </c>
      <c r="I42" s="6" t="s">
        <v>171</v>
      </c>
    </row>
    <row r="43" spans="1:9" ht="15" thickBot="1" x14ac:dyDescent="0.35">
      <c r="A43" s="5" t="s">
        <v>175</v>
      </c>
      <c r="B43" s="6" t="s">
        <v>176</v>
      </c>
      <c r="C43" s="6" t="s">
        <v>176</v>
      </c>
      <c r="D43" s="6" t="s">
        <v>177</v>
      </c>
      <c r="E43" s="6" t="s">
        <v>176</v>
      </c>
      <c r="F43" s="6" t="s">
        <v>178</v>
      </c>
      <c r="G43" s="6" t="s">
        <v>176</v>
      </c>
      <c r="H43" s="6" t="s">
        <v>176</v>
      </c>
      <c r="I43" s="6" t="s">
        <v>176</v>
      </c>
    </row>
    <row r="44" spans="1:9" ht="18.600000000000001" thickBot="1" x14ac:dyDescent="0.35">
      <c r="A44" s="1"/>
    </row>
    <row r="45" spans="1:9" ht="15" thickBot="1" x14ac:dyDescent="0.35">
      <c r="A45" s="5" t="s">
        <v>179</v>
      </c>
      <c r="B45" s="5" t="s">
        <v>53</v>
      </c>
      <c r="C45" s="5" t="s">
        <v>54</v>
      </c>
      <c r="D45" s="5" t="s">
        <v>55</v>
      </c>
      <c r="E45" s="5" t="s">
        <v>56</v>
      </c>
      <c r="F45" s="5" t="s">
        <v>57</v>
      </c>
      <c r="G45" s="5" t="s">
        <v>58</v>
      </c>
      <c r="H45" s="5" t="s">
        <v>59</v>
      </c>
      <c r="I45" s="5" t="s">
        <v>60</v>
      </c>
    </row>
    <row r="46" spans="1:9" ht="15" thickBot="1" x14ac:dyDescent="0.35">
      <c r="A46" s="5" t="s">
        <v>80</v>
      </c>
      <c r="B46" s="6">
        <v>15.9</v>
      </c>
      <c r="C46" s="6">
        <v>28.9</v>
      </c>
      <c r="D46" s="6">
        <v>441.9</v>
      </c>
      <c r="E46" s="6">
        <v>15.9</v>
      </c>
      <c r="F46" s="6">
        <v>470.8</v>
      </c>
      <c r="G46" s="6">
        <v>15.9</v>
      </c>
      <c r="H46" s="6">
        <v>36.4</v>
      </c>
      <c r="I46" s="6">
        <v>15.9</v>
      </c>
    </row>
    <row r="47" spans="1:9" ht="15" thickBot="1" x14ac:dyDescent="0.35">
      <c r="A47" s="5" t="s">
        <v>86</v>
      </c>
      <c r="B47" s="6">
        <v>14.9</v>
      </c>
      <c r="C47" s="6">
        <v>27.9</v>
      </c>
      <c r="D47" s="6">
        <v>440.9</v>
      </c>
      <c r="E47" s="6">
        <v>14.9</v>
      </c>
      <c r="F47" s="6">
        <v>469.8</v>
      </c>
      <c r="G47" s="6">
        <v>14.9</v>
      </c>
      <c r="H47" s="6">
        <v>35.4</v>
      </c>
      <c r="I47" s="6">
        <v>14.9</v>
      </c>
    </row>
    <row r="48" spans="1:9" ht="15" thickBot="1" x14ac:dyDescent="0.35">
      <c r="A48" s="5" t="s">
        <v>92</v>
      </c>
      <c r="B48" s="6">
        <v>14</v>
      </c>
      <c r="C48" s="6">
        <v>26.9</v>
      </c>
      <c r="D48" s="6">
        <v>440</v>
      </c>
      <c r="E48" s="6">
        <v>14</v>
      </c>
      <c r="F48" s="6">
        <v>468.9</v>
      </c>
      <c r="G48" s="6">
        <v>14</v>
      </c>
      <c r="H48" s="6">
        <v>34.4</v>
      </c>
      <c r="I48" s="6">
        <v>14</v>
      </c>
    </row>
    <row r="49" spans="1:13" ht="15" thickBot="1" x14ac:dyDescent="0.35">
      <c r="A49" s="5" t="s">
        <v>98</v>
      </c>
      <c r="B49" s="6">
        <v>13</v>
      </c>
      <c r="C49" s="6">
        <v>25.9</v>
      </c>
      <c r="D49" s="6">
        <v>439</v>
      </c>
      <c r="E49" s="6">
        <v>13</v>
      </c>
      <c r="F49" s="6">
        <v>467.9</v>
      </c>
      <c r="G49" s="6">
        <v>13</v>
      </c>
      <c r="H49" s="6">
        <v>33.4</v>
      </c>
      <c r="I49" s="6">
        <v>13</v>
      </c>
    </row>
    <row r="50" spans="1:13" ht="15" thickBot="1" x14ac:dyDescent="0.35">
      <c r="A50" s="5" t="s">
        <v>104</v>
      </c>
      <c r="B50" s="6">
        <v>12</v>
      </c>
      <c r="C50" s="6">
        <v>24.9</v>
      </c>
      <c r="D50" s="6">
        <v>438</v>
      </c>
      <c r="E50" s="6">
        <v>12</v>
      </c>
      <c r="F50" s="6">
        <v>466.9</v>
      </c>
      <c r="G50" s="6">
        <v>12</v>
      </c>
      <c r="H50" s="6">
        <v>32.4</v>
      </c>
      <c r="I50" s="6">
        <v>12</v>
      </c>
    </row>
    <row r="51" spans="1:13" ht="15" thickBot="1" x14ac:dyDescent="0.35">
      <c r="A51" s="5" t="s">
        <v>110</v>
      </c>
      <c r="B51" s="6">
        <v>11</v>
      </c>
      <c r="C51" s="6">
        <v>23.9</v>
      </c>
      <c r="D51" s="6">
        <v>437</v>
      </c>
      <c r="E51" s="6">
        <v>11</v>
      </c>
      <c r="F51" s="6">
        <v>465.9</v>
      </c>
      <c r="G51" s="6">
        <v>11</v>
      </c>
      <c r="H51" s="6">
        <v>31.4</v>
      </c>
      <c r="I51" s="6">
        <v>11</v>
      </c>
    </row>
    <row r="52" spans="1:13" ht="15" thickBot="1" x14ac:dyDescent="0.35">
      <c r="A52" s="5" t="s">
        <v>116</v>
      </c>
      <c r="B52" s="6">
        <v>10</v>
      </c>
      <c r="C52" s="6">
        <v>22.9</v>
      </c>
      <c r="D52" s="6">
        <v>436</v>
      </c>
      <c r="E52" s="6">
        <v>10</v>
      </c>
      <c r="F52" s="6">
        <v>464.9</v>
      </c>
      <c r="G52" s="6">
        <v>10</v>
      </c>
      <c r="H52" s="6">
        <v>30.4</v>
      </c>
      <c r="I52" s="6">
        <v>10</v>
      </c>
    </row>
    <row r="53" spans="1:13" ht="15" thickBot="1" x14ac:dyDescent="0.35">
      <c r="A53" s="5" t="s">
        <v>122</v>
      </c>
      <c r="B53" s="6">
        <v>9</v>
      </c>
      <c r="C53" s="6">
        <v>21.9</v>
      </c>
      <c r="D53" s="6">
        <v>435</v>
      </c>
      <c r="E53" s="6">
        <v>9</v>
      </c>
      <c r="F53" s="6">
        <v>463.9</v>
      </c>
      <c r="G53" s="6">
        <v>9</v>
      </c>
      <c r="H53" s="6">
        <v>29.4</v>
      </c>
      <c r="I53" s="6">
        <v>9</v>
      </c>
    </row>
    <row r="54" spans="1:13" ht="15" thickBot="1" x14ac:dyDescent="0.35">
      <c r="A54" s="5" t="s">
        <v>128</v>
      </c>
      <c r="B54" s="6">
        <v>8</v>
      </c>
      <c r="C54" s="6">
        <v>20.9</v>
      </c>
      <c r="D54" s="6">
        <v>434</v>
      </c>
      <c r="E54" s="6">
        <v>8</v>
      </c>
      <c r="F54" s="6">
        <v>462.9</v>
      </c>
      <c r="G54" s="6">
        <v>8</v>
      </c>
      <c r="H54" s="6">
        <v>28.4</v>
      </c>
      <c r="I54" s="6">
        <v>8</v>
      </c>
    </row>
    <row r="55" spans="1:13" ht="15" thickBot="1" x14ac:dyDescent="0.35">
      <c r="A55" s="5" t="s">
        <v>134</v>
      </c>
      <c r="B55" s="6">
        <v>7</v>
      </c>
      <c r="C55" s="6">
        <v>19.899999999999999</v>
      </c>
      <c r="D55" s="6">
        <v>433</v>
      </c>
      <c r="E55" s="6">
        <v>7</v>
      </c>
      <c r="F55" s="6">
        <v>461.9</v>
      </c>
      <c r="G55" s="6">
        <v>7</v>
      </c>
      <c r="H55" s="6">
        <v>27.4</v>
      </c>
      <c r="I55" s="6">
        <v>7</v>
      </c>
    </row>
    <row r="56" spans="1:13" ht="15" thickBot="1" x14ac:dyDescent="0.35">
      <c r="A56" s="5" t="s">
        <v>140</v>
      </c>
      <c r="B56" s="6">
        <v>6</v>
      </c>
      <c r="C56" s="6">
        <v>18.899999999999999</v>
      </c>
      <c r="D56" s="6">
        <v>432</v>
      </c>
      <c r="E56" s="6">
        <v>6</v>
      </c>
      <c r="F56" s="6">
        <v>460.9</v>
      </c>
      <c r="G56" s="6">
        <v>6</v>
      </c>
      <c r="H56" s="6">
        <v>26.4</v>
      </c>
      <c r="I56" s="6">
        <v>6</v>
      </c>
    </row>
    <row r="57" spans="1:13" ht="15" thickBot="1" x14ac:dyDescent="0.35">
      <c r="A57" s="5" t="s">
        <v>146</v>
      </c>
      <c r="B57" s="6">
        <v>5</v>
      </c>
      <c r="C57" s="6">
        <v>17.899999999999999</v>
      </c>
      <c r="D57" s="6">
        <v>431</v>
      </c>
      <c r="E57" s="6">
        <v>5</v>
      </c>
      <c r="F57" s="6">
        <v>459.9</v>
      </c>
      <c r="G57" s="6">
        <v>5</v>
      </c>
      <c r="H57" s="6">
        <v>25.4</v>
      </c>
      <c r="I57" s="6">
        <v>5</v>
      </c>
    </row>
    <row r="58" spans="1:13" ht="15" thickBot="1" x14ac:dyDescent="0.35">
      <c r="A58" s="5" t="s">
        <v>152</v>
      </c>
      <c r="B58" s="6">
        <v>4</v>
      </c>
      <c r="C58" s="6">
        <v>16.899999999999999</v>
      </c>
      <c r="D58" s="6">
        <v>412.5</v>
      </c>
      <c r="E58" s="6">
        <v>4</v>
      </c>
      <c r="F58" s="6">
        <v>458.9</v>
      </c>
      <c r="G58" s="6">
        <v>4</v>
      </c>
      <c r="H58" s="6">
        <v>24.4</v>
      </c>
      <c r="I58" s="6">
        <v>4</v>
      </c>
    </row>
    <row r="59" spans="1:13" ht="15" thickBot="1" x14ac:dyDescent="0.35">
      <c r="A59" s="5" t="s">
        <v>158</v>
      </c>
      <c r="B59" s="6">
        <v>3</v>
      </c>
      <c r="C59" s="6">
        <v>15.9</v>
      </c>
      <c r="D59" s="6">
        <v>411.6</v>
      </c>
      <c r="E59" s="6">
        <v>3</v>
      </c>
      <c r="F59" s="6">
        <v>457.9</v>
      </c>
      <c r="G59" s="6">
        <v>3</v>
      </c>
      <c r="H59" s="6">
        <v>23.4</v>
      </c>
      <c r="I59" s="6">
        <v>3</v>
      </c>
    </row>
    <row r="60" spans="1:13" ht="15" thickBot="1" x14ac:dyDescent="0.35">
      <c r="A60" s="5" t="s">
        <v>164</v>
      </c>
      <c r="B60" s="6">
        <v>2</v>
      </c>
      <c r="C60" s="6">
        <v>14.9</v>
      </c>
      <c r="D60" s="6">
        <v>410.6</v>
      </c>
      <c r="E60" s="6">
        <v>2</v>
      </c>
      <c r="F60" s="6">
        <v>456.9</v>
      </c>
      <c r="G60" s="6">
        <v>2</v>
      </c>
      <c r="H60" s="6">
        <v>22.4</v>
      </c>
      <c r="I60" s="6">
        <v>2</v>
      </c>
    </row>
    <row r="61" spans="1:13" ht="15" thickBot="1" x14ac:dyDescent="0.35">
      <c r="A61" s="5" t="s">
        <v>170</v>
      </c>
      <c r="B61" s="6">
        <v>1</v>
      </c>
      <c r="C61" s="6">
        <v>1</v>
      </c>
      <c r="D61" s="6">
        <v>409.6</v>
      </c>
      <c r="E61" s="6">
        <v>1</v>
      </c>
      <c r="F61" s="6">
        <v>455.9</v>
      </c>
      <c r="G61" s="6">
        <v>1</v>
      </c>
      <c r="H61" s="6">
        <v>21.4</v>
      </c>
      <c r="I61" s="6">
        <v>1</v>
      </c>
    </row>
    <row r="62" spans="1:13" ht="15" thickBot="1" x14ac:dyDescent="0.35">
      <c r="A62" s="5" t="s">
        <v>175</v>
      </c>
      <c r="B62" s="6">
        <v>0</v>
      </c>
      <c r="C62" s="6">
        <v>0</v>
      </c>
      <c r="D62" s="6">
        <v>408.6</v>
      </c>
      <c r="E62" s="6">
        <v>0</v>
      </c>
      <c r="F62" s="6">
        <v>434.5</v>
      </c>
      <c r="G62" s="6">
        <v>0</v>
      </c>
      <c r="H62" s="6">
        <v>0</v>
      </c>
      <c r="I62" s="6">
        <v>0</v>
      </c>
    </row>
    <row r="63" spans="1:13" ht="18.600000000000001" thickBot="1" x14ac:dyDescent="0.35">
      <c r="A63" s="1"/>
    </row>
    <row r="64" spans="1:13" ht="15" thickBot="1" x14ac:dyDescent="0.35">
      <c r="A64" s="5" t="s">
        <v>180</v>
      </c>
      <c r="B64" s="5" t="s">
        <v>53</v>
      </c>
      <c r="C64" s="5" t="s">
        <v>54</v>
      </c>
      <c r="D64" s="5" t="s">
        <v>55</v>
      </c>
      <c r="E64" s="5" t="s">
        <v>56</v>
      </c>
      <c r="F64" s="5" t="s">
        <v>57</v>
      </c>
      <c r="G64" s="5" t="s">
        <v>58</v>
      </c>
      <c r="H64" s="5" t="s">
        <v>59</v>
      </c>
      <c r="I64" s="5" t="s">
        <v>60</v>
      </c>
      <c r="J64" s="5" t="s">
        <v>181</v>
      </c>
      <c r="K64" s="5" t="s">
        <v>182</v>
      </c>
      <c r="L64" s="5" t="s">
        <v>183</v>
      </c>
      <c r="M64" s="5" t="s">
        <v>184</v>
      </c>
    </row>
    <row r="65" spans="1:13" ht="15" thickBot="1" x14ac:dyDescent="0.35">
      <c r="A65" s="5" t="s">
        <v>62</v>
      </c>
      <c r="B65" s="6">
        <v>9</v>
      </c>
      <c r="C65" s="6">
        <v>17.899999999999999</v>
      </c>
      <c r="D65" s="6">
        <v>441.9</v>
      </c>
      <c r="E65" s="6">
        <v>15.9</v>
      </c>
      <c r="F65" s="6">
        <v>470.8</v>
      </c>
      <c r="G65" s="6">
        <v>15.9</v>
      </c>
      <c r="H65" s="6">
        <v>36.4</v>
      </c>
      <c r="I65" s="6">
        <v>15.9</v>
      </c>
      <c r="J65" s="6">
        <v>1023.9</v>
      </c>
      <c r="K65" s="6">
        <v>1000</v>
      </c>
      <c r="L65" s="6">
        <v>-23.9</v>
      </c>
      <c r="M65" s="6">
        <v>-2.39</v>
      </c>
    </row>
    <row r="66" spans="1:13" ht="15" thickBot="1" x14ac:dyDescent="0.35">
      <c r="A66" s="5" t="s">
        <v>63</v>
      </c>
      <c r="B66" s="6">
        <v>9</v>
      </c>
      <c r="C66" s="6">
        <v>28.9</v>
      </c>
      <c r="D66" s="6">
        <v>441.9</v>
      </c>
      <c r="E66" s="6">
        <v>7</v>
      </c>
      <c r="F66" s="6">
        <v>470.8</v>
      </c>
      <c r="G66" s="6">
        <v>15.9</v>
      </c>
      <c r="H66" s="6">
        <v>26.4</v>
      </c>
      <c r="I66" s="6">
        <v>15.9</v>
      </c>
      <c r="J66" s="6">
        <v>1015.9</v>
      </c>
      <c r="K66" s="6">
        <v>1000</v>
      </c>
      <c r="L66" s="6">
        <v>-15.9</v>
      </c>
      <c r="M66" s="6">
        <v>-1.59</v>
      </c>
    </row>
    <row r="67" spans="1:13" ht="15" thickBot="1" x14ac:dyDescent="0.35">
      <c r="A67" s="5" t="s">
        <v>64</v>
      </c>
      <c r="B67" s="6">
        <v>15.9</v>
      </c>
      <c r="C67" s="6">
        <v>28.9</v>
      </c>
      <c r="D67" s="6">
        <v>431</v>
      </c>
      <c r="E67" s="6">
        <v>7</v>
      </c>
      <c r="F67" s="6">
        <v>434.5</v>
      </c>
      <c r="G67" s="6">
        <v>2</v>
      </c>
      <c r="H67" s="6">
        <v>36.4</v>
      </c>
      <c r="I67" s="6">
        <v>15.9</v>
      </c>
      <c r="J67" s="6">
        <v>971.6</v>
      </c>
      <c r="K67" s="6">
        <v>1000</v>
      </c>
      <c r="L67" s="6">
        <v>28.4</v>
      </c>
      <c r="M67" s="6">
        <v>2.84</v>
      </c>
    </row>
    <row r="68" spans="1:13" ht="15" thickBot="1" x14ac:dyDescent="0.35">
      <c r="A68" s="5" t="s">
        <v>65</v>
      </c>
      <c r="B68" s="6">
        <v>9</v>
      </c>
      <c r="C68" s="6">
        <v>28.9</v>
      </c>
      <c r="D68" s="6">
        <v>431</v>
      </c>
      <c r="E68" s="6">
        <v>7</v>
      </c>
      <c r="F68" s="6">
        <v>465.9</v>
      </c>
      <c r="G68" s="6">
        <v>11</v>
      </c>
      <c r="H68" s="6">
        <v>36.4</v>
      </c>
      <c r="I68" s="6">
        <v>15.9</v>
      </c>
      <c r="J68" s="6">
        <v>1005</v>
      </c>
      <c r="K68" s="6">
        <v>1000</v>
      </c>
      <c r="L68" s="6">
        <v>-5</v>
      </c>
      <c r="M68" s="6">
        <v>-0.5</v>
      </c>
    </row>
    <row r="69" spans="1:13" ht="15" thickBot="1" x14ac:dyDescent="0.35">
      <c r="A69" s="5" t="s">
        <v>66</v>
      </c>
      <c r="B69" s="6">
        <v>15.9</v>
      </c>
      <c r="C69" s="6">
        <v>28.9</v>
      </c>
      <c r="D69" s="6">
        <v>408.6</v>
      </c>
      <c r="E69" s="6">
        <v>7</v>
      </c>
      <c r="F69" s="6">
        <v>465.9</v>
      </c>
      <c r="G69" s="6">
        <v>11</v>
      </c>
      <c r="H69" s="6">
        <v>26.4</v>
      </c>
      <c r="I69" s="6">
        <v>5</v>
      </c>
      <c r="J69" s="6">
        <v>968.6</v>
      </c>
      <c r="K69" s="6">
        <v>1000</v>
      </c>
      <c r="L69" s="6">
        <v>31.4</v>
      </c>
      <c r="M69" s="6">
        <v>3.14</v>
      </c>
    </row>
    <row r="70" spans="1:13" ht="15" thickBot="1" x14ac:dyDescent="0.35">
      <c r="A70" s="5" t="s">
        <v>67</v>
      </c>
      <c r="B70" s="6">
        <v>9</v>
      </c>
      <c r="C70" s="6">
        <v>28.9</v>
      </c>
      <c r="D70" s="6">
        <v>441.9</v>
      </c>
      <c r="E70" s="6">
        <v>15.9</v>
      </c>
      <c r="F70" s="6">
        <v>465.9</v>
      </c>
      <c r="G70" s="6">
        <v>11</v>
      </c>
      <c r="H70" s="6">
        <v>36.4</v>
      </c>
      <c r="I70" s="6">
        <v>15.9</v>
      </c>
      <c r="J70" s="6">
        <v>1024.9000000000001</v>
      </c>
      <c r="K70" s="6">
        <v>1000</v>
      </c>
      <c r="L70" s="6">
        <v>-24.9</v>
      </c>
      <c r="M70" s="6">
        <v>-2.4900000000000002</v>
      </c>
    </row>
    <row r="71" spans="1:13" ht="15" thickBot="1" x14ac:dyDescent="0.35">
      <c r="A71" s="5" t="s">
        <v>68</v>
      </c>
      <c r="B71" s="6">
        <v>9</v>
      </c>
      <c r="C71" s="6">
        <v>17.899999999999999</v>
      </c>
      <c r="D71" s="6">
        <v>441.9</v>
      </c>
      <c r="E71" s="6">
        <v>7</v>
      </c>
      <c r="F71" s="6">
        <v>465.9</v>
      </c>
      <c r="G71" s="6">
        <v>11</v>
      </c>
      <c r="H71" s="6">
        <v>36.4</v>
      </c>
      <c r="I71" s="6">
        <v>15.9</v>
      </c>
      <c r="J71" s="6">
        <v>1005</v>
      </c>
      <c r="K71" s="6">
        <v>1000</v>
      </c>
      <c r="L71" s="6">
        <v>-5</v>
      </c>
      <c r="M71" s="6">
        <v>-0.5</v>
      </c>
    </row>
    <row r="72" spans="1:13" ht="15" thickBot="1" x14ac:dyDescent="0.35">
      <c r="A72" s="5" t="s">
        <v>69</v>
      </c>
      <c r="B72" s="6">
        <v>9</v>
      </c>
      <c r="C72" s="6">
        <v>17.899999999999999</v>
      </c>
      <c r="D72" s="6">
        <v>441.9</v>
      </c>
      <c r="E72" s="6">
        <v>15.9</v>
      </c>
      <c r="F72" s="6">
        <v>465.9</v>
      </c>
      <c r="G72" s="6">
        <v>11</v>
      </c>
      <c r="H72" s="6">
        <v>26.4</v>
      </c>
      <c r="I72" s="6">
        <v>15.9</v>
      </c>
      <c r="J72" s="6">
        <v>1004</v>
      </c>
      <c r="K72" s="6">
        <v>1000</v>
      </c>
      <c r="L72" s="6">
        <v>-4</v>
      </c>
      <c r="M72" s="6">
        <v>-0.4</v>
      </c>
    </row>
    <row r="73" spans="1:13" ht="15" thickBot="1" x14ac:dyDescent="0.35">
      <c r="A73" s="5" t="s">
        <v>70</v>
      </c>
      <c r="B73" s="6">
        <v>15.9</v>
      </c>
      <c r="C73" s="6">
        <v>28.9</v>
      </c>
      <c r="D73" s="6">
        <v>441.9</v>
      </c>
      <c r="E73" s="6">
        <v>15.9</v>
      </c>
      <c r="F73" s="6">
        <v>465.9</v>
      </c>
      <c r="G73" s="6">
        <v>15.9</v>
      </c>
      <c r="H73" s="6">
        <v>26.4</v>
      </c>
      <c r="I73" s="6">
        <v>5</v>
      </c>
      <c r="J73" s="6">
        <v>1015.9</v>
      </c>
      <c r="K73" s="6">
        <v>1000</v>
      </c>
      <c r="L73" s="6">
        <v>-15.9</v>
      </c>
      <c r="M73" s="6">
        <v>-1.59</v>
      </c>
    </row>
    <row r="74" spans="1:13" ht="15" thickBot="1" x14ac:dyDescent="0.35">
      <c r="A74" s="5" t="s">
        <v>71</v>
      </c>
      <c r="B74" s="6">
        <v>15.9</v>
      </c>
      <c r="C74" s="6">
        <v>28.9</v>
      </c>
      <c r="D74" s="6">
        <v>441.9</v>
      </c>
      <c r="E74" s="6">
        <v>15.9</v>
      </c>
      <c r="F74" s="6">
        <v>470.8</v>
      </c>
      <c r="G74" s="6">
        <v>15.9</v>
      </c>
      <c r="H74" s="6">
        <v>36.4</v>
      </c>
      <c r="I74" s="6">
        <v>15.9</v>
      </c>
      <c r="J74" s="6">
        <v>1041.8</v>
      </c>
      <c r="K74" s="6">
        <v>1000</v>
      </c>
      <c r="L74" s="6">
        <v>-41.8</v>
      </c>
      <c r="M74" s="6">
        <v>-4.18</v>
      </c>
    </row>
    <row r="75" spans="1:13" ht="15" thickBot="1" x14ac:dyDescent="0.35">
      <c r="A75" s="5" t="s">
        <v>72</v>
      </c>
      <c r="B75" s="6">
        <v>1</v>
      </c>
      <c r="C75" s="6">
        <v>1</v>
      </c>
      <c r="D75" s="6">
        <v>441.9</v>
      </c>
      <c r="E75" s="6">
        <v>7</v>
      </c>
      <c r="F75" s="6">
        <v>470.8</v>
      </c>
      <c r="G75" s="6">
        <v>11</v>
      </c>
      <c r="H75" s="6">
        <v>26.4</v>
      </c>
      <c r="I75" s="6">
        <v>5</v>
      </c>
      <c r="J75" s="6">
        <v>964.1</v>
      </c>
      <c r="K75" s="6">
        <v>1000</v>
      </c>
      <c r="L75" s="6">
        <v>35.9</v>
      </c>
      <c r="M75" s="6">
        <v>3.59</v>
      </c>
    </row>
    <row r="76" spans="1:13" ht="15" thickBot="1" x14ac:dyDescent="0.35">
      <c r="A76" s="5" t="s">
        <v>73</v>
      </c>
      <c r="B76" s="6">
        <v>9</v>
      </c>
      <c r="C76" s="6">
        <v>17.899999999999999</v>
      </c>
      <c r="D76" s="6">
        <v>431</v>
      </c>
      <c r="E76" s="6">
        <v>7</v>
      </c>
      <c r="F76" s="6">
        <v>456.9</v>
      </c>
      <c r="G76" s="6">
        <v>2</v>
      </c>
      <c r="H76" s="6">
        <v>26.4</v>
      </c>
      <c r="I76" s="6">
        <v>1</v>
      </c>
      <c r="J76" s="6">
        <v>951.2</v>
      </c>
      <c r="K76" s="6">
        <v>1000</v>
      </c>
      <c r="L76" s="6">
        <v>48.8</v>
      </c>
      <c r="M76" s="6">
        <v>4.88</v>
      </c>
    </row>
    <row r="77" spans="1:13" ht="15" thickBot="1" x14ac:dyDescent="0.35">
      <c r="A77" s="5" t="s">
        <v>74</v>
      </c>
      <c r="B77" s="6">
        <v>15.9</v>
      </c>
      <c r="C77" s="6">
        <v>28.9</v>
      </c>
      <c r="D77" s="6">
        <v>441.9</v>
      </c>
      <c r="E77" s="6">
        <v>15.9</v>
      </c>
      <c r="F77" s="6">
        <v>465.9</v>
      </c>
      <c r="G77" s="6">
        <v>11</v>
      </c>
      <c r="H77" s="6">
        <v>36.4</v>
      </c>
      <c r="I77" s="6">
        <v>15.9</v>
      </c>
      <c r="J77" s="6">
        <v>1031.9000000000001</v>
      </c>
      <c r="K77" s="6">
        <v>1000</v>
      </c>
      <c r="L77" s="6">
        <v>-31.9</v>
      </c>
      <c r="M77" s="6">
        <v>-3.19</v>
      </c>
    </row>
    <row r="78" spans="1:13" ht="15" thickBot="1" x14ac:dyDescent="0.35">
      <c r="A78" s="5" t="s">
        <v>75</v>
      </c>
      <c r="B78" s="6">
        <v>15.9</v>
      </c>
      <c r="C78" s="6">
        <v>28.9</v>
      </c>
      <c r="D78" s="6">
        <v>431</v>
      </c>
      <c r="E78" s="6">
        <v>7</v>
      </c>
      <c r="F78" s="6">
        <v>470.8</v>
      </c>
      <c r="G78" s="6">
        <v>15.9</v>
      </c>
      <c r="H78" s="6">
        <v>36.4</v>
      </c>
      <c r="I78" s="6">
        <v>15.9</v>
      </c>
      <c r="J78" s="6">
        <v>1021.9</v>
      </c>
      <c r="K78" s="6">
        <v>1000</v>
      </c>
      <c r="L78" s="6">
        <v>-21.9</v>
      </c>
      <c r="M78" s="6">
        <v>-2.19</v>
      </c>
    </row>
    <row r="79" spans="1:13" ht="15" thickBot="1" x14ac:dyDescent="0.35">
      <c r="A79" s="5" t="s">
        <v>76</v>
      </c>
      <c r="B79" s="6">
        <v>9</v>
      </c>
      <c r="C79" s="6">
        <v>28.9</v>
      </c>
      <c r="D79" s="6">
        <v>441.9</v>
      </c>
      <c r="E79" s="6">
        <v>15.9</v>
      </c>
      <c r="F79" s="6">
        <v>465.9</v>
      </c>
      <c r="G79" s="6">
        <v>11</v>
      </c>
      <c r="H79" s="6">
        <v>36.4</v>
      </c>
      <c r="I79" s="6">
        <v>5</v>
      </c>
      <c r="J79" s="6">
        <v>1013.9</v>
      </c>
      <c r="K79" s="6">
        <v>1000</v>
      </c>
      <c r="L79" s="6">
        <v>-13.9</v>
      </c>
      <c r="M79" s="6">
        <v>-1.39</v>
      </c>
    </row>
    <row r="80" spans="1:13" ht="15" thickBot="1" x14ac:dyDescent="0.35">
      <c r="A80" s="5" t="s">
        <v>77</v>
      </c>
      <c r="B80" s="6">
        <v>15.9</v>
      </c>
      <c r="C80" s="6">
        <v>28.9</v>
      </c>
      <c r="D80" s="6">
        <v>441.9</v>
      </c>
      <c r="E80" s="6">
        <v>15.9</v>
      </c>
      <c r="F80" s="6">
        <v>456.9</v>
      </c>
      <c r="G80" s="6">
        <v>11</v>
      </c>
      <c r="H80" s="6">
        <v>0</v>
      </c>
      <c r="I80" s="6">
        <v>1</v>
      </c>
      <c r="J80" s="6">
        <v>971.6</v>
      </c>
      <c r="K80" s="6">
        <v>1000</v>
      </c>
      <c r="L80" s="6">
        <v>28.4</v>
      </c>
      <c r="M80" s="6">
        <v>2.84</v>
      </c>
    </row>
    <row r="81" spans="1:13" ht="15" thickBot="1" x14ac:dyDescent="0.35">
      <c r="A81" s="5" t="s">
        <v>78</v>
      </c>
      <c r="B81" s="6">
        <v>1</v>
      </c>
      <c r="C81" s="6">
        <v>1</v>
      </c>
      <c r="D81" s="6">
        <v>431</v>
      </c>
      <c r="E81" s="6">
        <v>15.9</v>
      </c>
      <c r="F81" s="6">
        <v>465.9</v>
      </c>
      <c r="G81" s="6">
        <v>2</v>
      </c>
      <c r="H81" s="6">
        <v>36.4</v>
      </c>
      <c r="I81" s="6">
        <v>15.9</v>
      </c>
      <c r="J81" s="6">
        <v>969.1</v>
      </c>
      <c r="K81" s="6">
        <v>1000</v>
      </c>
      <c r="L81" s="6">
        <v>30.9</v>
      </c>
      <c r="M81" s="6">
        <v>3.09</v>
      </c>
    </row>
    <row r="82" spans="1:13" ht="15" thickBot="1" x14ac:dyDescent="0.35"/>
    <row r="83" spans="1:13" ht="15" thickBot="1" x14ac:dyDescent="0.35">
      <c r="A83" s="7" t="s">
        <v>185</v>
      </c>
      <c r="B83" s="8">
        <v>1041.5999999999999</v>
      </c>
    </row>
    <row r="84" spans="1:13" ht="15" thickBot="1" x14ac:dyDescent="0.35">
      <c r="A84" s="7" t="s">
        <v>186</v>
      </c>
      <c r="B84" s="8">
        <v>843.1</v>
      </c>
    </row>
    <row r="85" spans="1:13" ht="15" thickBot="1" x14ac:dyDescent="0.35">
      <c r="A85" s="7" t="s">
        <v>187</v>
      </c>
      <c r="B85" s="8">
        <v>17000.3</v>
      </c>
    </row>
    <row r="86" spans="1:13" ht="15" thickBot="1" x14ac:dyDescent="0.35">
      <c r="A86" s="7" t="s">
        <v>188</v>
      </c>
      <c r="B86" s="8">
        <v>17000</v>
      </c>
    </row>
    <row r="87" spans="1:13" ht="15" thickBot="1" x14ac:dyDescent="0.35">
      <c r="A87" s="7" t="s">
        <v>189</v>
      </c>
      <c r="B87" s="8">
        <v>0.3</v>
      </c>
    </row>
    <row r="88" spans="1:13" ht="15" thickBot="1" x14ac:dyDescent="0.35">
      <c r="A88" s="7" t="s">
        <v>190</v>
      </c>
      <c r="B88" s="8"/>
    </row>
    <row r="89" spans="1:13" ht="15" thickBot="1" x14ac:dyDescent="0.35">
      <c r="A89" s="7" t="s">
        <v>191</v>
      </c>
      <c r="B89" s="8"/>
    </row>
    <row r="90" spans="1:13" ht="15" thickBot="1" x14ac:dyDescent="0.35">
      <c r="A90" s="7" t="s">
        <v>192</v>
      </c>
      <c r="B90" s="8">
        <v>0</v>
      </c>
    </row>
    <row r="92" spans="1:13" x14ac:dyDescent="0.3">
      <c r="A92" s="9" t="s">
        <v>193</v>
      </c>
    </row>
    <row r="94" spans="1:13" x14ac:dyDescent="0.3">
      <c r="A94" s="10" t="s">
        <v>194</v>
      </c>
    </row>
    <row r="95" spans="1:13" x14ac:dyDescent="0.3">
      <c r="A95" s="10" t="s">
        <v>195</v>
      </c>
    </row>
  </sheetData>
  <hyperlinks>
    <hyperlink ref="A92" r:id="rId1" display="https://miau.my-x.hu/myx-free/coco/test/483726720220415204927.html" xr:uid="{FFF45ECF-2A76-4A3F-B152-2299C19198A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E6AE-90F8-4AB5-843E-401534FF8827}">
  <dimension ref="A1:B13"/>
  <sheetViews>
    <sheetView tabSelected="1" zoomScale="90" zoomScaleNormal="90" workbookViewId="0"/>
  </sheetViews>
  <sheetFormatPr defaultRowHeight="14.4" x14ac:dyDescent="0.3"/>
  <cols>
    <col min="1" max="1" width="15" customWidth="1"/>
    <col min="2" max="2" width="70" customWidth="1"/>
  </cols>
  <sheetData>
    <row r="1" spans="1:2" x14ac:dyDescent="0.3">
      <c r="A1" t="s">
        <v>197</v>
      </c>
      <c r="B1" t="s">
        <v>198</v>
      </c>
    </row>
    <row r="2" spans="1:2" ht="86.4" x14ac:dyDescent="0.3">
      <c r="A2" t="s">
        <v>201</v>
      </c>
      <c r="B2" s="11" t="s">
        <v>200</v>
      </c>
    </row>
    <row r="3" spans="1:2" ht="57.6" x14ac:dyDescent="0.3">
      <c r="A3" t="s">
        <v>199</v>
      </c>
      <c r="B3" s="11" t="s">
        <v>202</v>
      </c>
    </row>
    <row r="4" spans="1:2" x14ac:dyDescent="0.3">
      <c r="A4" t="s">
        <v>203</v>
      </c>
      <c r="B4" t="s">
        <v>204</v>
      </c>
    </row>
    <row r="6" spans="1:2" x14ac:dyDescent="0.3">
      <c r="B6" t="s">
        <v>205</v>
      </c>
    </row>
    <row r="7" spans="1:2" ht="100.8" x14ac:dyDescent="0.3">
      <c r="B7" s="11" t="s">
        <v>206</v>
      </c>
    </row>
    <row r="8" spans="1:2" ht="43.2" x14ac:dyDescent="0.3">
      <c r="B8" s="11" t="s">
        <v>207</v>
      </c>
    </row>
    <row r="11" spans="1:2" x14ac:dyDescent="0.3">
      <c r="A11" t="s">
        <v>208</v>
      </c>
      <c r="B11" t="s">
        <v>209</v>
      </c>
    </row>
    <row r="12" spans="1:2" ht="28.8" x14ac:dyDescent="0.3">
      <c r="A12" t="s">
        <v>210</v>
      </c>
      <c r="B12" s="11" t="s">
        <v>213</v>
      </c>
    </row>
    <row r="13" spans="1:2" x14ac:dyDescent="0.3">
      <c r="A13" t="s">
        <v>211</v>
      </c>
      <c r="B13" s="1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rnd_dinamikus</vt:lpstr>
      <vt:lpstr>rnd_statikus</vt:lpstr>
      <vt:lpstr>solver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2022-04-15T18:37:35Z</dcterms:created>
  <dcterms:modified xsi:type="dcterms:W3CDTF">2022-07-01T06:17:07Z</dcterms:modified>
</cp:coreProperties>
</file>