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54166\var\www\miau\data\miau\286\"/>
    </mc:Choice>
  </mc:AlternateContent>
  <xr:revisionPtr revIDLastSave="0" documentId="13_ncr:1_{DEEA8C32-80ED-41E7-9628-763CD3FD8040}" xr6:coauthVersionLast="47" xr6:coauthVersionMax="47" xr10:uidLastSave="{00000000-0000-0000-0000-000000000000}"/>
  <bookViews>
    <workbookView xWindow="-108" yWindow="-108" windowWidth="23256" windowHeight="12720" activeTab="7" xr2:uid="{42A85050-88C5-40A1-BFC4-C7ED37BA16D3}"/>
  </bookViews>
  <sheets>
    <sheet name="1_1 (2)" sheetId="2" r:id="rId1"/>
    <sheet name="1_1" sheetId="1" r:id="rId2"/>
    <sheet name="&gt;1" sheetId="3" r:id="rId3"/>
    <sheet name="&gt;1 (2)" sheetId="4" r:id="rId4"/>
    <sheet name="&gt;1 (3)" sheetId="5" r:id="rId5"/>
    <sheet name="&gt;1 (4)" sheetId="6" r:id="rId6"/>
    <sheet name="&gt;1 (5)" sheetId="7" r:id="rId7"/>
    <sheet name="info" sheetId="8" r:id="rId8"/>
  </sheets>
  <definedNames>
    <definedName name="solver_adj" localSheetId="2" hidden="1">'&gt;1'!$B$1:$B$2,'&gt;1'!$B$6</definedName>
    <definedName name="solver_adj" localSheetId="3" hidden="1">'&gt;1 (2)'!$B$1:$B$2,'&gt;1 (2)'!$B$6</definedName>
    <definedName name="solver_adj" localSheetId="4" hidden="1">'&gt;1 (3)'!$B$1:$B$2,'&gt;1 (3)'!$B$6</definedName>
    <definedName name="solver_adj" localSheetId="5" hidden="1">'&gt;1 (4)'!$B$1:$B$2,'&gt;1 (4)'!$B$6</definedName>
    <definedName name="solver_adj" localSheetId="6" hidden="1">'&gt;1 (5)'!$B$1:$B$2,'&gt;1 (5)'!$B$6</definedName>
    <definedName name="solver_adj" localSheetId="1" hidden="1">'1_1'!$B$1:$B$2,'1_1'!$B$6</definedName>
    <definedName name="solver_adj" localSheetId="0" hidden="1">'1_1 (2)'!$B$1:$B$2,'1_1 (2)'!$B$6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4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5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6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1" hidden="1">1</definedName>
    <definedName name="solver_drv" localSheetId="0" hidden="1">1</definedName>
    <definedName name="solver_eng" localSheetId="2" hidden="1">3</definedName>
    <definedName name="solver_eng" localSheetId="3" hidden="1">3</definedName>
    <definedName name="solver_eng" localSheetId="4" hidden="1">3</definedName>
    <definedName name="solver_eng" localSheetId="5" hidden="1">3</definedName>
    <definedName name="solver_eng" localSheetId="6" hidden="1">3</definedName>
    <definedName name="solver_eng" localSheetId="1" hidden="1">3</definedName>
    <definedName name="solver_eng" localSheetId="0" hidden="1">3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1" hidden="1">1</definedName>
    <definedName name="solver_est" localSheetId="0" hidden="1">1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itr" localSheetId="1" hidden="1">2147483647</definedName>
    <definedName name="solver_itr" localSheetId="0" hidden="1">2147483647</definedName>
    <definedName name="solver_lhs1" localSheetId="2" hidden="1">'&gt;1'!$B$1:$B$2</definedName>
    <definedName name="solver_lhs1" localSheetId="3" hidden="1">'&gt;1 (2)'!$B$1:$B$2</definedName>
    <definedName name="solver_lhs1" localSheetId="4" hidden="1">'&gt;1 (3)'!$B$1:$B$2</definedName>
    <definedName name="solver_lhs1" localSheetId="5" hidden="1">'&gt;1 (4)'!$B$1:$B$2</definedName>
    <definedName name="solver_lhs1" localSheetId="6" hidden="1">'&gt;1 (5)'!$B$1:$B$2</definedName>
    <definedName name="solver_lhs1" localSheetId="1" hidden="1">'1_1'!$B$1:$B$2</definedName>
    <definedName name="solver_lhs1" localSheetId="0" hidden="1">'1_1 (2)'!$B$1:$B$2</definedName>
    <definedName name="solver_lhs2" localSheetId="2" hidden="1">'&gt;1'!$B$1:$B$2</definedName>
    <definedName name="solver_lhs2" localSheetId="3" hidden="1">'&gt;1 (2)'!$B$1:$B$2</definedName>
    <definedName name="solver_lhs2" localSheetId="4" hidden="1">'&gt;1 (3)'!$B$1:$B$2</definedName>
    <definedName name="solver_lhs2" localSheetId="5" hidden="1">'&gt;1 (4)'!$B$1:$B$2</definedName>
    <definedName name="solver_lhs2" localSheetId="6" hidden="1">'&gt;1 (5)'!$B$1:$B$2</definedName>
    <definedName name="solver_lhs2" localSheetId="1" hidden="1">'1_1'!$B$1:$B$2</definedName>
    <definedName name="solver_lhs2" localSheetId="0" hidden="1">'1_1 (2)'!$B$1:$B$2</definedName>
    <definedName name="solver_lhs3" localSheetId="2" hidden="1">'&gt;1'!$B$1:$B$2</definedName>
    <definedName name="solver_lhs3" localSheetId="3" hidden="1">'&gt;1 (2)'!$B$1:$B$2</definedName>
    <definedName name="solver_lhs3" localSheetId="4" hidden="1">'&gt;1 (3)'!$B$1:$B$2</definedName>
    <definedName name="solver_lhs3" localSheetId="5" hidden="1">'&gt;1 (4)'!$B$1:$B$2</definedName>
    <definedName name="solver_lhs3" localSheetId="6" hidden="1">'&gt;1 (5)'!$B$1:$B$2</definedName>
    <definedName name="solver_lhs3" localSheetId="1" hidden="1">'1_1'!$B$1:$B$2</definedName>
    <definedName name="solver_lhs3" localSheetId="0" hidden="1">'1_1 (2)'!$B$1:$B$2</definedName>
    <definedName name="solver_lhs4" localSheetId="2" hidden="1">'&gt;1'!$B$6</definedName>
    <definedName name="solver_lhs4" localSheetId="3" hidden="1">'&gt;1 (2)'!$B$6</definedName>
    <definedName name="solver_lhs4" localSheetId="4" hidden="1">'&gt;1 (3)'!$B$6</definedName>
    <definedName name="solver_lhs4" localSheetId="5" hidden="1">'&gt;1 (4)'!$B$6</definedName>
    <definedName name="solver_lhs4" localSheetId="6" hidden="1">'&gt;1 (5)'!$B$6</definedName>
    <definedName name="solver_lhs4" localSheetId="1" hidden="1">'1_1'!$B$6</definedName>
    <definedName name="solver_lhs4" localSheetId="0" hidden="1">'1_1 (2)'!$B$6</definedName>
    <definedName name="solver_lhs5" localSheetId="2" hidden="1">'&gt;1'!$B$6</definedName>
    <definedName name="solver_lhs5" localSheetId="3" hidden="1">'&gt;1 (2)'!$B$6</definedName>
    <definedName name="solver_lhs5" localSheetId="4" hidden="1">'&gt;1 (3)'!$B$6</definedName>
    <definedName name="solver_lhs5" localSheetId="5" hidden="1">'&gt;1 (4)'!$B$6</definedName>
    <definedName name="solver_lhs5" localSheetId="6" hidden="1">'&gt;1 (5)'!$B$6</definedName>
    <definedName name="solver_lhs5" localSheetId="1" hidden="1">'1_1'!$B$6</definedName>
    <definedName name="solver_lhs5" localSheetId="0" hidden="1">'1_1 (2)'!$B$6</definedName>
    <definedName name="solver_lhs6" localSheetId="2" hidden="1">'&gt;1'!$B$6</definedName>
    <definedName name="solver_lhs6" localSheetId="3" hidden="1">'&gt;1 (2)'!$B$6</definedName>
    <definedName name="solver_lhs6" localSheetId="4" hidden="1">'&gt;1 (3)'!$B$6</definedName>
    <definedName name="solver_lhs6" localSheetId="5" hidden="1">'&gt;1 (4)'!$B$6</definedName>
    <definedName name="solver_lhs6" localSheetId="6" hidden="1">'&gt;1 (5)'!$B$6</definedName>
    <definedName name="solver_lhs6" localSheetId="1" hidden="1">'1_1'!$B$6</definedName>
    <definedName name="solver_lhs6" localSheetId="0" hidden="1">'1_1 (2)'!$B$6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ip" localSheetId="1" hidden="1">2147483647</definedName>
    <definedName name="solver_mip" localSheetId="0" hidden="1">2147483647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ni" localSheetId="6" hidden="1">30</definedName>
    <definedName name="solver_mni" localSheetId="1" hidden="1">30</definedName>
    <definedName name="solver_mni" localSheetId="0" hidden="1">30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4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5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6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msl" localSheetId="1" hidden="1">2</definedName>
    <definedName name="solver_msl" localSheetId="0" hidden="1">2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eg" localSheetId="1" hidden="1">1</definedName>
    <definedName name="solver_neg" localSheetId="0" hidden="1">1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od" localSheetId="1" hidden="1">2147483647</definedName>
    <definedName name="solver_nod" localSheetId="0" hidden="1">2147483647</definedName>
    <definedName name="solver_num" localSheetId="2" hidden="1">6</definedName>
    <definedName name="solver_num" localSheetId="3" hidden="1">6</definedName>
    <definedName name="solver_num" localSheetId="4" hidden="1">6</definedName>
    <definedName name="solver_num" localSheetId="5" hidden="1">6</definedName>
    <definedName name="solver_num" localSheetId="6" hidden="1">6</definedName>
    <definedName name="solver_num" localSheetId="1" hidden="1">6</definedName>
    <definedName name="solver_num" localSheetId="0" hidden="1">6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1" hidden="1">1</definedName>
    <definedName name="solver_nwt" localSheetId="0" hidden="1">1</definedName>
    <definedName name="solver_opt" localSheetId="2" hidden="1">'&gt;1'!$L$5</definedName>
    <definedName name="solver_opt" localSheetId="3" hidden="1">'&gt;1 (2)'!$J$5</definedName>
    <definedName name="solver_opt" localSheetId="4" hidden="1">'&gt;1 (3)'!$L$5</definedName>
    <definedName name="solver_opt" localSheetId="5" hidden="1">'&gt;1 (4)'!$L$5</definedName>
    <definedName name="solver_opt" localSheetId="6" hidden="1">'&gt;1 (5)'!$L$5</definedName>
    <definedName name="solver_opt" localSheetId="1" hidden="1">'1_1'!$J$5</definedName>
    <definedName name="solver_opt" localSheetId="0" hidden="1">'1_1 (2)'!$J$5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4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5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6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bv" localSheetId="5" hidden="1">1</definedName>
    <definedName name="solver_rbv" localSheetId="6" hidden="1">1</definedName>
    <definedName name="solver_rbv" localSheetId="1" hidden="1">1</definedName>
    <definedName name="solver_rbv" localSheetId="0" hidden="1">1</definedName>
    <definedName name="solver_rel1" localSheetId="2" hidden="1">1</definedName>
    <definedName name="solver_rel1" localSheetId="3" hidden="1">1</definedName>
    <definedName name="solver_rel1" localSheetId="4" hidden="1">1</definedName>
    <definedName name="solver_rel1" localSheetId="5" hidden="1">1</definedName>
    <definedName name="solver_rel1" localSheetId="6" hidden="1">1</definedName>
    <definedName name="solver_rel1" localSheetId="1" hidden="1">1</definedName>
    <definedName name="solver_rel1" localSheetId="0" hidden="1">1</definedName>
    <definedName name="solver_rel2" localSheetId="2" hidden="1">4</definedName>
    <definedName name="solver_rel2" localSheetId="3" hidden="1">4</definedName>
    <definedName name="solver_rel2" localSheetId="4" hidden="1">4</definedName>
    <definedName name="solver_rel2" localSheetId="5" hidden="1">4</definedName>
    <definedName name="solver_rel2" localSheetId="6" hidden="1">4</definedName>
    <definedName name="solver_rel2" localSheetId="1" hidden="1">4</definedName>
    <definedName name="solver_rel2" localSheetId="0" hidden="1">4</definedName>
    <definedName name="solver_rel3" localSheetId="2" hidden="1">3</definedName>
    <definedName name="solver_rel3" localSheetId="3" hidden="1">3</definedName>
    <definedName name="solver_rel3" localSheetId="4" hidden="1">3</definedName>
    <definedName name="solver_rel3" localSheetId="5" hidden="1">3</definedName>
    <definedName name="solver_rel3" localSheetId="6" hidden="1">3</definedName>
    <definedName name="solver_rel3" localSheetId="1" hidden="1">3</definedName>
    <definedName name="solver_rel3" localSheetId="0" hidden="1">3</definedName>
    <definedName name="solver_rel4" localSheetId="2" hidden="1">1</definedName>
    <definedName name="solver_rel4" localSheetId="3" hidden="1">1</definedName>
    <definedName name="solver_rel4" localSheetId="4" hidden="1">1</definedName>
    <definedName name="solver_rel4" localSheetId="5" hidden="1">1</definedName>
    <definedName name="solver_rel4" localSheetId="6" hidden="1">1</definedName>
    <definedName name="solver_rel4" localSheetId="1" hidden="1">1</definedName>
    <definedName name="solver_rel4" localSheetId="0" hidden="1">1</definedName>
    <definedName name="solver_rel5" localSheetId="2" hidden="1">4</definedName>
    <definedName name="solver_rel5" localSheetId="3" hidden="1">4</definedName>
    <definedName name="solver_rel5" localSheetId="4" hidden="1">4</definedName>
    <definedName name="solver_rel5" localSheetId="5" hidden="1">4</definedName>
    <definedName name="solver_rel5" localSheetId="6" hidden="1">4</definedName>
    <definedName name="solver_rel5" localSheetId="1" hidden="1">4</definedName>
    <definedName name="solver_rel5" localSheetId="0" hidden="1">4</definedName>
    <definedName name="solver_rel6" localSheetId="2" hidden="1">3</definedName>
    <definedName name="solver_rel6" localSheetId="3" hidden="1">3</definedName>
    <definedName name="solver_rel6" localSheetId="4" hidden="1">3</definedName>
    <definedName name="solver_rel6" localSheetId="5" hidden="1">3</definedName>
    <definedName name="solver_rel6" localSheetId="6" hidden="1">3</definedName>
    <definedName name="solver_rel6" localSheetId="1" hidden="1">3</definedName>
    <definedName name="solver_rel6" localSheetId="0" hidden="1">3</definedName>
    <definedName name="solver_rhs1" localSheetId="2" hidden="1">7777</definedName>
    <definedName name="solver_rhs1" localSheetId="3" hidden="1">7777</definedName>
    <definedName name="solver_rhs1" localSheetId="4" hidden="1">9999</definedName>
    <definedName name="solver_rhs1" localSheetId="5" hidden="1">9999</definedName>
    <definedName name="solver_rhs1" localSheetId="6" hidden="1">9999</definedName>
    <definedName name="solver_rhs1" localSheetId="1" hidden="1">7777</definedName>
    <definedName name="solver_rhs1" localSheetId="0" hidden="1">7777</definedName>
    <definedName name="solver_rhs2" localSheetId="2" hidden="1">"egész"</definedName>
    <definedName name="solver_rhs2" localSheetId="3" hidden="1">"egész"</definedName>
    <definedName name="solver_rhs2" localSheetId="4" hidden="1">"egész"</definedName>
    <definedName name="solver_rhs2" localSheetId="5" hidden="1">"egész"</definedName>
    <definedName name="solver_rhs2" localSheetId="6" hidden="1">"egész"</definedName>
    <definedName name="solver_rhs2" localSheetId="1" hidden="1">"egész"</definedName>
    <definedName name="solver_rhs2" localSheetId="0" hidden="1">"egész"</definedName>
    <definedName name="solver_rhs3" localSheetId="2" hidden="1">1</definedName>
    <definedName name="solver_rhs3" localSheetId="3" hidden="1">1</definedName>
    <definedName name="solver_rhs3" localSheetId="4" hidden="1">1</definedName>
    <definedName name="solver_rhs3" localSheetId="5" hidden="1">1</definedName>
    <definedName name="solver_rhs3" localSheetId="6" hidden="1">1</definedName>
    <definedName name="solver_rhs3" localSheetId="1" hidden="1">1</definedName>
    <definedName name="solver_rhs3" localSheetId="0" hidden="1">1</definedName>
    <definedName name="solver_rhs4" localSheetId="2" hidden="1">7</definedName>
    <definedName name="solver_rhs4" localSheetId="3" hidden="1">7</definedName>
    <definedName name="solver_rhs4" localSheetId="4" hidden="1">9</definedName>
    <definedName name="solver_rhs4" localSheetId="5" hidden="1">9</definedName>
    <definedName name="solver_rhs4" localSheetId="6" hidden="1">9</definedName>
    <definedName name="solver_rhs4" localSheetId="1" hidden="1">7</definedName>
    <definedName name="solver_rhs4" localSheetId="0" hidden="1">7</definedName>
    <definedName name="solver_rhs5" localSheetId="2" hidden="1">"egész"</definedName>
    <definedName name="solver_rhs5" localSheetId="3" hidden="1">"egész"</definedName>
    <definedName name="solver_rhs5" localSheetId="4" hidden="1">"egész"</definedName>
    <definedName name="solver_rhs5" localSheetId="5" hidden="1">"egész"</definedName>
    <definedName name="solver_rhs5" localSheetId="6" hidden="1">"egész"</definedName>
    <definedName name="solver_rhs5" localSheetId="1" hidden="1">"egész"</definedName>
    <definedName name="solver_rhs5" localSheetId="0" hidden="1">"egész"</definedName>
    <definedName name="solver_rhs6" localSheetId="2" hidden="1">2</definedName>
    <definedName name="solver_rhs6" localSheetId="3" hidden="1">2</definedName>
    <definedName name="solver_rhs6" localSheetId="4" hidden="1">2</definedName>
    <definedName name="solver_rhs6" localSheetId="5" hidden="1">2</definedName>
    <definedName name="solver_rhs6" localSheetId="6" hidden="1">2</definedName>
    <definedName name="solver_rhs6" localSheetId="1" hidden="1">1</definedName>
    <definedName name="solver_rhs6" localSheetId="0" hidden="1">1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lx" localSheetId="1" hidden="1">2</definedName>
    <definedName name="solver_rlx" localSheetId="0" hidden="1">2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rsd" localSheetId="1" hidden="1">0</definedName>
    <definedName name="solver_rsd" localSheetId="0" hidden="1">0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cl" localSheetId="6" hidden="1">1</definedName>
    <definedName name="solver_scl" localSheetId="1" hidden="1">1</definedName>
    <definedName name="solver_scl" localSheetId="0" hidden="1">1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1" hidden="1">2</definedName>
    <definedName name="solver_sho" localSheetId="0" hidden="1">2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ssz" localSheetId="1" hidden="1">100</definedName>
    <definedName name="solver_ssz" localSheetId="0" hidden="1">100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im" localSheetId="1" hidden="1">2147483647</definedName>
    <definedName name="solver_tim" localSheetId="0" hidden="1">2147483647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ol" localSheetId="1" hidden="1">0.01</definedName>
    <definedName name="solver_tol" localSheetId="0" hidden="1">0.01</definedName>
    <definedName name="solver_typ" localSheetId="2" hidden="1">3</definedName>
    <definedName name="solver_typ" localSheetId="3" hidden="1">3</definedName>
    <definedName name="solver_typ" localSheetId="4" hidden="1">3</definedName>
    <definedName name="solver_typ" localSheetId="5" hidden="1">3</definedName>
    <definedName name="solver_typ" localSheetId="6" hidden="1">3</definedName>
    <definedName name="solver_typ" localSheetId="1" hidden="1">3</definedName>
    <definedName name="solver_typ" localSheetId="0" hidden="1">3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1" hidden="1">0</definedName>
    <definedName name="solver_val" localSheetId="0" hidden="1">0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1" hidden="1">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7" l="1"/>
  <c r="G4" i="7" s="1"/>
  <c r="B3" i="7"/>
  <c r="C3" i="7" s="1"/>
  <c r="B4" i="6"/>
  <c r="B3" i="6"/>
  <c r="G3" i="6" s="1"/>
  <c r="B4" i="5"/>
  <c r="B3" i="5"/>
  <c r="C3" i="5" s="1"/>
  <c r="D3" i="5" s="1"/>
  <c r="H3" i="5" s="1"/>
  <c r="C4" i="4"/>
  <c r="B4" i="4"/>
  <c r="F4" i="4" s="1"/>
  <c r="C3" i="4"/>
  <c r="B3" i="4"/>
  <c r="F3" i="4" s="1"/>
  <c r="B4" i="3"/>
  <c r="G4" i="3" s="1"/>
  <c r="B3" i="3"/>
  <c r="G3" i="3" s="1"/>
  <c r="B4" i="2"/>
  <c r="B3" i="2"/>
  <c r="F3" i="2" s="1"/>
  <c r="B4" i="1"/>
  <c r="F4" i="1" s="1"/>
  <c r="B3" i="1"/>
  <c r="C3" i="1" s="1"/>
  <c r="D3" i="1" s="1"/>
  <c r="G3" i="1" s="1"/>
  <c r="G3" i="7" l="1"/>
  <c r="D3" i="7"/>
  <c r="H3" i="7" s="1"/>
  <c r="C4" i="7"/>
  <c r="G4" i="6"/>
  <c r="C3" i="6"/>
  <c r="C4" i="6"/>
  <c r="G3" i="5"/>
  <c r="G4" i="5"/>
  <c r="E3" i="5"/>
  <c r="I3" i="5" s="1"/>
  <c r="C4" i="5"/>
  <c r="C4" i="3"/>
  <c r="C3" i="3"/>
  <c r="D3" i="3" s="1"/>
  <c r="D3" i="4"/>
  <c r="G3" i="4" s="1"/>
  <c r="D4" i="4"/>
  <c r="G4" i="4" s="1"/>
  <c r="E4" i="4"/>
  <c r="H4" i="4" s="1"/>
  <c r="C3" i="2"/>
  <c r="D3" i="2" s="1"/>
  <c r="G3" i="2" s="1"/>
  <c r="C4" i="2"/>
  <c r="D4" i="2"/>
  <c r="G4" i="2" s="1"/>
  <c r="F4" i="2"/>
  <c r="E3" i="1"/>
  <c r="H3" i="1" s="1"/>
  <c r="F3" i="1"/>
  <c r="C4" i="1"/>
  <c r="D4" i="1" s="1"/>
  <c r="E3" i="7" l="1"/>
  <c r="I3" i="7" s="1"/>
  <c r="D4" i="7"/>
  <c r="H4" i="7" s="1"/>
  <c r="D4" i="6"/>
  <c r="H4" i="6" s="1"/>
  <c r="D3" i="6"/>
  <c r="H3" i="6" s="1"/>
  <c r="D4" i="5"/>
  <c r="H4" i="5" s="1"/>
  <c r="F3" i="5"/>
  <c r="J3" i="5" s="1"/>
  <c r="E3" i="3"/>
  <c r="I3" i="3" s="1"/>
  <c r="H3" i="3"/>
  <c r="D4" i="3"/>
  <c r="H4" i="3" s="1"/>
  <c r="I4" i="4"/>
  <c r="E3" i="4"/>
  <c r="E4" i="2"/>
  <c r="H4" i="2" s="1"/>
  <c r="E3" i="2"/>
  <c r="I3" i="1"/>
  <c r="E4" i="1"/>
  <c r="G4" i="1"/>
  <c r="F3" i="7" l="1"/>
  <c r="J3" i="7" s="1"/>
  <c r="E4" i="7"/>
  <c r="I4" i="7" s="1"/>
  <c r="E3" i="6"/>
  <c r="I3" i="6" s="1"/>
  <c r="E4" i="6"/>
  <c r="I4" i="6" s="1"/>
  <c r="K3" i="5"/>
  <c r="E4" i="5"/>
  <c r="I4" i="5" s="1"/>
  <c r="F3" i="3"/>
  <c r="J3" i="3" s="1"/>
  <c r="E4" i="3"/>
  <c r="I4" i="3" s="1"/>
  <c r="H3" i="4"/>
  <c r="I3" i="4"/>
  <c r="I4" i="2"/>
  <c r="H3" i="2"/>
  <c r="I3" i="2"/>
  <c r="H4" i="1"/>
  <c r="I4" i="1"/>
  <c r="K3" i="7" l="1"/>
  <c r="F4" i="7"/>
  <c r="F3" i="6"/>
  <c r="J3" i="6" s="1"/>
  <c r="F4" i="6"/>
  <c r="F4" i="5"/>
  <c r="K3" i="3"/>
  <c r="F4" i="3"/>
  <c r="J5" i="4"/>
  <c r="J5" i="2"/>
  <c r="J5" i="1"/>
  <c r="J4" i="7" l="1"/>
  <c r="K4" i="7"/>
  <c r="K3" i="6"/>
  <c r="J4" i="6"/>
  <c r="K4" i="6"/>
  <c r="J4" i="5"/>
  <c r="K4" i="5"/>
  <c r="J4" i="3"/>
  <c r="K4" i="3"/>
  <c r="L5" i="7" l="1"/>
  <c r="L5" i="6"/>
  <c r="L5" i="5"/>
  <c r="L5" i="3"/>
</calcChain>
</file>

<file path=xl/sharedStrings.xml><?xml version="1.0" encoding="utf-8"?>
<sst xmlns="http://schemas.openxmlformats.org/spreadsheetml/2006/main" count="146" uniqueCount="50">
  <si>
    <t>Szállítási költség</t>
  </si>
  <si>
    <t>Termék darabár</t>
  </si>
  <si>
    <t>1 termék kiszállításának összes költsége</t>
  </si>
  <si>
    <t>ezer</t>
  </si>
  <si>
    <t>száz</t>
  </si>
  <si>
    <t>tíz</t>
  </si>
  <si>
    <t>egy</t>
  </si>
  <si>
    <t>delta1</t>
  </si>
  <si>
    <t>delta2</t>
  </si>
  <si>
    <t>delta3</t>
  </si>
  <si>
    <t>cél (szórás = 0)</t>
  </si>
  <si>
    <t>n termék kiszállításának összes költsége</t>
  </si>
  <si>
    <t>n</t>
  </si>
  <si>
    <t>manuális</t>
  </si>
  <si>
    <t>solver-es</t>
  </si>
  <si>
    <t>tízezer</t>
  </si>
  <si>
    <t>delta4</t>
  </si>
  <si>
    <t>abs-releváns</t>
  </si>
  <si>
    <t>fordított!</t>
  </si>
  <si>
    <t>nem fordított</t>
  </si>
  <si>
    <t>monoton</t>
  </si>
  <si>
    <t>(abs-irreleváns)</t>
  </si>
  <si>
    <t>Munkalap</t>
  </si>
  <si>
    <t>Értelmezés</t>
  </si>
  <si>
    <t>Feladat</t>
  </si>
  <si>
    <t>Cél</t>
  </si>
  <si>
    <t>Szerző</t>
  </si>
  <si>
    <t>Pitlik László</t>
  </si>
  <si>
    <t>Cím</t>
  </si>
  <si>
    <t>Title</t>
  </si>
  <si>
    <t>Kiadvány</t>
  </si>
  <si>
    <t>MIAÚ</t>
  </si>
  <si>
    <t>URL</t>
  </si>
  <si>
    <t>Matematikai gyakorló feladatok solver-es támogatása</t>
  </si>
  <si>
    <t xml:space="preserve">Mathematical exercises supoorted by Solver </t>
  </si>
  <si>
    <t>https://miau.my-x.hu/miau/286/misztikus_szamok_solver.xlsx</t>
  </si>
  <si>
    <t>A hétköznapi matematika oktatásban használt feladatok solver-alapú megoldásának demonstrálása, a solver határainak bemutatása…</t>
  </si>
  <si>
    <t>Adott termék adott darabára és adott (egy/több terméket tartalmazó) csomag adott szállítási költsége mellett milyen speciális szám-együttállások kényszeríthetők ki/lelhetők fel solver-es támogatással? (pl. 1 termék és n termék kiszállítása után fizetendő ár számjegyeire vonatkozó szabályszerűség (vö. számjegyek távolsága) legyen adott...)</t>
  </si>
  <si>
    <t>1_1 (2)</t>
  </si>
  <si>
    <t>1_1</t>
  </si>
  <si>
    <t>&gt;1</t>
  </si>
  <si>
    <t>&gt;1 (2)</t>
  </si>
  <si>
    <t>&gt;1 (3)</t>
  </si>
  <si>
    <t>&gt;1 (4)</t>
  </si>
  <si>
    <t>&gt;1 (5)</t>
  </si>
  <si>
    <t>1 darab termék kiszállítása során a fizetendő összeg számjegyei szabályosan változó sort alkossanak (valós = manuálisan rögzített példa)…</t>
  </si>
  <si>
    <t>1 darab termék kiszállítása során a fizetendő összeg számjegyei szabályosan változó sort alkossanak (solverrel feltárt alternatív megoldás)…</t>
  </si>
  <si>
    <t>Több, mint 1 darab termék manuális példája - ötjegyű számokkal</t>
  </si>
  <si>
    <t>Több, mint 1 darab termék manuális példája - négyjegyű számokkal</t>
  </si>
  <si>
    <t>Solver-es megoldás több termékre, ahol a szabályszerűség potenciális halmaza ABS() függvénnyel kerül kiterjesztésre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</si>
</sst>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1" fillId="0" borderId="0" xfId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AE260-9133-4202-A9C4-DB10C04A44AC}">
  <dimension ref="A1:J7"/>
  <sheetViews>
    <sheetView workbookViewId="0"/>
  </sheetViews>
  <sheetFormatPr defaultRowHeight="14.4" x14ac:dyDescent="0.3"/>
  <cols>
    <col min="1" max="1" width="33.77734375" bestFit="1" customWidth="1"/>
  </cols>
  <sheetData>
    <row r="1" spans="1:10" x14ac:dyDescent="0.3">
      <c r="A1" t="s">
        <v>0</v>
      </c>
      <c r="B1" s="1">
        <v>1255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10" x14ac:dyDescent="0.3">
      <c r="A2" t="s">
        <v>1</v>
      </c>
      <c r="B2" s="1">
        <v>1090</v>
      </c>
    </row>
    <row r="3" spans="1:10" x14ac:dyDescent="0.3">
      <c r="A3" t="s">
        <v>2</v>
      </c>
      <c r="B3">
        <f>B1+B2</f>
        <v>2345</v>
      </c>
      <c r="C3">
        <f>INT(B3/1000)</f>
        <v>2</v>
      </c>
      <c r="D3">
        <f>INT((B3-C3*1000)/100)</f>
        <v>3</v>
      </c>
      <c r="E3">
        <f>INT((B3-C3*1000-D3*100)/10)</f>
        <v>4</v>
      </c>
      <c r="F3">
        <f>VALUE(RIGHT(B3,1))</f>
        <v>5</v>
      </c>
      <c r="G3">
        <f>D3-C3</f>
        <v>1</v>
      </c>
      <c r="H3">
        <f t="shared" ref="H3:I4" si="0">E3-D3</f>
        <v>1</v>
      </c>
      <c r="I3">
        <f t="shared" si="0"/>
        <v>1</v>
      </c>
    </row>
    <row r="4" spans="1:10" x14ac:dyDescent="0.3">
      <c r="A4" t="s">
        <v>11</v>
      </c>
      <c r="B4">
        <f>B1+B2*B6</f>
        <v>2345</v>
      </c>
      <c r="C4">
        <f>INT(B4/1000)</f>
        <v>2</v>
      </c>
      <c r="D4">
        <f>INT((B4-C4*1000)/100)</f>
        <v>3</v>
      </c>
      <c r="E4">
        <f>INT((B4-C4*1000-D4*100)/10)</f>
        <v>4</v>
      </c>
      <c r="F4">
        <f>VALUE(RIGHT(B4,1))</f>
        <v>5</v>
      </c>
      <c r="G4">
        <f>D4-C4</f>
        <v>1</v>
      </c>
      <c r="H4">
        <f t="shared" si="0"/>
        <v>1</v>
      </c>
      <c r="I4">
        <f t="shared" si="0"/>
        <v>1</v>
      </c>
    </row>
    <row r="5" spans="1:10" x14ac:dyDescent="0.3">
      <c r="A5" t="s">
        <v>10</v>
      </c>
      <c r="J5">
        <f>STDEV(G3:I4)</f>
        <v>0</v>
      </c>
    </row>
    <row r="6" spans="1:10" x14ac:dyDescent="0.3">
      <c r="A6" t="s">
        <v>12</v>
      </c>
      <c r="B6" s="1">
        <v>1</v>
      </c>
    </row>
    <row r="7" spans="1:10" x14ac:dyDescent="0.3">
      <c r="B7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CCE0C-0888-4A5F-8883-464058A78A94}">
  <dimension ref="A1:J7"/>
  <sheetViews>
    <sheetView workbookViewId="0"/>
  </sheetViews>
  <sheetFormatPr defaultRowHeight="14.4" x14ac:dyDescent="0.3"/>
  <cols>
    <col min="1" max="1" width="33.77734375" bestFit="1" customWidth="1"/>
  </cols>
  <sheetData>
    <row r="1" spans="1:10" x14ac:dyDescent="0.3">
      <c r="A1" t="s">
        <v>0</v>
      </c>
      <c r="B1" s="1">
        <v>2391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10" x14ac:dyDescent="0.3">
      <c r="A2" t="s">
        <v>1</v>
      </c>
      <c r="B2" s="1">
        <v>2176</v>
      </c>
    </row>
    <row r="3" spans="1:10" x14ac:dyDescent="0.3">
      <c r="A3" t="s">
        <v>2</v>
      </c>
      <c r="B3">
        <f>B1+B2</f>
        <v>4567</v>
      </c>
      <c r="C3">
        <f>INT(B3/1000)</f>
        <v>4</v>
      </c>
      <c r="D3">
        <f>INT((B3-C3*1000)/100)</f>
        <v>5</v>
      </c>
      <c r="E3">
        <f>INT((B3-C3*1000-D3*100)/10)</f>
        <v>6</v>
      </c>
      <c r="F3">
        <f>VALUE(RIGHT(B3,1))</f>
        <v>7</v>
      </c>
      <c r="G3">
        <f>D3-C3</f>
        <v>1</v>
      </c>
      <c r="H3">
        <f t="shared" ref="H3:I3" si="0">E3-D3</f>
        <v>1</v>
      </c>
      <c r="I3">
        <f t="shared" si="0"/>
        <v>1</v>
      </c>
    </row>
    <row r="4" spans="1:10" x14ac:dyDescent="0.3">
      <c r="A4" t="s">
        <v>11</v>
      </c>
      <c r="B4">
        <f>B1+B2*B6</f>
        <v>4567</v>
      </c>
      <c r="C4">
        <f>INT(B4/1000)</f>
        <v>4</v>
      </c>
      <c r="D4">
        <f>INT((B4-C4*1000)/100)</f>
        <v>5</v>
      </c>
      <c r="E4">
        <f>INT((B4-C4*1000-D4*100)/10)</f>
        <v>6</v>
      </c>
      <c r="F4">
        <f>VALUE(RIGHT(B4,1))</f>
        <v>7</v>
      </c>
      <c r="G4">
        <f>D4-C4</f>
        <v>1</v>
      </c>
      <c r="H4">
        <f t="shared" ref="H4" si="1">E4-D4</f>
        <v>1</v>
      </c>
      <c r="I4">
        <f t="shared" ref="I4" si="2">F4-E4</f>
        <v>1</v>
      </c>
    </row>
    <row r="5" spans="1:10" x14ac:dyDescent="0.3">
      <c r="A5" t="s">
        <v>10</v>
      </c>
      <c r="J5">
        <f>STDEV(G3:I4)</f>
        <v>0</v>
      </c>
    </row>
    <row r="6" spans="1:10" x14ac:dyDescent="0.3">
      <c r="A6" t="s">
        <v>12</v>
      </c>
      <c r="B6" s="1">
        <v>1</v>
      </c>
    </row>
    <row r="7" spans="1:10" x14ac:dyDescent="0.3">
      <c r="B7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7373-11C4-4F35-9671-F3D203C9DC7E}">
  <dimension ref="A1:L9"/>
  <sheetViews>
    <sheetView workbookViewId="0"/>
  </sheetViews>
  <sheetFormatPr defaultRowHeight="14.4" x14ac:dyDescent="0.3"/>
  <cols>
    <col min="1" max="1" width="33.77734375" bestFit="1" customWidth="1"/>
    <col min="2" max="2" width="13.5546875" bestFit="1" customWidth="1"/>
  </cols>
  <sheetData>
    <row r="1" spans="1:12" x14ac:dyDescent="0.3">
      <c r="A1" t="s">
        <v>0</v>
      </c>
      <c r="B1" s="1">
        <v>11111</v>
      </c>
      <c r="C1" t="s">
        <v>15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16</v>
      </c>
    </row>
    <row r="2" spans="1:12" x14ac:dyDescent="0.3">
      <c r="A2" t="s">
        <v>1</v>
      </c>
      <c r="B2" s="1">
        <v>22222</v>
      </c>
    </row>
    <row r="3" spans="1:12" x14ac:dyDescent="0.3">
      <c r="A3" t="s">
        <v>2</v>
      </c>
      <c r="B3">
        <f>B1+B2</f>
        <v>33333</v>
      </c>
      <c r="C3">
        <f>IF(B3&gt;9999,VALUE(LEFT(B3,1)),0)</f>
        <v>3</v>
      </c>
      <c r="D3">
        <f>INT((B3-C3*10000)/1000)</f>
        <v>3</v>
      </c>
      <c r="E3">
        <f>INT((B3-C3*10000-D3*1000)/100)</f>
        <v>3</v>
      </c>
      <c r="F3">
        <f>INT((B3-C3*10000-D3*1000-E3*100)/10)</f>
        <v>3</v>
      </c>
      <c r="G3">
        <f>VALUE(RIGHT(B3,1))</f>
        <v>3</v>
      </c>
      <c r="H3">
        <f t="shared" ref="H3:K4" si="0">D3-C3</f>
        <v>0</v>
      </c>
      <c r="I3">
        <f t="shared" si="0"/>
        <v>0</v>
      </c>
      <c r="J3">
        <f t="shared" si="0"/>
        <v>0</v>
      </c>
      <c r="K3">
        <f t="shared" si="0"/>
        <v>0</v>
      </c>
    </row>
    <row r="4" spans="1:12" x14ac:dyDescent="0.3">
      <c r="A4" t="s">
        <v>11</v>
      </c>
      <c r="B4">
        <f>B1+B2*B6</f>
        <v>77777</v>
      </c>
      <c r="C4">
        <f>IF(B4&gt;9999,VALUE(LEFT(B4,1)),0)</f>
        <v>7</v>
      </c>
      <c r="D4">
        <f>INT((B4-C4*10000)/1000)</f>
        <v>7</v>
      </c>
      <c r="E4">
        <f>INT((B4-C4*10000-D4*1000)/100)</f>
        <v>7</v>
      </c>
      <c r="F4">
        <f>INT((B4-C4*10000-D4*1000-E4*100)/10)</f>
        <v>7</v>
      </c>
      <c r="G4">
        <f>VALUE(RIGHT(B4,1))</f>
        <v>7</v>
      </c>
      <c r="H4">
        <f t="shared" si="0"/>
        <v>0</v>
      </c>
      <c r="I4">
        <f t="shared" si="0"/>
        <v>0</v>
      </c>
      <c r="J4">
        <f t="shared" si="0"/>
        <v>0</v>
      </c>
      <c r="K4">
        <f t="shared" si="0"/>
        <v>0</v>
      </c>
    </row>
    <row r="5" spans="1:12" x14ac:dyDescent="0.3">
      <c r="A5" t="s">
        <v>10</v>
      </c>
      <c r="L5">
        <f>STDEV(H3:K4)</f>
        <v>0</v>
      </c>
    </row>
    <row r="6" spans="1:12" x14ac:dyDescent="0.3">
      <c r="A6" t="s">
        <v>12</v>
      </c>
      <c r="B6" s="1">
        <v>3</v>
      </c>
    </row>
    <row r="7" spans="1:12" x14ac:dyDescent="0.3">
      <c r="B7" t="s">
        <v>13</v>
      </c>
    </row>
    <row r="8" spans="1:12" x14ac:dyDescent="0.3">
      <c r="B8" t="s">
        <v>20</v>
      </c>
    </row>
    <row r="9" spans="1:12" x14ac:dyDescent="0.3">
      <c r="B9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471EA-2B1F-4322-944E-F826D55686EB}">
  <dimension ref="A1:J9"/>
  <sheetViews>
    <sheetView workbookViewId="0"/>
  </sheetViews>
  <sheetFormatPr defaultRowHeight="14.4" x14ac:dyDescent="0.3"/>
  <cols>
    <col min="1" max="1" width="33.77734375" bestFit="1" customWidth="1"/>
    <col min="2" max="2" width="13.5546875" bestFit="1" customWidth="1"/>
  </cols>
  <sheetData>
    <row r="1" spans="1:10" x14ac:dyDescent="0.3">
      <c r="A1" t="s">
        <v>0</v>
      </c>
      <c r="B1" s="1">
        <v>1111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10" x14ac:dyDescent="0.3">
      <c r="A2" t="s">
        <v>1</v>
      </c>
      <c r="B2" s="1">
        <v>2222</v>
      </c>
    </row>
    <row r="3" spans="1:10" x14ac:dyDescent="0.3">
      <c r="A3" t="s">
        <v>2</v>
      </c>
      <c r="B3">
        <f>B1+B2</f>
        <v>3333</v>
      </c>
      <c r="C3">
        <f>INT(B3/1000)</f>
        <v>3</v>
      </c>
      <c r="D3">
        <f>INT((B3-C3*1000)/100)</f>
        <v>3</v>
      </c>
      <c r="E3">
        <f>INT((B3-C3*1000-D3*100)/10)</f>
        <v>3</v>
      </c>
      <c r="F3">
        <f>VALUE(RIGHT(B3,1))</f>
        <v>3</v>
      </c>
      <c r="G3">
        <f>D3-C3</f>
        <v>0</v>
      </c>
      <c r="H3">
        <f t="shared" ref="H3:I4" si="0">E3-D3</f>
        <v>0</v>
      </c>
      <c r="I3">
        <f t="shared" si="0"/>
        <v>0</v>
      </c>
    </row>
    <row r="4" spans="1:10" x14ac:dyDescent="0.3">
      <c r="A4" t="s">
        <v>11</v>
      </c>
      <c r="B4">
        <f>B1+B2*B6</f>
        <v>7777</v>
      </c>
      <c r="C4">
        <f>INT(B4/1000)</f>
        <v>7</v>
      </c>
      <c r="D4">
        <f>INT((B4-C4*1000)/100)</f>
        <v>7</v>
      </c>
      <c r="E4">
        <f>INT((B4-C4*1000-D4*100)/10)</f>
        <v>7</v>
      </c>
      <c r="F4">
        <f>VALUE(RIGHT(B4,1))</f>
        <v>7</v>
      </c>
      <c r="G4">
        <f>D4-C4</f>
        <v>0</v>
      </c>
      <c r="H4">
        <f t="shared" si="0"/>
        <v>0</v>
      </c>
      <c r="I4">
        <f t="shared" si="0"/>
        <v>0</v>
      </c>
    </row>
    <row r="5" spans="1:10" x14ac:dyDescent="0.3">
      <c r="A5" t="s">
        <v>10</v>
      </c>
      <c r="J5">
        <f>STDEV(G3:I4)</f>
        <v>0</v>
      </c>
    </row>
    <row r="6" spans="1:10" x14ac:dyDescent="0.3">
      <c r="A6" t="s">
        <v>12</v>
      </c>
      <c r="B6" s="1">
        <v>3</v>
      </c>
    </row>
    <row r="7" spans="1:10" x14ac:dyDescent="0.3">
      <c r="B7" t="s">
        <v>13</v>
      </c>
    </row>
    <row r="8" spans="1:10" x14ac:dyDescent="0.3">
      <c r="B8" t="s">
        <v>20</v>
      </c>
    </row>
    <row r="9" spans="1:10" x14ac:dyDescent="0.3">
      <c r="B9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628B-9C47-457D-9371-E86D2DD6FCFF}">
  <dimension ref="A1:L9"/>
  <sheetViews>
    <sheetView workbookViewId="0"/>
  </sheetViews>
  <sheetFormatPr defaultRowHeight="14.4" x14ac:dyDescent="0.3"/>
  <cols>
    <col min="1" max="1" width="33.77734375" bestFit="1" customWidth="1"/>
    <col min="2" max="2" width="12" bestFit="1" customWidth="1"/>
  </cols>
  <sheetData>
    <row r="1" spans="1:12" x14ac:dyDescent="0.3">
      <c r="A1" t="s">
        <v>0</v>
      </c>
      <c r="B1" s="1">
        <v>3029</v>
      </c>
      <c r="C1" t="s">
        <v>15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16</v>
      </c>
    </row>
    <row r="2" spans="1:12" x14ac:dyDescent="0.3">
      <c r="A2" t="s">
        <v>1</v>
      </c>
      <c r="B2" s="1">
        <v>1</v>
      </c>
    </row>
    <row r="3" spans="1:12" x14ac:dyDescent="0.3">
      <c r="A3" t="s">
        <v>2</v>
      </c>
      <c r="B3">
        <f>B1+B2</f>
        <v>3030</v>
      </c>
      <c r="C3">
        <f>IF(B3&gt;9999,VALUE(LEFT(B3,1)),0)</f>
        <v>0</v>
      </c>
      <c r="D3">
        <f>INT((B3-C3*10000)/1000)</f>
        <v>3</v>
      </c>
      <c r="E3">
        <f>INT((B3-C3*10000-D3*1000)/100)</f>
        <v>0</v>
      </c>
      <c r="F3">
        <f>INT((B3-C3*10000-D3*1000-E3*100)/10)</f>
        <v>3</v>
      </c>
      <c r="G3">
        <f>VALUE(RIGHT(B3,1))</f>
        <v>0</v>
      </c>
      <c r="H3">
        <f>ABS(D3-C3)</f>
        <v>3</v>
      </c>
      <c r="I3">
        <f t="shared" ref="I3:I4" si="0">ABS(E3-D3)</f>
        <v>3</v>
      </c>
      <c r="J3">
        <f t="shared" ref="J3:J4" si="1">ABS(F3-E3)</f>
        <v>3</v>
      </c>
      <c r="K3">
        <f t="shared" ref="K3:K4" si="2">ABS(G3-F3)</f>
        <v>3</v>
      </c>
    </row>
    <row r="4" spans="1:12" x14ac:dyDescent="0.3">
      <c r="A4" t="s">
        <v>11</v>
      </c>
      <c r="B4">
        <f>B1+B2*B6</f>
        <v>3036</v>
      </c>
      <c r="C4">
        <f>IF(B4&gt;9999,VALUE(LEFT(B4,1)),0)</f>
        <v>0</v>
      </c>
      <c r="D4">
        <f>INT((B4-C4*10000)/1000)</f>
        <v>3</v>
      </c>
      <c r="E4">
        <f>INT((B4-C4*10000-D4*1000)/100)</f>
        <v>0</v>
      </c>
      <c r="F4">
        <f>INT((B4-C4*10000-D4*1000-E4*100)/10)</f>
        <v>3</v>
      </c>
      <c r="G4">
        <f>VALUE(RIGHT(B4,1))</f>
        <v>6</v>
      </c>
      <c r="H4">
        <f t="shared" ref="H4" si="3">ABS(D4-C4)</f>
        <v>3</v>
      </c>
      <c r="I4">
        <f t="shared" si="0"/>
        <v>3</v>
      </c>
      <c r="J4">
        <f t="shared" si="1"/>
        <v>3</v>
      </c>
      <c r="K4">
        <f t="shared" si="2"/>
        <v>3</v>
      </c>
    </row>
    <row r="5" spans="1:12" x14ac:dyDescent="0.3">
      <c r="A5" t="s">
        <v>10</v>
      </c>
      <c r="L5">
        <f>STDEV(H3:K4)</f>
        <v>0</v>
      </c>
    </row>
    <row r="6" spans="1:12" x14ac:dyDescent="0.3">
      <c r="A6" t="s">
        <v>12</v>
      </c>
      <c r="B6" s="1">
        <v>7</v>
      </c>
    </row>
    <row r="7" spans="1:12" x14ac:dyDescent="0.3">
      <c r="B7" t="s">
        <v>14</v>
      </c>
    </row>
    <row r="8" spans="1:12" x14ac:dyDescent="0.3">
      <c r="B8" t="s">
        <v>17</v>
      </c>
    </row>
    <row r="9" spans="1:12" x14ac:dyDescent="0.3">
      <c r="B9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3695F-7815-40D9-A6E5-D4F918D0CABB}">
  <dimension ref="A1:L9"/>
  <sheetViews>
    <sheetView workbookViewId="0"/>
  </sheetViews>
  <sheetFormatPr defaultRowHeight="14.4" x14ac:dyDescent="0.3"/>
  <cols>
    <col min="1" max="1" width="33.77734375" bestFit="1" customWidth="1"/>
    <col min="2" max="2" width="11.21875" bestFit="1" customWidth="1"/>
  </cols>
  <sheetData>
    <row r="1" spans="1:12" x14ac:dyDescent="0.3">
      <c r="A1" t="s">
        <v>0</v>
      </c>
      <c r="B1" s="1">
        <v>3136</v>
      </c>
      <c r="C1" t="s">
        <v>15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16</v>
      </c>
    </row>
    <row r="2" spans="1:12" x14ac:dyDescent="0.3">
      <c r="A2" t="s">
        <v>1</v>
      </c>
      <c r="B2" s="1">
        <v>9999</v>
      </c>
    </row>
    <row r="3" spans="1:12" x14ac:dyDescent="0.3">
      <c r="A3" t="s">
        <v>2</v>
      </c>
      <c r="B3">
        <f>B1+B2</f>
        <v>13135</v>
      </c>
      <c r="C3">
        <f>IF(B3&gt;9999,VALUE(LEFT(B3,1)),0)</f>
        <v>1</v>
      </c>
      <c r="D3">
        <f>INT((B3-C3*10000)/1000)</f>
        <v>3</v>
      </c>
      <c r="E3">
        <f>INT((B3-C3*10000-D3*1000)/100)</f>
        <v>1</v>
      </c>
      <c r="F3">
        <f>INT((B3-C3*10000-D3*1000-E3*100)/10)</f>
        <v>3</v>
      </c>
      <c r="G3">
        <f>VALUE(RIGHT(B3,1))</f>
        <v>5</v>
      </c>
      <c r="H3">
        <f>ABS(D3-C3)</f>
        <v>2</v>
      </c>
      <c r="I3">
        <f t="shared" ref="I3:K4" si="0">ABS(E3-D3)</f>
        <v>2</v>
      </c>
      <c r="J3">
        <f t="shared" si="0"/>
        <v>2</v>
      </c>
      <c r="K3">
        <f t="shared" si="0"/>
        <v>2</v>
      </c>
    </row>
    <row r="4" spans="1:12" x14ac:dyDescent="0.3">
      <c r="A4" t="s">
        <v>11</v>
      </c>
      <c r="B4">
        <f>B1+B2*B6</f>
        <v>53131</v>
      </c>
      <c r="C4">
        <f>IF(B4&gt;9999,VALUE(LEFT(B4,1)),0)</f>
        <v>5</v>
      </c>
      <c r="D4">
        <f>INT((B4-C4*10000)/1000)</f>
        <v>3</v>
      </c>
      <c r="E4">
        <f>INT((B4-C4*10000-D4*1000)/100)</f>
        <v>1</v>
      </c>
      <c r="F4">
        <f>INT((B4-C4*10000-D4*1000-E4*100)/10)</f>
        <v>3</v>
      </c>
      <c r="G4">
        <f>VALUE(RIGHT(B4,1))</f>
        <v>1</v>
      </c>
      <c r="H4">
        <f t="shared" ref="H4" si="1">ABS(D4-C4)</f>
        <v>2</v>
      </c>
      <c r="I4">
        <f t="shared" si="0"/>
        <v>2</v>
      </c>
      <c r="J4">
        <f t="shared" si="0"/>
        <v>2</v>
      </c>
      <c r="K4">
        <f t="shared" si="0"/>
        <v>2</v>
      </c>
    </row>
    <row r="5" spans="1:12" x14ac:dyDescent="0.3">
      <c r="A5" t="s">
        <v>10</v>
      </c>
      <c r="L5">
        <f>STDEV(H3:K4)</f>
        <v>0</v>
      </c>
    </row>
    <row r="6" spans="1:12" x14ac:dyDescent="0.3">
      <c r="A6" t="s">
        <v>12</v>
      </c>
      <c r="B6" s="1">
        <v>5</v>
      </c>
    </row>
    <row r="7" spans="1:12" x14ac:dyDescent="0.3">
      <c r="B7" t="s">
        <v>14</v>
      </c>
    </row>
    <row r="8" spans="1:12" x14ac:dyDescent="0.3">
      <c r="B8" t="s">
        <v>17</v>
      </c>
    </row>
    <row r="9" spans="1:12" x14ac:dyDescent="0.3">
      <c r="B9" t="s">
        <v>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C084-B45F-4DCE-B469-C1B4A00DC8F8}">
  <dimension ref="A1:L9"/>
  <sheetViews>
    <sheetView workbookViewId="0"/>
  </sheetViews>
  <sheetFormatPr defaultRowHeight="14.4" x14ac:dyDescent="0.3"/>
  <cols>
    <col min="1" max="1" width="33.77734375" bestFit="1" customWidth="1"/>
    <col min="2" max="2" width="11.21875" bestFit="1" customWidth="1"/>
  </cols>
  <sheetData>
    <row r="1" spans="1:12" x14ac:dyDescent="0.3">
      <c r="A1" t="s">
        <v>0</v>
      </c>
      <c r="B1" s="1">
        <v>5160</v>
      </c>
      <c r="C1" t="s">
        <v>15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16</v>
      </c>
    </row>
    <row r="2" spans="1:12" x14ac:dyDescent="0.3">
      <c r="A2" t="s">
        <v>1</v>
      </c>
      <c r="B2" s="1">
        <v>9999</v>
      </c>
    </row>
    <row r="3" spans="1:12" x14ac:dyDescent="0.3">
      <c r="A3" t="s">
        <v>2</v>
      </c>
      <c r="B3">
        <f>B1+B2</f>
        <v>15159</v>
      </c>
      <c r="C3">
        <f>IF(B3&gt;9999,VALUE(LEFT(B3,1)),0)</f>
        <v>1</v>
      </c>
      <c r="D3">
        <f>INT((B3-C3*10000)/1000)</f>
        <v>5</v>
      </c>
      <c r="E3">
        <f>INT((B3-C3*10000-D3*1000)/100)</f>
        <v>1</v>
      </c>
      <c r="F3">
        <f>INT((B3-C3*10000-D3*1000-E3*100)/10)</f>
        <v>5</v>
      </c>
      <c r="G3">
        <f>VALUE(RIGHT(B3,1))</f>
        <v>9</v>
      </c>
      <c r="H3">
        <f>ABS(D3-C3)</f>
        <v>4</v>
      </c>
      <c r="I3">
        <f t="shared" ref="I3:K4" si="0">ABS(E3-D3)</f>
        <v>4</v>
      </c>
      <c r="J3">
        <f t="shared" si="0"/>
        <v>4</v>
      </c>
      <c r="K3">
        <f t="shared" si="0"/>
        <v>4</v>
      </c>
    </row>
    <row r="4" spans="1:12" x14ac:dyDescent="0.3">
      <c r="A4" t="s">
        <v>11</v>
      </c>
      <c r="B4">
        <f>B1+B2*B6</f>
        <v>95151</v>
      </c>
      <c r="C4">
        <f>IF(B4&gt;9999,VALUE(LEFT(B4,1)),0)</f>
        <v>9</v>
      </c>
      <c r="D4">
        <f>INT((B4-C4*10000)/1000)</f>
        <v>5</v>
      </c>
      <c r="E4">
        <f>INT((B4-C4*10000-D4*1000)/100)</f>
        <v>1</v>
      </c>
      <c r="F4">
        <f>INT((B4-C4*10000-D4*1000-E4*100)/10)</f>
        <v>5</v>
      </c>
      <c r="G4">
        <f>VALUE(RIGHT(B4,1))</f>
        <v>1</v>
      </c>
      <c r="H4">
        <f t="shared" ref="H4" si="1">ABS(D4-C4)</f>
        <v>4</v>
      </c>
      <c r="I4">
        <f t="shared" si="0"/>
        <v>4</v>
      </c>
      <c r="J4">
        <f t="shared" si="0"/>
        <v>4</v>
      </c>
      <c r="K4">
        <f t="shared" si="0"/>
        <v>4</v>
      </c>
    </row>
    <row r="5" spans="1:12" x14ac:dyDescent="0.3">
      <c r="A5" t="s">
        <v>10</v>
      </c>
      <c r="L5">
        <f>STDEV(H3:K4)</f>
        <v>0</v>
      </c>
    </row>
    <row r="6" spans="1:12" x14ac:dyDescent="0.3">
      <c r="A6" t="s">
        <v>12</v>
      </c>
      <c r="B6" s="1">
        <v>9</v>
      </c>
    </row>
    <row r="7" spans="1:12" x14ac:dyDescent="0.3">
      <c r="B7" t="s">
        <v>14</v>
      </c>
    </row>
    <row r="8" spans="1:12" x14ac:dyDescent="0.3">
      <c r="B8" t="s">
        <v>17</v>
      </c>
    </row>
    <row r="9" spans="1:12" x14ac:dyDescent="0.3">
      <c r="B9" t="s">
        <v>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97598-94CA-4DFC-8A8A-153085C06FDE}">
  <dimension ref="A1:B17"/>
  <sheetViews>
    <sheetView tabSelected="1" workbookViewId="0">
      <selection sqref="A1:B1"/>
    </sheetView>
  </sheetViews>
  <sheetFormatPr defaultRowHeight="14.4" x14ac:dyDescent="0.3"/>
  <cols>
    <col min="1" max="1" width="14.33203125" customWidth="1"/>
    <col min="2" max="2" width="114.88671875" bestFit="1" customWidth="1"/>
  </cols>
  <sheetData>
    <row r="1" spans="1:2" x14ac:dyDescent="0.3">
      <c r="A1" s="1" t="s">
        <v>22</v>
      </c>
      <c r="B1" s="1" t="s">
        <v>23</v>
      </c>
    </row>
    <row r="2" spans="1:2" x14ac:dyDescent="0.3">
      <c r="A2" t="s">
        <v>38</v>
      </c>
      <c r="B2" t="s">
        <v>45</v>
      </c>
    </row>
    <row r="3" spans="1:2" x14ac:dyDescent="0.3">
      <c r="A3" t="s">
        <v>39</v>
      </c>
      <c r="B3" t="s">
        <v>46</v>
      </c>
    </row>
    <row r="4" spans="1:2" x14ac:dyDescent="0.3">
      <c r="A4" t="s">
        <v>40</v>
      </c>
      <c r="B4" t="s">
        <v>47</v>
      </c>
    </row>
    <row r="5" spans="1:2" x14ac:dyDescent="0.3">
      <c r="A5" t="s">
        <v>41</v>
      </c>
      <c r="B5" t="s">
        <v>48</v>
      </c>
    </row>
    <row r="6" spans="1:2" x14ac:dyDescent="0.3">
      <c r="A6" t="s">
        <v>42</v>
      </c>
      <c r="B6" t="s">
        <v>49</v>
      </c>
    </row>
    <row r="7" spans="1:2" x14ac:dyDescent="0.3">
      <c r="A7" t="s">
        <v>43</v>
      </c>
      <c r="B7" t="s">
        <v>49</v>
      </c>
    </row>
    <row r="8" spans="1:2" x14ac:dyDescent="0.3">
      <c r="A8" t="s">
        <v>44</v>
      </c>
      <c r="B8" t="s">
        <v>49</v>
      </c>
    </row>
    <row r="10" spans="1:2" ht="72" x14ac:dyDescent="0.3">
      <c r="A10" t="s">
        <v>24</v>
      </c>
      <c r="B10" s="2" t="s">
        <v>37</v>
      </c>
    </row>
    <row r="11" spans="1:2" ht="28.8" x14ac:dyDescent="0.3">
      <c r="A11" t="s">
        <v>25</v>
      </c>
      <c r="B11" s="2" t="s">
        <v>36</v>
      </c>
    </row>
    <row r="13" spans="1:2" x14ac:dyDescent="0.3">
      <c r="A13" t="s">
        <v>26</v>
      </c>
      <c r="B13" t="s">
        <v>27</v>
      </c>
    </row>
    <row r="14" spans="1:2" x14ac:dyDescent="0.3">
      <c r="A14" t="s">
        <v>28</v>
      </c>
      <c r="B14" t="s">
        <v>33</v>
      </c>
    </row>
    <row r="15" spans="1:2" x14ac:dyDescent="0.3">
      <c r="A15" t="s">
        <v>29</v>
      </c>
      <c r="B15" t="s">
        <v>34</v>
      </c>
    </row>
    <row r="16" spans="1:2" x14ac:dyDescent="0.3">
      <c r="A16" t="s">
        <v>30</v>
      </c>
      <c r="B16" t="s">
        <v>31</v>
      </c>
    </row>
    <row r="17" spans="1:2" x14ac:dyDescent="0.3">
      <c r="A17" t="s">
        <v>32</v>
      </c>
      <c r="B17" s="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1_1 (2)</vt:lpstr>
      <vt:lpstr>1_1</vt:lpstr>
      <vt:lpstr>&gt;1</vt:lpstr>
      <vt:lpstr>&gt;1 (2)</vt:lpstr>
      <vt:lpstr>&gt;1 (3)</vt:lpstr>
      <vt:lpstr>&gt;1 (4)</vt:lpstr>
      <vt:lpstr>&gt;1 (5)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2022-07-04T12:04:35Z</dcterms:created>
  <dcterms:modified xsi:type="dcterms:W3CDTF">2022-07-15T10:07:26Z</dcterms:modified>
</cp:coreProperties>
</file>