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8829\var\www\miau\data\miau\291\"/>
    </mc:Choice>
  </mc:AlternateContent>
  <xr:revisionPtr revIDLastSave="0" documentId="13_ncr:1_{0B12746D-6E39-4FF3-B3C7-437692CDB222}" xr6:coauthVersionLast="47" xr6:coauthVersionMax="47" xr10:uidLastSave="{00000000-0000-0000-0000-000000000000}"/>
  <bookViews>
    <workbookView xWindow="-108" yWindow="-108" windowWidth="23256" windowHeight="12720" xr2:uid="{C189E968-75C1-492D-A368-1A2FEF5D44F0}"/>
  </bookViews>
  <sheets>
    <sheet name="esetek" sheetId="1" r:id="rId1"/>
    <sheet name="modell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I7" i="1"/>
  <c r="J7" i="1"/>
  <c r="K7" i="1"/>
  <c r="L7" i="1"/>
  <c r="I8" i="1"/>
  <c r="J8" i="1"/>
  <c r="K8" i="1"/>
  <c r="L8" i="1"/>
  <c r="I9" i="1"/>
  <c r="J9" i="1"/>
  <c r="K9" i="1"/>
  <c r="L9" i="1"/>
  <c r="I10" i="1"/>
  <c r="J10" i="1"/>
  <c r="K10" i="1"/>
  <c r="L10" i="1"/>
  <c r="I11" i="1"/>
  <c r="J11" i="1"/>
  <c r="K11" i="1"/>
  <c r="L11" i="1"/>
  <c r="F13" i="1"/>
  <c r="I13" i="1"/>
  <c r="J13" i="1"/>
  <c r="K13" i="1"/>
  <c r="L13" i="1"/>
  <c r="I14" i="1"/>
  <c r="J14" i="1"/>
  <c r="K14" i="1"/>
  <c r="L14" i="1"/>
  <c r="I15" i="1"/>
  <c r="J15" i="1"/>
  <c r="K15" i="1"/>
  <c r="L15" i="1"/>
  <c r="I16" i="1"/>
  <c r="J16" i="1"/>
  <c r="K16" i="1"/>
  <c r="L16" i="1"/>
  <c r="I17" i="1"/>
  <c r="J17" i="1"/>
  <c r="K17" i="1"/>
  <c r="L17" i="1"/>
  <c r="F19" i="1"/>
  <c r="I19" i="1"/>
  <c r="J19" i="1"/>
  <c r="K19" i="1"/>
  <c r="L19" i="1"/>
  <c r="I20" i="1"/>
  <c r="J20" i="1"/>
  <c r="K20" i="1"/>
  <c r="L20" i="1"/>
  <c r="I21" i="1"/>
  <c r="J21" i="1"/>
  <c r="K21" i="1"/>
  <c r="L21" i="1"/>
  <c r="I22" i="1"/>
  <c r="J22" i="1"/>
  <c r="K22" i="1"/>
  <c r="L22" i="1"/>
  <c r="I23" i="1"/>
  <c r="J23" i="1"/>
  <c r="K23" i="1"/>
  <c r="L23" i="1"/>
  <c r="F25" i="1"/>
  <c r="I25" i="1"/>
  <c r="J25" i="1"/>
  <c r="K25" i="1"/>
  <c r="L25" i="1"/>
  <c r="I26" i="1"/>
  <c r="J26" i="1"/>
  <c r="K26" i="1"/>
  <c r="L26" i="1"/>
  <c r="I27" i="1"/>
  <c r="J27" i="1"/>
  <c r="K27" i="1"/>
  <c r="L27" i="1"/>
  <c r="I28" i="1"/>
  <c r="J28" i="1"/>
  <c r="K28" i="1"/>
  <c r="L28" i="1"/>
  <c r="I29" i="1"/>
  <c r="J29" i="1"/>
  <c r="K29" i="1"/>
  <c r="L29" i="1"/>
  <c r="F31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F37" i="1"/>
  <c r="I37" i="1"/>
  <c r="J37" i="1"/>
  <c r="K37" i="1"/>
  <c r="L37" i="1"/>
  <c r="I38" i="1"/>
  <c r="J38" i="1"/>
  <c r="K38" i="1"/>
  <c r="L38" i="1"/>
  <c r="I39" i="1"/>
  <c r="J39" i="1"/>
  <c r="K39" i="1"/>
  <c r="L39" i="1"/>
  <c r="I40" i="1"/>
  <c r="J40" i="1"/>
  <c r="K40" i="1"/>
  <c r="L40" i="1"/>
  <c r="I41" i="1"/>
  <c r="J41" i="1"/>
  <c r="K41" i="1"/>
  <c r="L41" i="1"/>
  <c r="F43" i="1"/>
  <c r="I43" i="1"/>
  <c r="J43" i="1"/>
  <c r="K43" i="1"/>
  <c r="L43" i="1"/>
  <c r="I44" i="1"/>
  <c r="J44" i="1"/>
  <c r="K44" i="1"/>
  <c r="L44" i="1"/>
  <c r="I45" i="1"/>
  <c r="J45" i="1"/>
  <c r="K45" i="1"/>
  <c r="L45" i="1"/>
  <c r="I46" i="1"/>
  <c r="J46" i="1"/>
  <c r="K46" i="1"/>
  <c r="L46" i="1"/>
  <c r="I47" i="1"/>
  <c r="J47" i="1"/>
  <c r="K47" i="1"/>
  <c r="L47" i="1"/>
  <c r="F49" i="1"/>
  <c r="I49" i="1"/>
  <c r="J49" i="1"/>
  <c r="K49" i="1"/>
  <c r="L49" i="1"/>
  <c r="I50" i="1"/>
  <c r="J50" i="1"/>
  <c r="K50" i="1"/>
  <c r="L50" i="1"/>
  <c r="I51" i="1"/>
  <c r="J51" i="1"/>
  <c r="K51" i="1"/>
  <c r="L51" i="1"/>
  <c r="I52" i="1"/>
  <c r="J52" i="1"/>
  <c r="K52" i="1"/>
  <c r="L52" i="1"/>
  <c r="I53" i="1"/>
  <c r="J53" i="1"/>
  <c r="K53" i="1"/>
  <c r="L53" i="1"/>
  <c r="V6" i="1"/>
  <c r="V5" i="1"/>
  <c r="V4" i="1"/>
  <c r="V3" i="1"/>
  <c r="V2" i="1"/>
  <c r="U6" i="1"/>
  <c r="U5" i="1"/>
  <c r="U4" i="1"/>
  <c r="U3" i="1"/>
  <c r="U2" i="1"/>
  <c r="S6" i="1"/>
  <c r="S5" i="1"/>
  <c r="S4" i="1"/>
  <c r="S3" i="1"/>
  <c r="S2" i="1"/>
  <c r="S1" i="1"/>
  <c r="T5" i="1" l="1"/>
  <c r="T2" i="1"/>
  <c r="T6" i="1"/>
  <c r="T3" i="1"/>
  <c r="T4" i="1"/>
</calcChain>
</file>

<file path=xl/sharedStrings.xml><?xml version="1.0" encoding="utf-8"?>
<sst xmlns="http://schemas.openxmlformats.org/spreadsheetml/2006/main" count="746" uniqueCount="112">
  <si>
    <t>O1</t>
  </si>
  <si>
    <t>O2</t>
  </si>
  <si>
    <t>O3</t>
  </si>
  <si>
    <t>O4</t>
  </si>
  <si>
    <t>A1</t>
  </si>
  <si>
    <t>A2</t>
  </si>
  <si>
    <t>A3</t>
  </si>
  <si>
    <t>*</t>
  </si>
  <si>
    <t>(*)</t>
  </si>
  <si>
    <t>* =  független</t>
  </si>
  <si>
    <t>(*) = következmény</t>
  </si>
  <si>
    <t>2^3=8 potenciális OAM</t>
  </si>
  <si>
    <t>OAM_0</t>
  </si>
  <si>
    <t>(ha számít az objektum)</t>
  </si>
  <si>
    <t>OAM_1</t>
  </si>
  <si>
    <t>Y0</t>
  </si>
  <si>
    <t>OAM_2</t>
  </si>
  <si>
    <t>OAM_3</t>
  </si>
  <si>
    <t>OAM_4</t>
  </si>
  <si>
    <t>OAM_5</t>
  </si>
  <si>
    <t>OAM_6</t>
  </si>
  <si>
    <t>OAM_7</t>
  </si>
  <si>
    <t>OAM_8</t>
  </si>
  <si>
    <t>ell</t>
  </si>
  <si>
    <t>https://miau.my-x.hu/miau2009/index_tki.php3?_filterText0=*al-eset</t>
  </si>
  <si>
    <t>Azonosító:</t>
  </si>
  <si>
    <t>Objektumok:</t>
  </si>
  <si>
    <t>Attribútumok:</t>
  </si>
  <si>
    <t>Lépcsôk:</t>
  </si>
  <si>
    <t>Eltolás:</t>
  </si>
  <si>
    <t>Leírás:</t>
  </si>
  <si>
    <t>COCO Y0: 1072678</t>
  </si>
  <si>
    <t>Rangsor</t>
  </si>
  <si>
    <t>X(A1)</t>
  </si>
  <si>
    <t>X(A2)</t>
  </si>
  <si>
    <t>X(A3)</t>
  </si>
  <si>
    <t>Y(A4)</t>
  </si>
  <si>
    <t>Lépcsôk(1)</t>
  </si>
  <si>
    <t>S1</t>
  </si>
  <si>
    <t>(0+98)/(1)=98</t>
  </si>
  <si>
    <t>(0+99)/(1)=99</t>
  </si>
  <si>
    <t>(0+100)/(1)=100</t>
  </si>
  <si>
    <t>S2</t>
  </si>
  <si>
    <t>(0+2)/(1)=2</t>
  </si>
  <si>
    <t>(0+96)/(1)=96</t>
  </si>
  <si>
    <t>S3</t>
  </si>
  <si>
    <t>(0+1)/(1)=1</t>
  </si>
  <si>
    <t>S4</t>
  </si>
  <si>
    <t>(0+0)/(1)=0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</si>
  <si>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</si>
  <si>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</si>
  <si>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</si>
  <si>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</si>
  <si>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</si>
  <si>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</si>
  <si>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</si>
  <si>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S4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</si>
  <si>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</si>
  <si>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</si>
  <si>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</si>
  <si>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</si>
  <si>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</si>
  <si>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</si>
  <si>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</si>
  <si>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</si>
  <si>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</si>
  <si>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COCO Y0: 5090191</t>
  </si>
  <si>
    <r>
      <t>A futtatás idôtartama: </t>
    </r>
    <r>
      <rPr>
        <b/>
        <sz val="7"/>
        <color rgb="FF333333"/>
        <rFont val="Verdana"/>
        <family val="2"/>
        <charset val="238"/>
      </rPr>
      <t>0.02 mp (0 p)</t>
    </r>
  </si>
  <si>
    <t>COCO Y0: 1876395</t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</si>
  <si>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</si>
  <si>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COCO Y0: 9975650</t>
  </si>
  <si>
    <t>COCO Y0: 8371264</t>
  </si>
  <si>
    <t>COCO Y0: 5760262</t>
  </si>
  <si>
    <r>
      <t>A futtatás idôtartama: </t>
    </r>
    <r>
      <rPr>
        <b/>
        <sz val="7"/>
        <color rgb="FF333333"/>
        <rFont val="Verdana"/>
        <family val="2"/>
        <charset val="238"/>
      </rPr>
      <t>0.1 mp (0 p)</t>
    </r>
  </si>
  <si>
    <t>COCO Y0: 8259046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</si>
  <si>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</si>
  <si>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COCO Y0: 8688409</t>
  </si>
  <si>
    <t>Konklúziók</t>
  </si>
  <si>
    <t>A minden versenyszámban második helyezett lehet azokkal egyformának tekinthető, akik egy versenyszámot megnyertek.</t>
  </si>
  <si>
    <t>A naiv rangsorátlag soronként mindenkor a 2-2-2 kombináció előnyét mutatná a torz/önkényes helyezésértékek kölcsönhatásai okán (vö. egy negyedik hely = négy első hely).</t>
  </si>
  <si>
    <t>Vagyis naivan triviális a forgóajtóban előzés, de optimalizáltan az előzés helyett holtversenyről beszélünk…</t>
  </si>
  <si>
    <t>O5</t>
  </si>
  <si>
    <t>COCO Y0: 7301396</t>
  </si>
  <si>
    <t>(94.1+101.9)/(2)=98</t>
  </si>
  <si>
    <t>(5.9+3.9)/(2)=4.9</t>
  </si>
  <si>
    <t>(6.9+3.9)/(2)=5.4</t>
  </si>
  <si>
    <t>(92.1+100.9)/(2)=96.5</t>
  </si>
  <si>
    <t>(2.9+2.9)/(2)=2.95</t>
  </si>
  <si>
    <t>(91.1+99.9)/(2)=95.55</t>
  </si>
  <si>
    <t>(2+2)/(2)=1.95</t>
  </si>
  <si>
    <t>(90.1+99)/(2)=94.55</t>
  </si>
  <si>
    <t>(1+1)/(2)=1</t>
  </si>
  <si>
    <t>S5</t>
  </si>
  <si>
    <t>(89.2+98)/(2)=93.6</t>
  </si>
  <si>
    <t>(0+0)/(2)=0</t>
  </si>
  <si>
    <t>S5 összeg:</t>
  </si>
  <si>
    <r>
      <t>A futtatás idôtartama: </t>
    </r>
    <r>
      <rPr>
        <b/>
        <sz val="7"/>
        <color rgb="FF333333"/>
        <rFont val="Verdana"/>
        <family val="2"/>
        <charset val="238"/>
      </rPr>
      <t>0.28 mp (0 p)</t>
    </r>
  </si>
  <si>
    <t>sorszám</t>
  </si>
  <si>
    <t>min</t>
  </si>
  <si>
    <t>előny?</t>
  </si>
  <si>
    <t>Amint megjelenik a dilettáns versenyző (O5=5;5;5), a 2-2-2-es profil alapján a verseny megnyerhetőnek tűnik, mert antagonizmus alakul ki az 5-5-5-profil és minden más objektum között.</t>
  </si>
  <si>
    <t>Kérdés: antagonizmus nélkül is lehet-e forgóajtóban előzni?</t>
  </si>
  <si>
    <t>Cím</t>
  </si>
  <si>
    <t>A forgóajtóban való előzés matematikája</t>
  </si>
  <si>
    <t>Title</t>
  </si>
  <si>
    <t>Mathematical interpretation of the phenomenon "Overtaking in a revolving door"</t>
  </si>
  <si>
    <t>Szerző</t>
  </si>
  <si>
    <t>Pitlik László</t>
  </si>
  <si>
    <t>Kiadó</t>
  </si>
  <si>
    <t>MIAÚ</t>
  </si>
  <si>
    <t>URL</t>
  </si>
  <si>
    <t>https://miau.my-x.hu/miau/291/coco_y0_rangsor_javulas.xlsx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</si>
</sst>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wrapText="1"/>
    </xf>
    <xf numFmtId="0" fontId="0" fillId="4" borderId="0" xfId="0" applyFill="1"/>
    <xf numFmtId="0" fontId="11" fillId="0" borderId="0" xfId="0" applyFont="1" applyAlignment="1">
      <alignment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24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BF44F92-FA89-19D3-1CFA-5435E2121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C91C30D-52F4-F8BE-A605-E45DEE1DD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14DF561-602E-8203-BAA8-9B6521102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E11260B-015F-89E4-9437-5BBB4DD0F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C2CF9B05-70FE-5498-A19C-73A3D848B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3</xdr:col>
      <xdr:colOff>76200</xdr:colOff>
      <xdr:row>53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6CB03A79-1ADF-A250-440F-4E2DA9F50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069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50</xdr:row>
      <xdr:rowOff>0</xdr:rowOff>
    </xdr:from>
    <xdr:to>
      <xdr:col>16</xdr:col>
      <xdr:colOff>76200</xdr:colOff>
      <xdr:row>53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1F8327CB-1D72-F17F-7489-618A5745C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98069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50</xdr:row>
      <xdr:rowOff>0</xdr:rowOff>
    </xdr:from>
    <xdr:to>
      <xdr:col>29</xdr:col>
      <xdr:colOff>76200</xdr:colOff>
      <xdr:row>53</xdr:row>
      <xdr:rowOff>22860</xdr:rowOff>
    </xdr:to>
    <xdr:pic>
      <xdr:nvPicPr>
        <xdr:cNvPr id="8" name="Kép 7" descr="COCO">
          <a:extLst>
            <a:ext uri="{FF2B5EF4-FFF2-40B4-BE49-F238E27FC236}">
              <a16:creationId xmlns:a16="http://schemas.microsoft.com/office/drawing/2014/main" id="{B0C65096-D570-736C-05CF-403732F62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98069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50</xdr:row>
      <xdr:rowOff>0</xdr:rowOff>
    </xdr:from>
    <xdr:to>
      <xdr:col>42</xdr:col>
      <xdr:colOff>76200</xdr:colOff>
      <xdr:row>53</xdr:row>
      <xdr:rowOff>22860</xdr:rowOff>
    </xdr:to>
    <xdr:pic>
      <xdr:nvPicPr>
        <xdr:cNvPr id="9" name="Kép 8" descr="COCO">
          <a:extLst>
            <a:ext uri="{FF2B5EF4-FFF2-40B4-BE49-F238E27FC236}">
              <a16:creationId xmlns:a16="http://schemas.microsoft.com/office/drawing/2014/main" id="{FE4C6CE2-D96F-EAA4-A82E-8013B8135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8069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iau2009/index_tki.php3?_filterText0=*al-eset" TargetMode="External"/><Relationship Id="rId1" Type="http://schemas.openxmlformats.org/officeDocument/2006/relationships/hyperlink" Target="https://miau.my-x.hu/myx-free/coco/test/730139620221113182956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iau.my-x.hu/myx-free/coco/test/868840920221113160433.html" TargetMode="External"/><Relationship Id="rId3" Type="http://schemas.openxmlformats.org/officeDocument/2006/relationships/hyperlink" Target="https://miau.my-x.hu/myx-free/coco/test/187639520221113155950.html" TargetMode="External"/><Relationship Id="rId7" Type="http://schemas.openxmlformats.org/officeDocument/2006/relationships/hyperlink" Target="https://miau.my-x.hu/myx-free/coco/test/825904620221113160401.html" TargetMode="External"/><Relationship Id="rId2" Type="http://schemas.openxmlformats.org/officeDocument/2006/relationships/hyperlink" Target="https://miau.my-x.hu/myx-free/coco/test/509019120221113155908.html" TargetMode="External"/><Relationship Id="rId1" Type="http://schemas.openxmlformats.org/officeDocument/2006/relationships/hyperlink" Target="https://miau.my-x.hu/myx-free/coco/test/107267820221113155823.html" TargetMode="External"/><Relationship Id="rId6" Type="http://schemas.openxmlformats.org/officeDocument/2006/relationships/hyperlink" Target="https://miau.my-x.hu/myx-free/coco/test/576026220221113160312.html" TargetMode="External"/><Relationship Id="rId5" Type="http://schemas.openxmlformats.org/officeDocument/2006/relationships/hyperlink" Target="https://miau.my-x.hu/myx-free/coco/test/837126420221113160121.html" TargetMode="External"/><Relationship Id="rId4" Type="http://schemas.openxmlformats.org/officeDocument/2006/relationships/hyperlink" Target="https://miau.my-x.hu/myx-free/coco/test/997565020221113160035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90E74-2635-4F3E-88AE-D169BD5CA4FE}">
  <dimension ref="A1:AJ67"/>
  <sheetViews>
    <sheetView tabSelected="1" zoomScale="30" zoomScaleNormal="30" workbookViewId="0"/>
  </sheetViews>
  <sheetFormatPr defaultRowHeight="14.4" x14ac:dyDescent="0.3"/>
  <cols>
    <col min="1" max="1" width="7.33203125" bestFit="1" customWidth="1"/>
    <col min="2" max="4" width="3.44140625" bestFit="1" customWidth="1"/>
    <col min="5" max="5" width="4.5546875" bestFit="1" customWidth="1"/>
    <col min="6" max="6" width="21.21875" bestFit="1" customWidth="1"/>
    <col min="7" max="7" width="6.21875" bestFit="1" customWidth="1"/>
    <col min="8" max="8" width="102.6640625" bestFit="1" customWidth="1"/>
    <col min="9" max="9" width="9.88671875" bestFit="1" customWidth="1"/>
    <col min="10" max="12" width="5.6640625" bestFit="1" customWidth="1"/>
    <col min="14" max="14" width="7.33203125" bestFit="1" customWidth="1"/>
    <col min="15" max="17" width="3.44140625" bestFit="1" customWidth="1"/>
    <col min="18" max="18" width="4.5546875" bestFit="1" customWidth="1"/>
    <col min="19" max="19" width="7.109375" bestFit="1" customWidth="1"/>
    <col min="20" max="20" width="7.88671875" bestFit="1" customWidth="1"/>
    <col min="21" max="21" width="4.5546875" bestFit="1" customWidth="1"/>
    <col min="22" max="22" width="6.5546875" bestFit="1" customWidth="1"/>
    <col min="25" max="25" width="31" bestFit="1" customWidth="1"/>
    <col min="29" max="29" width="8.77734375" bestFit="1" customWidth="1"/>
    <col min="30" max="30" width="4.88671875" bestFit="1" customWidth="1"/>
    <col min="31" max="31" width="7.88671875" bestFit="1" customWidth="1"/>
    <col min="32" max="32" width="6.44140625" bestFit="1" customWidth="1"/>
    <col min="33" max="33" width="6.77734375" bestFit="1" customWidth="1"/>
    <col min="34" max="34" width="2.109375" bestFit="1" customWidth="1"/>
    <col min="35" max="35" width="6.21875" bestFit="1" customWidth="1"/>
    <col min="36" max="36" width="7.88671875" bestFit="1" customWidth="1"/>
  </cols>
  <sheetData>
    <row r="1" spans="1:36" ht="18" x14ac:dyDescent="0.3">
      <c r="A1" t="s">
        <v>12</v>
      </c>
      <c r="B1" t="s">
        <v>4</v>
      </c>
      <c r="C1" t="s">
        <v>5</v>
      </c>
      <c r="D1" t="s">
        <v>6</v>
      </c>
      <c r="F1" t="s">
        <v>9</v>
      </c>
      <c r="H1" s="1" t="s">
        <v>24</v>
      </c>
      <c r="N1" t="s">
        <v>14</v>
      </c>
      <c r="O1" t="s">
        <v>4</v>
      </c>
      <c r="P1" t="s">
        <v>5</v>
      </c>
      <c r="Q1" t="s">
        <v>6</v>
      </c>
      <c r="R1" t="s">
        <v>15</v>
      </c>
      <c r="S1" t="str">
        <f>AC28</f>
        <v>Becslés</v>
      </c>
      <c r="T1" t="s">
        <v>97</v>
      </c>
      <c r="U1" t="s">
        <v>98</v>
      </c>
      <c r="V1" t="s">
        <v>99</v>
      </c>
      <c r="Y1" s="2"/>
    </row>
    <row r="2" spans="1:36" x14ac:dyDescent="0.3">
      <c r="A2" t="s">
        <v>0</v>
      </c>
      <c r="B2">
        <v>1</v>
      </c>
      <c r="C2" t="s">
        <v>7</v>
      </c>
      <c r="D2" t="s">
        <v>7</v>
      </c>
      <c r="F2" t="s">
        <v>10</v>
      </c>
      <c r="N2" t="s">
        <v>0</v>
      </c>
      <c r="O2">
        <v>1</v>
      </c>
      <c r="P2">
        <v>3</v>
      </c>
      <c r="Q2">
        <v>3</v>
      </c>
      <c r="R2">
        <v>100</v>
      </c>
      <c r="S2">
        <f t="shared" ref="S2:S6" si="0">AC29</f>
        <v>101.9</v>
      </c>
      <c r="T2">
        <f>RANK(S2,S$2:S$6,0)</f>
        <v>2</v>
      </c>
      <c r="U2">
        <f>MIN(O2:Q2)</f>
        <v>1</v>
      </c>
      <c r="V2" t="str">
        <f>IF(T2&lt;U2,"igen","nem")</f>
        <v>nem</v>
      </c>
      <c r="Y2" s="3"/>
    </row>
    <row r="3" spans="1:36" x14ac:dyDescent="0.3">
      <c r="A3" t="s">
        <v>1</v>
      </c>
      <c r="B3" t="s">
        <v>7</v>
      </c>
      <c r="C3">
        <v>1</v>
      </c>
      <c r="D3" t="s">
        <v>8</v>
      </c>
      <c r="N3" t="s">
        <v>1</v>
      </c>
      <c r="O3">
        <v>3</v>
      </c>
      <c r="P3">
        <v>1</v>
      </c>
      <c r="Q3">
        <v>4</v>
      </c>
      <c r="R3">
        <v>100</v>
      </c>
      <c r="S3">
        <f t="shared" si="0"/>
        <v>101.4</v>
      </c>
      <c r="T3">
        <f t="shared" ref="T3:T6" si="1">RANK(S3,S$2:S$6,0)</f>
        <v>3</v>
      </c>
      <c r="U3">
        <f t="shared" ref="U3:U6" si="2">MIN(O3:Q3)</f>
        <v>1</v>
      </c>
      <c r="V3" t="str">
        <f t="shared" ref="V3:V6" si="3">IF(T3&lt;U3,"igen","nem")</f>
        <v>nem</v>
      </c>
    </row>
    <row r="4" spans="1:36" x14ac:dyDescent="0.3">
      <c r="A4" t="s">
        <v>2</v>
      </c>
      <c r="B4" t="s">
        <v>8</v>
      </c>
      <c r="C4" t="s">
        <v>8</v>
      </c>
      <c r="D4">
        <v>1</v>
      </c>
      <c r="F4" t="s">
        <v>11</v>
      </c>
      <c r="N4" t="s">
        <v>2</v>
      </c>
      <c r="O4">
        <v>4</v>
      </c>
      <c r="P4">
        <v>4</v>
      </c>
      <c r="Q4">
        <v>1</v>
      </c>
      <c r="R4">
        <v>100</v>
      </c>
      <c r="S4">
        <f t="shared" si="0"/>
        <v>100.9</v>
      </c>
      <c r="T4">
        <f t="shared" si="1"/>
        <v>4</v>
      </c>
      <c r="U4">
        <f t="shared" si="2"/>
        <v>1</v>
      </c>
      <c r="V4" t="str">
        <f t="shared" si="3"/>
        <v>nem</v>
      </c>
    </row>
    <row r="5" spans="1:36" ht="18" x14ac:dyDescent="0.3">
      <c r="A5" t="s">
        <v>3</v>
      </c>
      <c r="B5">
        <v>2</v>
      </c>
      <c r="C5">
        <v>2</v>
      </c>
      <c r="D5">
        <v>2</v>
      </c>
      <c r="F5" t="s">
        <v>13</v>
      </c>
      <c r="N5" s="12" t="s">
        <v>3</v>
      </c>
      <c r="O5" s="12">
        <v>2</v>
      </c>
      <c r="P5" s="12">
        <v>2</v>
      </c>
      <c r="Q5" s="12">
        <v>2</v>
      </c>
      <c r="R5" s="12">
        <v>100</v>
      </c>
      <c r="S5" s="12">
        <f t="shared" si="0"/>
        <v>102.4</v>
      </c>
      <c r="T5" s="12">
        <f t="shared" si="1"/>
        <v>1</v>
      </c>
      <c r="U5" s="12">
        <f t="shared" si="2"/>
        <v>2</v>
      </c>
      <c r="V5" s="12" t="str">
        <f t="shared" si="3"/>
        <v>igen</v>
      </c>
      <c r="Y5" s="4" t="s">
        <v>25</v>
      </c>
      <c r="Z5" s="5">
        <v>7301396</v>
      </c>
      <c r="AA5" s="4" t="s">
        <v>26</v>
      </c>
      <c r="AB5" s="5">
        <v>5</v>
      </c>
      <c r="AC5" s="4" t="s">
        <v>27</v>
      </c>
      <c r="AD5" s="5">
        <v>3</v>
      </c>
      <c r="AE5" s="4" t="s">
        <v>28</v>
      </c>
      <c r="AF5" s="5">
        <v>5</v>
      </c>
      <c r="AG5" s="4" t="s">
        <v>29</v>
      </c>
      <c r="AH5" s="5">
        <v>0</v>
      </c>
      <c r="AI5" s="4" t="s">
        <v>30</v>
      </c>
      <c r="AJ5" s="5" t="s">
        <v>82</v>
      </c>
    </row>
    <row r="6" spans="1:36" ht="18.600000000000001" thickBot="1" x14ac:dyDescent="0.35">
      <c r="N6" t="s">
        <v>81</v>
      </c>
      <c r="O6">
        <v>5</v>
      </c>
      <c r="P6">
        <v>5</v>
      </c>
      <c r="Q6">
        <v>5</v>
      </c>
      <c r="R6">
        <v>100</v>
      </c>
      <c r="S6">
        <f t="shared" si="0"/>
        <v>93.6</v>
      </c>
      <c r="T6">
        <f t="shared" si="1"/>
        <v>5</v>
      </c>
      <c r="U6">
        <f t="shared" si="2"/>
        <v>5</v>
      </c>
      <c r="V6" t="str">
        <f t="shared" si="3"/>
        <v>nem</v>
      </c>
      <c r="Y6" s="2"/>
    </row>
    <row r="7" spans="1:36" ht="15" thickBot="1" x14ac:dyDescent="0.35">
      <c r="A7" t="s">
        <v>14</v>
      </c>
      <c r="B7" t="s">
        <v>4</v>
      </c>
      <c r="C7" t="s">
        <v>5</v>
      </c>
      <c r="D7" t="s">
        <v>6</v>
      </c>
      <c r="E7" t="s">
        <v>15</v>
      </c>
      <c r="F7">
        <f>SUM(B8:D11)</f>
        <v>30</v>
      </c>
      <c r="G7" t="s">
        <v>23</v>
      </c>
      <c r="I7" t="str">
        <f>modellek!A19</f>
        <v>Lépcsôk(2)</v>
      </c>
      <c r="J7" t="str">
        <f>modellek!B19</f>
        <v>X(A1)</v>
      </c>
      <c r="K7" t="str">
        <f>modellek!C19</f>
        <v>X(A2)</v>
      </c>
      <c r="L7" t="str">
        <f>modellek!D19</f>
        <v>X(A3)</v>
      </c>
      <c r="Y7" s="6" t="s">
        <v>32</v>
      </c>
      <c r="Z7" s="6" t="s">
        <v>33</v>
      </c>
      <c r="AA7" s="6" t="s">
        <v>34</v>
      </c>
      <c r="AB7" s="6" t="s">
        <v>35</v>
      </c>
      <c r="AC7" s="6" t="s">
        <v>36</v>
      </c>
    </row>
    <row r="8" spans="1:36" ht="15" thickBot="1" x14ac:dyDescent="0.35">
      <c r="A8" t="s">
        <v>0</v>
      </c>
      <c r="B8">
        <v>1</v>
      </c>
      <c r="C8">
        <v>3</v>
      </c>
      <c r="D8">
        <v>3</v>
      </c>
      <c r="E8">
        <v>100</v>
      </c>
      <c r="I8" t="str">
        <f>modellek!A20</f>
        <v>S1</v>
      </c>
      <c r="J8">
        <f>modellek!B20</f>
        <v>98</v>
      </c>
      <c r="K8">
        <f>modellek!C20</f>
        <v>99</v>
      </c>
      <c r="L8">
        <f>modellek!D20</f>
        <v>100</v>
      </c>
      <c r="Y8" s="6" t="s">
        <v>0</v>
      </c>
      <c r="Z8" s="7">
        <v>1</v>
      </c>
      <c r="AA8" s="7">
        <v>3</v>
      </c>
      <c r="AB8" s="7">
        <v>3</v>
      </c>
      <c r="AC8" s="7">
        <v>100</v>
      </c>
    </row>
    <row r="9" spans="1:36" ht="15" thickBot="1" x14ac:dyDescent="0.35">
      <c r="A9" t="s">
        <v>1</v>
      </c>
      <c r="B9">
        <v>3</v>
      </c>
      <c r="C9">
        <v>1</v>
      </c>
      <c r="D9">
        <v>4</v>
      </c>
      <c r="E9">
        <v>100</v>
      </c>
      <c r="I9" t="str">
        <f>modellek!A21</f>
        <v>S2</v>
      </c>
      <c r="J9">
        <f>modellek!B21</f>
        <v>2</v>
      </c>
      <c r="K9">
        <f>modellek!C21</f>
        <v>96</v>
      </c>
      <c r="L9">
        <f>modellek!D21</f>
        <v>2</v>
      </c>
      <c r="Y9" s="6" t="s">
        <v>1</v>
      </c>
      <c r="Z9" s="7">
        <v>3</v>
      </c>
      <c r="AA9" s="7">
        <v>1</v>
      </c>
      <c r="AB9" s="7">
        <v>4</v>
      </c>
      <c r="AC9" s="7">
        <v>100</v>
      </c>
    </row>
    <row r="10" spans="1:36" ht="15" thickBot="1" x14ac:dyDescent="0.35">
      <c r="A10" t="s">
        <v>2</v>
      </c>
      <c r="B10">
        <v>4</v>
      </c>
      <c r="C10">
        <v>4</v>
      </c>
      <c r="D10">
        <v>1</v>
      </c>
      <c r="E10">
        <v>100</v>
      </c>
      <c r="I10" t="str">
        <f>modellek!A22</f>
        <v>S3</v>
      </c>
      <c r="J10">
        <f>modellek!B22</f>
        <v>1</v>
      </c>
      <c r="K10">
        <f>modellek!C22</f>
        <v>1</v>
      </c>
      <c r="L10">
        <f>modellek!D22</f>
        <v>1</v>
      </c>
      <c r="Y10" s="6" t="s">
        <v>2</v>
      </c>
      <c r="Z10" s="7">
        <v>4</v>
      </c>
      <c r="AA10" s="7">
        <v>4</v>
      </c>
      <c r="AB10" s="7">
        <v>1</v>
      </c>
      <c r="AC10" s="7">
        <v>100</v>
      </c>
    </row>
    <row r="11" spans="1:36" ht="15" thickBot="1" x14ac:dyDescent="0.35">
      <c r="A11" t="s">
        <v>3</v>
      </c>
      <c r="B11">
        <v>2</v>
      </c>
      <c r="C11">
        <v>2</v>
      </c>
      <c r="D11">
        <v>2</v>
      </c>
      <c r="E11">
        <v>100</v>
      </c>
      <c r="I11" t="str">
        <f>modellek!A23</f>
        <v>S4</v>
      </c>
      <c r="J11">
        <f>modellek!B23</f>
        <v>0</v>
      </c>
      <c r="K11">
        <f>modellek!C23</f>
        <v>0</v>
      </c>
      <c r="L11">
        <f>modellek!D23</f>
        <v>0</v>
      </c>
      <c r="Y11" s="6" t="s">
        <v>3</v>
      </c>
      <c r="Z11" s="7">
        <v>2</v>
      </c>
      <c r="AA11" s="7">
        <v>2</v>
      </c>
      <c r="AB11" s="7">
        <v>2</v>
      </c>
      <c r="AC11" s="7">
        <v>100</v>
      </c>
    </row>
    <row r="12" spans="1:36" ht="15" thickBot="1" x14ac:dyDescent="0.35">
      <c r="Y12" s="6" t="s">
        <v>81</v>
      </c>
      <c r="Z12" s="7">
        <v>5</v>
      </c>
      <c r="AA12" s="7">
        <v>5</v>
      </c>
      <c r="AB12" s="7">
        <v>5</v>
      </c>
      <c r="AC12" s="7">
        <v>100</v>
      </c>
    </row>
    <row r="13" spans="1:36" ht="18.600000000000001" thickBot="1" x14ac:dyDescent="0.35">
      <c r="A13" t="s">
        <v>16</v>
      </c>
      <c r="B13" t="s">
        <v>4</v>
      </c>
      <c r="C13" t="s">
        <v>5</v>
      </c>
      <c r="D13" t="s">
        <v>6</v>
      </c>
      <c r="E13" t="s">
        <v>15</v>
      </c>
      <c r="F13">
        <f>SUM(B14:D17)</f>
        <v>30</v>
      </c>
      <c r="G13" t="s">
        <v>23</v>
      </c>
      <c r="I13" t="str">
        <f>modellek!N19</f>
        <v>Lépcsôk(2)</v>
      </c>
      <c r="J13" t="str">
        <f>modellek!O19</f>
        <v>X(A1)</v>
      </c>
      <c r="K13" t="str">
        <f>modellek!P19</f>
        <v>X(A2)</v>
      </c>
      <c r="L13" t="str">
        <f>modellek!Q19</f>
        <v>X(A3)</v>
      </c>
      <c r="Y13" s="2"/>
    </row>
    <row r="14" spans="1:36" ht="15" thickBot="1" x14ac:dyDescent="0.35">
      <c r="A14" t="s">
        <v>0</v>
      </c>
      <c r="B14">
        <v>1</v>
      </c>
      <c r="C14">
        <v>4</v>
      </c>
      <c r="D14">
        <v>3</v>
      </c>
      <c r="E14">
        <v>100</v>
      </c>
      <c r="I14" t="str">
        <f>modellek!N20</f>
        <v>S1</v>
      </c>
      <c r="J14">
        <f>modellek!O20</f>
        <v>99</v>
      </c>
      <c r="K14">
        <f>modellek!P20</f>
        <v>99</v>
      </c>
      <c r="L14">
        <f>modellek!Q20</f>
        <v>99</v>
      </c>
      <c r="Y14" s="6" t="s">
        <v>37</v>
      </c>
      <c r="Z14" s="6" t="s">
        <v>33</v>
      </c>
      <c r="AA14" s="6" t="s">
        <v>34</v>
      </c>
      <c r="AB14" s="6" t="s">
        <v>35</v>
      </c>
    </row>
    <row r="15" spans="1:36" ht="15" thickBot="1" x14ac:dyDescent="0.35">
      <c r="A15" t="s">
        <v>1</v>
      </c>
      <c r="B15">
        <v>3</v>
      </c>
      <c r="C15">
        <v>1</v>
      </c>
      <c r="D15">
        <v>4</v>
      </c>
      <c r="E15">
        <v>100</v>
      </c>
      <c r="I15" t="str">
        <f>modellek!N21</f>
        <v>S2</v>
      </c>
      <c r="J15">
        <f>modellek!O21</f>
        <v>2</v>
      </c>
      <c r="K15">
        <f>modellek!P21</f>
        <v>96</v>
      </c>
      <c r="L15">
        <f>modellek!Q21</f>
        <v>2</v>
      </c>
      <c r="Y15" s="6" t="s">
        <v>38</v>
      </c>
      <c r="Z15" s="7" t="s">
        <v>83</v>
      </c>
      <c r="AA15" s="7" t="s">
        <v>84</v>
      </c>
      <c r="AB15" s="7" t="s">
        <v>85</v>
      </c>
    </row>
    <row r="16" spans="1:36" ht="15" thickBot="1" x14ac:dyDescent="0.35">
      <c r="A16" t="s">
        <v>2</v>
      </c>
      <c r="B16">
        <v>4</v>
      </c>
      <c r="C16">
        <v>3</v>
      </c>
      <c r="D16">
        <v>1</v>
      </c>
      <c r="E16">
        <v>100</v>
      </c>
      <c r="I16" t="str">
        <f>modellek!N22</f>
        <v>S3</v>
      </c>
      <c r="J16">
        <f>modellek!O22</f>
        <v>1</v>
      </c>
      <c r="K16">
        <f>modellek!P22</f>
        <v>1</v>
      </c>
      <c r="L16">
        <f>modellek!Q22</f>
        <v>1</v>
      </c>
      <c r="Y16" s="6" t="s">
        <v>42</v>
      </c>
      <c r="Z16" s="7" t="s">
        <v>86</v>
      </c>
      <c r="AA16" s="7" t="s">
        <v>87</v>
      </c>
      <c r="AB16" s="7" t="s">
        <v>87</v>
      </c>
    </row>
    <row r="17" spans="1:32" ht="15" thickBot="1" x14ac:dyDescent="0.35">
      <c r="A17" t="s">
        <v>3</v>
      </c>
      <c r="B17">
        <v>2</v>
      </c>
      <c r="C17">
        <v>2</v>
      </c>
      <c r="D17">
        <v>2</v>
      </c>
      <c r="E17">
        <v>100</v>
      </c>
      <c r="I17" t="str">
        <f>modellek!N23</f>
        <v>S4</v>
      </c>
      <c r="J17">
        <f>modellek!O23</f>
        <v>0</v>
      </c>
      <c r="K17">
        <f>modellek!P23</f>
        <v>0</v>
      </c>
      <c r="L17">
        <f>modellek!Q23</f>
        <v>0</v>
      </c>
      <c r="Y17" s="6" t="s">
        <v>45</v>
      </c>
      <c r="Z17" s="7" t="s">
        <v>88</v>
      </c>
      <c r="AA17" s="7" t="s">
        <v>89</v>
      </c>
      <c r="AB17" s="7" t="s">
        <v>89</v>
      </c>
    </row>
    <row r="18" spans="1:32" ht="15" thickBot="1" x14ac:dyDescent="0.35">
      <c r="Y18" s="6" t="s">
        <v>47</v>
      </c>
      <c r="Z18" s="7" t="s">
        <v>90</v>
      </c>
      <c r="AA18" s="7" t="s">
        <v>91</v>
      </c>
      <c r="AB18" s="7" t="s">
        <v>91</v>
      </c>
    </row>
    <row r="19" spans="1:32" ht="15" thickBot="1" x14ac:dyDescent="0.35">
      <c r="A19" t="s">
        <v>17</v>
      </c>
      <c r="B19" t="s">
        <v>4</v>
      </c>
      <c r="C19" t="s">
        <v>5</v>
      </c>
      <c r="D19" t="s">
        <v>6</v>
      </c>
      <c r="E19" t="s">
        <v>15</v>
      </c>
      <c r="F19">
        <f>SUM(B20:D23)</f>
        <v>30</v>
      </c>
      <c r="G19" t="s">
        <v>23</v>
      </c>
      <c r="I19" t="str">
        <f>modellek!AA19</f>
        <v>Lépcsôk(2)</v>
      </c>
      <c r="J19" t="str">
        <f>modellek!AB19</f>
        <v>X(A1)</v>
      </c>
      <c r="K19" t="str">
        <f>modellek!AC19</f>
        <v>X(A2)</v>
      </c>
      <c r="L19" t="str">
        <f>modellek!AD19</f>
        <v>X(A3)</v>
      </c>
      <c r="Y19" s="6" t="s">
        <v>92</v>
      </c>
      <c r="Z19" s="7" t="s">
        <v>93</v>
      </c>
      <c r="AA19" s="7" t="s">
        <v>94</v>
      </c>
      <c r="AB19" s="7" t="s">
        <v>94</v>
      </c>
    </row>
    <row r="20" spans="1:32" ht="18.600000000000001" thickBot="1" x14ac:dyDescent="0.35">
      <c r="A20" t="s">
        <v>0</v>
      </c>
      <c r="B20">
        <v>1</v>
      </c>
      <c r="C20">
        <v>3</v>
      </c>
      <c r="D20">
        <v>4</v>
      </c>
      <c r="E20">
        <v>100</v>
      </c>
      <c r="I20" t="str">
        <f>modellek!AA20</f>
        <v>S1</v>
      </c>
      <c r="J20">
        <f>modellek!AB20</f>
        <v>99</v>
      </c>
      <c r="K20">
        <f>modellek!AC20</f>
        <v>98</v>
      </c>
      <c r="L20">
        <f>modellek!AD20</f>
        <v>100</v>
      </c>
      <c r="Y20" s="2"/>
    </row>
    <row r="21" spans="1:32" ht="15" thickBot="1" x14ac:dyDescent="0.35">
      <c r="A21" t="s">
        <v>1</v>
      </c>
      <c r="B21">
        <v>3</v>
      </c>
      <c r="C21">
        <v>1</v>
      </c>
      <c r="D21">
        <v>3</v>
      </c>
      <c r="E21">
        <v>100</v>
      </c>
      <c r="I21" t="str">
        <f>modellek!AA21</f>
        <v>S2</v>
      </c>
      <c r="J21">
        <f>modellek!AB21</f>
        <v>2</v>
      </c>
      <c r="K21">
        <f>modellek!AC21</f>
        <v>96</v>
      </c>
      <c r="L21">
        <f>modellek!AD21</f>
        <v>2</v>
      </c>
      <c r="Y21" s="6" t="s">
        <v>49</v>
      </c>
      <c r="Z21" s="6" t="s">
        <v>33</v>
      </c>
      <c r="AA21" s="6" t="s">
        <v>34</v>
      </c>
      <c r="AB21" s="6" t="s">
        <v>35</v>
      </c>
    </row>
    <row r="22" spans="1:32" ht="15" thickBot="1" x14ac:dyDescent="0.35">
      <c r="A22" t="s">
        <v>2</v>
      </c>
      <c r="B22">
        <v>4</v>
      </c>
      <c r="C22">
        <v>4</v>
      </c>
      <c r="D22">
        <v>1</v>
      </c>
      <c r="E22">
        <v>100</v>
      </c>
      <c r="I22" t="str">
        <f>modellek!AA22</f>
        <v>S3</v>
      </c>
      <c r="J22">
        <f>modellek!AB22</f>
        <v>1</v>
      </c>
      <c r="K22">
        <f>modellek!AC22</f>
        <v>1</v>
      </c>
      <c r="L22">
        <f>modellek!AD22</f>
        <v>1</v>
      </c>
      <c r="Y22" s="6" t="s">
        <v>38</v>
      </c>
      <c r="Z22" s="7">
        <v>98</v>
      </c>
      <c r="AA22" s="7">
        <v>4.9000000000000004</v>
      </c>
      <c r="AB22" s="7">
        <v>5.4</v>
      </c>
    </row>
    <row r="23" spans="1:32" ht="15" thickBot="1" x14ac:dyDescent="0.35">
      <c r="A23" t="s">
        <v>3</v>
      </c>
      <c r="B23">
        <v>2</v>
      </c>
      <c r="C23">
        <v>2</v>
      </c>
      <c r="D23">
        <v>2</v>
      </c>
      <c r="E23">
        <v>100</v>
      </c>
      <c r="I23" t="str">
        <f>modellek!AA23</f>
        <v>S4</v>
      </c>
      <c r="J23">
        <f>modellek!AB23</f>
        <v>0</v>
      </c>
      <c r="K23">
        <f>modellek!AC23</f>
        <v>0</v>
      </c>
      <c r="L23">
        <f>modellek!AD23</f>
        <v>0</v>
      </c>
      <c r="Y23" s="6" t="s">
        <v>42</v>
      </c>
      <c r="Z23" s="7">
        <v>96.5</v>
      </c>
      <c r="AA23" s="7">
        <v>2.9</v>
      </c>
      <c r="AB23" s="7">
        <v>2.9</v>
      </c>
    </row>
    <row r="24" spans="1:32" ht="15" thickBot="1" x14ac:dyDescent="0.35">
      <c r="Y24" s="6" t="s">
        <v>45</v>
      </c>
      <c r="Z24" s="7">
        <v>95.5</v>
      </c>
      <c r="AA24" s="7">
        <v>2</v>
      </c>
      <c r="AB24" s="7">
        <v>2</v>
      </c>
    </row>
    <row r="25" spans="1:32" ht="15" thickBot="1" x14ac:dyDescent="0.35">
      <c r="A25" t="s">
        <v>18</v>
      </c>
      <c r="B25" t="s">
        <v>4</v>
      </c>
      <c r="C25" t="s">
        <v>5</v>
      </c>
      <c r="D25" t="s">
        <v>6</v>
      </c>
      <c r="E25" t="s">
        <v>15</v>
      </c>
      <c r="F25">
        <f>SUM(B26:D29)</f>
        <v>30</v>
      </c>
      <c r="G25" t="s">
        <v>23</v>
      </c>
      <c r="I25" t="str">
        <f>modellek!AN19</f>
        <v>Lépcsôk(2)</v>
      </c>
      <c r="J25" t="str">
        <f>modellek!AO19</f>
        <v>X(A1)</v>
      </c>
      <c r="K25" t="str">
        <f>modellek!AP19</f>
        <v>X(A2)</v>
      </c>
      <c r="L25" t="str">
        <f>modellek!AQ19</f>
        <v>X(A3)</v>
      </c>
      <c r="Y25" s="6" t="s">
        <v>47</v>
      </c>
      <c r="Z25" s="7">
        <v>94.6</v>
      </c>
      <c r="AA25" s="7">
        <v>1</v>
      </c>
      <c r="AB25" s="7">
        <v>1</v>
      </c>
    </row>
    <row r="26" spans="1:32" ht="15" thickBot="1" x14ac:dyDescent="0.35">
      <c r="A26" t="s">
        <v>0</v>
      </c>
      <c r="B26">
        <v>1</v>
      </c>
      <c r="C26">
        <v>4</v>
      </c>
      <c r="D26">
        <v>4</v>
      </c>
      <c r="E26">
        <v>100</v>
      </c>
      <c r="I26" t="str">
        <f>modellek!AN20</f>
        <v>S1</v>
      </c>
      <c r="J26">
        <f>modellek!AO20</f>
        <v>100</v>
      </c>
      <c r="K26">
        <f>modellek!AP20</f>
        <v>98</v>
      </c>
      <c r="L26">
        <f>modellek!AQ20</f>
        <v>99</v>
      </c>
      <c r="Y26" s="6" t="s">
        <v>92</v>
      </c>
      <c r="Z26" s="7">
        <v>93.6</v>
      </c>
      <c r="AA26" s="7">
        <v>0</v>
      </c>
      <c r="AB26" s="7">
        <v>0</v>
      </c>
    </row>
    <row r="27" spans="1:32" ht="18.600000000000001" thickBot="1" x14ac:dyDescent="0.35">
      <c r="A27" t="s">
        <v>1</v>
      </c>
      <c r="B27">
        <v>3</v>
      </c>
      <c r="C27">
        <v>1</v>
      </c>
      <c r="D27">
        <v>3</v>
      </c>
      <c r="E27">
        <v>100</v>
      </c>
      <c r="I27" t="str">
        <f>modellek!AN21</f>
        <v>S2</v>
      </c>
      <c r="J27">
        <f>modellek!AO21</f>
        <v>2</v>
      </c>
      <c r="K27">
        <f>modellek!AP21</f>
        <v>96</v>
      </c>
      <c r="L27">
        <f>modellek!AQ21</f>
        <v>2</v>
      </c>
      <c r="Y27" s="2"/>
    </row>
    <row r="28" spans="1:32" ht="15" thickBot="1" x14ac:dyDescent="0.35">
      <c r="A28" t="s">
        <v>2</v>
      </c>
      <c r="B28">
        <v>4</v>
      </c>
      <c r="C28">
        <v>3</v>
      </c>
      <c r="D28">
        <v>1</v>
      </c>
      <c r="E28">
        <v>100</v>
      </c>
      <c r="I28" t="str">
        <f>modellek!AN22</f>
        <v>S3</v>
      </c>
      <c r="J28">
        <f>modellek!AO22</f>
        <v>1</v>
      </c>
      <c r="K28">
        <f>modellek!AP22</f>
        <v>1</v>
      </c>
      <c r="L28">
        <f>modellek!AQ22</f>
        <v>1</v>
      </c>
      <c r="Y28" s="6" t="s">
        <v>50</v>
      </c>
      <c r="Z28" s="6" t="s">
        <v>33</v>
      </c>
      <c r="AA28" s="6" t="s">
        <v>34</v>
      </c>
      <c r="AB28" s="6" t="s">
        <v>35</v>
      </c>
      <c r="AC28" s="6" t="s">
        <v>51</v>
      </c>
      <c r="AD28" s="6" t="s">
        <v>52</v>
      </c>
      <c r="AE28" s="6" t="s">
        <v>53</v>
      </c>
      <c r="AF28" s="6" t="s">
        <v>54</v>
      </c>
    </row>
    <row r="29" spans="1:32" ht="15" thickBot="1" x14ac:dyDescent="0.35">
      <c r="A29" t="s">
        <v>3</v>
      </c>
      <c r="B29">
        <v>2</v>
      </c>
      <c r="C29">
        <v>2</v>
      </c>
      <c r="D29">
        <v>2</v>
      </c>
      <c r="E29">
        <v>100</v>
      </c>
      <c r="I29" t="str">
        <f>modellek!AN23</f>
        <v>S4</v>
      </c>
      <c r="J29">
        <f>modellek!AO23</f>
        <v>0</v>
      </c>
      <c r="K29">
        <f>modellek!AP23</f>
        <v>0</v>
      </c>
      <c r="L29">
        <f>modellek!AQ23</f>
        <v>0</v>
      </c>
      <c r="Y29" s="6" t="s">
        <v>0</v>
      </c>
      <c r="Z29" s="7">
        <v>98</v>
      </c>
      <c r="AA29" s="7">
        <v>2</v>
      </c>
      <c r="AB29" s="7">
        <v>2</v>
      </c>
      <c r="AC29" s="7">
        <v>101.9</v>
      </c>
      <c r="AD29" s="7">
        <v>100</v>
      </c>
      <c r="AE29" s="7">
        <v>-1.9</v>
      </c>
      <c r="AF29" s="7">
        <v>-1.9</v>
      </c>
    </row>
    <row r="30" spans="1:32" ht="15" thickBot="1" x14ac:dyDescent="0.35">
      <c r="Y30" s="6" t="s">
        <v>1</v>
      </c>
      <c r="Z30" s="7">
        <v>95.5</v>
      </c>
      <c r="AA30" s="7">
        <v>4.9000000000000004</v>
      </c>
      <c r="AB30" s="7">
        <v>1</v>
      </c>
      <c r="AC30" s="7">
        <v>101.4</v>
      </c>
      <c r="AD30" s="7">
        <v>100</v>
      </c>
      <c r="AE30" s="7">
        <v>-1.4</v>
      </c>
      <c r="AF30" s="7">
        <v>-1.4</v>
      </c>
    </row>
    <row r="31" spans="1:32" ht="15" thickBot="1" x14ac:dyDescent="0.35">
      <c r="A31" t="s">
        <v>19</v>
      </c>
      <c r="B31" t="s">
        <v>4</v>
      </c>
      <c r="C31" t="s">
        <v>5</v>
      </c>
      <c r="D31" t="s">
        <v>6</v>
      </c>
      <c r="E31" t="s">
        <v>15</v>
      </c>
      <c r="F31">
        <f>SUM(B32:D35)</f>
        <v>30</v>
      </c>
      <c r="G31" t="s">
        <v>23</v>
      </c>
      <c r="I31" t="str">
        <f>modellek!A69</f>
        <v>Lépcsôk(2)</v>
      </c>
      <c r="J31" t="str">
        <f>modellek!B69</f>
        <v>X(A1)</v>
      </c>
      <c r="K31" t="str">
        <f>modellek!C69</f>
        <v>X(A2)</v>
      </c>
      <c r="L31" t="str">
        <f>modellek!D69</f>
        <v>X(A3)</v>
      </c>
      <c r="Y31" s="6" t="s">
        <v>2</v>
      </c>
      <c r="Z31" s="7">
        <v>94.6</v>
      </c>
      <c r="AA31" s="7">
        <v>1</v>
      </c>
      <c r="AB31" s="7">
        <v>5.4</v>
      </c>
      <c r="AC31" s="7">
        <v>100.9</v>
      </c>
      <c r="AD31" s="7">
        <v>100</v>
      </c>
      <c r="AE31" s="7">
        <v>-0.9</v>
      </c>
      <c r="AF31" s="7">
        <v>-0.9</v>
      </c>
    </row>
    <row r="32" spans="1:32" ht="15" thickBot="1" x14ac:dyDescent="0.35">
      <c r="A32" t="s">
        <v>0</v>
      </c>
      <c r="B32">
        <v>1</v>
      </c>
      <c r="C32">
        <v>3</v>
      </c>
      <c r="D32">
        <v>3</v>
      </c>
      <c r="E32">
        <v>100</v>
      </c>
      <c r="I32" t="str">
        <f>modellek!A70</f>
        <v>S1</v>
      </c>
      <c r="J32">
        <f>modellek!B70</f>
        <v>98</v>
      </c>
      <c r="K32">
        <f>modellek!C70</f>
        <v>100</v>
      </c>
      <c r="L32">
        <f>modellek!D70</f>
        <v>99</v>
      </c>
      <c r="Y32" s="6" t="s">
        <v>3</v>
      </c>
      <c r="Z32" s="7">
        <v>96.5</v>
      </c>
      <c r="AA32" s="7">
        <v>2.9</v>
      </c>
      <c r="AB32" s="7">
        <v>2.9</v>
      </c>
      <c r="AC32" s="7">
        <v>102.4</v>
      </c>
      <c r="AD32" s="7">
        <v>100</v>
      </c>
      <c r="AE32" s="7">
        <v>-2.4</v>
      </c>
      <c r="AF32" s="7">
        <v>-2.4</v>
      </c>
    </row>
    <row r="33" spans="1:32" ht="15" thickBot="1" x14ac:dyDescent="0.35">
      <c r="A33" t="s">
        <v>1</v>
      </c>
      <c r="B33">
        <v>4</v>
      </c>
      <c r="C33">
        <v>1</v>
      </c>
      <c r="D33">
        <v>4</v>
      </c>
      <c r="E33">
        <v>100</v>
      </c>
      <c r="I33" t="str">
        <f>modellek!A71</f>
        <v>S2</v>
      </c>
      <c r="J33">
        <f>modellek!B71</f>
        <v>2</v>
      </c>
      <c r="K33">
        <f>modellek!C71</f>
        <v>96</v>
      </c>
      <c r="L33">
        <f>modellek!D71</f>
        <v>2</v>
      </c>
      <c r="Y33" s="6" t="s">
        <v>81</v>
      </c>
      <c r="Z33" s="7">
        <v>93.6</v>
      </c>
      <c r="AA33" s="7">
        <v>0</v>
      </c>
      <c r="AB33" s="7">
        <v>0</v>
      </c>
      <c r="AC33" s="7">
        <v>93.6</v>
      </c>
      <c r="AD33" s="7">
        <v>100</v>
      </c>
      <c r="AE33" s="7">
        <v>6.4</v>
      </c>
      <c r="AF33" s="7">
        <v>6.4</v>
      </c>
    </row>
    <row r="34" spans="1:32" ht="15" thickBot="1" x14ac:dyDescent="0.35">
      <c r="A34" t="s">
        <v>2</v>
      </c>
      <c r="B34">
        <v>3</v>
      </c>
      <c r="C34">
        <v>4</v>
      </c>
      <c r="D34">
        <v>1</v>
      </c>
      <c r="E34">
        <v>100</v>
      </c>
      <c r="I34" t="str">
        <f>modellek!A72</f>
        <v>S3</v>
      </c>
      <c r="J34">
        <f>modellek!B72</f>
        <v>1</v>
      </c>
      <c r="K34">
        <f>modellek!C72</f>
        <v>1</v>
      </c>
      <c r="L34">
        <f>modellek!D72</f>
        <v>1</v>
      </c>
    </row>
    <row r="35" spans="1:32" ht="15" thickBot="1" x14ac:dyDescent="0.35">
      <c r="A35" t="s">
        <v>3</v>
      </c>
      <c r="B35">
        <v>2</v>
      </c>
      <c r="C35">
        <v>2</v>
      </c>
      <c r="D35">
        <v>2</v>
      </c>
      <c r="E35">
        <v>100</v>
      </c>
      <c r="I35" t="str">
        <f>modellek!A73</f>
        <v>S4</v>
      </c>
      <c r="J35">
        <f>modellek!B73</f>
        <v>0</v>
      </c>
      <c r="K35">
        <f>modellek!C73</f>
        <v>0</v>
      </c>
      <c r="L35">
        <f>modellek!D73</f>
        <v>0</v>
      </c>
      <c r="Y35" s="8" t="s">
        <v>55</v>
      </c>
      <c r="Z35" s="9">
        <v>108.3</v>
      </c>
    </row>
    <row r="36" spans="1:32" ht="15" thickBot="1" x14ac:dyDescent="0.35">
      <c r="Y36" s="8" t="s">
        <v>95</v>
      </c>
      <c r="Z36" s="9">
        <v>93.6</v>
      </c>
    </row>
    <row r="37" spans="1:32" ht="15" thickBot="1" x14ac:dyDescent="0.35">
      <c r="A37" t="s">
        <v>20</v>
      </c>
      <c r="B37" t="s">
        <v>4</v>
      </c>
      <c r="C37" t="s">
        <v>5</v>
      </c>
      <c r="D37" t="s">
        <v>6</v>
      </c>
      <c r="E37" t="s">
        <v>15</v>
      </c>
      <c r="F37">
        <f>SUM(B38:D41)</f>
        <v>30</v>
      </c>
      <c r="G37" t="s">
        <v>23</v>
      </c>
      <c r="I37" t="str">
        <f>modellek!N69</f>
        <v>Lépcsôk(2)</v>
      </c>
      <c r="J37" t="str">
        <f>modellek!O69</f>
        <v>X(A1)</v>
      </c>
      <c r="K37" t="str">
        <f>modellek!P69</f>
        <v>X(A2)</v>
      </c>
      <c r="L37" t="str">
        <f>modellek!Q69</f>
        <v>X(A3)</v>
      </c>
      <c r="Y37" s="8" t="s">
        <v>57</v>
      </c>
      <c r="Z37" s="9">
        <v>500.2</v>
      </c>
    </row>
    <row r="38" spans="1:32" ht="15" thickBot="1" x14ac:dyDescent="0.35">
      <c r="A38" t="s">
        <v>0</v>
      </c>
      <c r="B38">
        <v>1</v>
      </c>
      <c r="C38">
        <v>4</v>
      </c>
      <c r="D38">
        <v>3</v>
      </c>
      <c r="E38">
        <v>100</v>
      </c>
      <c r="I38" t="str">
        <f>modellek!N70</f>
        <v>S1</v>
      </c>
      <c r="J38">
        <f>modellek!O70</f>
        <v>99</v>
      </c>
      <c r="K38">
        <f>modellek!P70</f>
        <v>100</v>
      </c>
      <c r="L38">
        <f>modellek!Q70</f>
        <v>98</v>
      </c>
      <c r="Y38" s="8" t="s">
        <v>58</v>
      </c>
      <c r="Z38" s="9">
        <v>500</v>
      </c>
    </row>
    <row r="39" spans="1:32" ht="15" thickBot="1" x14ac:dyDescent="0.35">
      <c r="A39" t="s">
        <v>1</v>
      </c>
      <c r="B39">
        <v>4</v>
      </c>
      <c r="C39">
        <v>1</v>
      </c>
      <c r="D39">
        <v>4</v>
      </c>
      <c r="E39">
        <v>100</v>
      </c>
      <c r="I39" t="str">
        <f>modellek!N71</f>
        <v>S2</v>
      </c>
      <c r="J39">
        <f>modellek!O71</f>
        <v>2</v>
      </c>
      <c r="K39">
        <f>modellek!P71</f>
        <v>96</v>
      </c>
      <c r="L39">
        <f>modellek!Q71</f>
        <v>2</v>
      </c>
      <c r="Y39" s="8" t="s">
        <v>59</v>
      </c>
      <c r="Z39" s="9">
        <v>0.2</v>
      </c>
    </row>
    <row r="40" spans="1:32" ht="15" thickBot="1" x14ac:dyDescent="0.35">
      <c r="A40" t="s">
        <v>2</v>
      </c>
      <c r="B40">
        <v>3</v>
      </c>
      <c r="C40">
        <v>3</v>
      </c>
      <c r="D40">
        <v>1</v>
      </c>
      <c r="E40">
        <v>100</v>
      </c>
      <c r="I40" t="str">
        <f>modellek!N72</f>
        <v>S3</v>
      </c>
      <c r="J40">
        <f>modellek!O72</f>
        <v>1</v>
      </c>
      <c r="K40">
        <f>modellek!P72</f>
        <v>1</v>
      </c>
      <c r="L40">
        <f>modellek!Q72</f>
        <v>1</v>
      </c>
      <c r="Y40" s="8" t="s">
        <v>60</v>
      </c>
      <c r="Z40" s="9"/>
    </row>
    <row r="41" spans="1:32" ht="15" thickBot="1" x14ac:dyDescent="0.35">
      <c r="A41" t="s">
        <v>3</v>
      </c>
      <c r="B41">
        <v>2</v>
      </c>
      <c r="C41">
        <v>2</v>
      </c>
      <c r="D41">
        <v>2</v>
      </c>
      <c r="E41">
        <v>100</v>
      </c>
      <c r="I41" t="str">
        <f>modellek!N73</f>
        <v>S4</v>
      </c>
      <c r="J41">
        <f>modellek!O73</f>
        <v>0</v>
      </c>
      <c r="K41">
        <f>modellek!P73</f>
        <v>0</v>
      </c>
      <c r="L41">
        <f>modellek!Q73</f>
        <v>0</v>
      </c>
      <c r="Y41" s="8" t="s">
        <v>61</v>
      </c>
      <c r="Z41" s="9"/>
    </row>
    <row r="42" spans="1:32" ht="15" thickBot="1" x14ac:dyDescent="0.35">
      <c r="Y42" s="8" t="s">
        <v>62</v>
      </c>
      <c r="Z42" s="9">
        <v>0</v>
      </c>
    </row>
    <row r="43" spans="1:32" x14ac:dyDescent="0.3">
      <c r="A43" t="s">
        <v>21</v>
      </c>
      <c r="B43" t="s">
        <v>4</v>
      </c>
      <c r="C43" t="s">
        <v>5</v>
      </c>
      <c r="D43" t="s">
        <v>6</v>
      </c>
      <c r="E43" t="s">
        <v>15</v>
      </c>
      <c r="F43">
        <f>SUM(B44:D47)</f>
        <v>30</v>
      </c>
      <c r="G43" t="s">
        <v>23</v>
      </c>
      <c r="I43" t="str">
        <f>modellek!AA69</f>
        <v>Lépcsôk(2)</v>
      </c>
      <c r="J43" t="str">
        <f>modellek!AB69</f>
        <v>X(A1)</v>
      </c>
      <c r="K43" t="str">
        <f>modellek!AC69</f>
        <v>X(A2)</v>
      </c>
      <c r="L43" t="str">
        <f>modellek!AD69</f>
        <v>X(A3)</v>
      </c>
    </row>
    <row r="44" spans="1:32" x14ac:dyDescent="0.3">
      <c r="A44" t="s">
        <v>0</v>
      </c>
      <c r="B44">
        <v>1</v>
      </c>
      <c r="C44">
        <v>3</v>
      </c>
      <c r="D44">
        <v>4</v>
      </c>
      <c r="E44">
        <v>100</v>
      </c>
      <c r="I44" t="str">
        <f>modellek!AA70</f>
        <v>S1</v>
      </c>
      <c r="J44">
        <f>modellek!AB70</f>
        <v>99</v>
      </c>
      <c r="K44">
        <f>modellek!AC70</f>
        <v>99</v>
      </c>
      <c r="L44">
        <f>modellek!AD70</f>
        <v>99</v>
      </c>
      <c r="Y44" s="1" t="s">
        <v>63</v>
      </c>
    </row>
    <row r="45" spans="1:32" x14ac:dyDescent="0.3">
      <c r="A45" t="s">
        <v>1</v>
      </c>
      <c r="B45">
        <v>4</v>
      </c>
      <c r="C45">
        <v>1</v>
      </c>
      <c r="D45">
        <v>3</v>
      </c>
      <c r="E45">
        <v>100</v>
      </c>
      <c r="I45" t="str">
        <f>modellek!AA71</f>
        <v>S2</v>
      </c>
      <c r="J45">
        <f>modellek!AB71</f>
        <v>2</v>
      </c>
      <c r="K45">
        <f>modellek!AC71</f>
        <v>96</v>
      </c>
      <c r="L45">
        <f>modellek!AD71</f>
        <v>2</v>
      </c>
    </row>
    <row r="46" spans="1:32" x14ac:dyDescent="0.3">
      <c r="A46" t="s">
        <v>2</v>
      </c>
      <c r="B46">
        <v>3</v>
      </c>
      <c r="C46">
        <v>4</v>
      </c>
      <c r="D46">
        <v>1</v>
      </c>
      <c r="E46">
        <v>100</v>
      </c>
      <c r="I46" t="str">
        <f>modellek!AA72</f>
        <v>S3</v>
      </c>
      <c r="J46">
        <f>modellek!AB72</f>
        <v>1</v>
      </c>
      <c r="K46">
        <f>modellek!AC72</f>
        <v>1</v>
      </c>
      <c r="L46">
        <f>modellek!AD72</f>
        <v>1</v>
      </c>
      <c r="Y46" s="10" t="s">
        <v>64</v>
      </c>
    </row>
    <row r="47" spans="1:32" x14ac:dyDescent="0.3">
      <c r="A47" t="s">
        <v>3</v>
      </c>
      <c r="B47">
        <v>2</v>
      </c>
      <c r="C47">
        <v>2</v>
      </c>
      <c r="D47">
        <v>2</v>
      </c>
      <c r="E47">
        <v>100</v>
      </c>
      <c r="I47" t="str">
        <f>modellek!AA73</f>
        <v>S4</v>
      </c>
      <c r="J47">
        <f>modellek!AB73</f>
        <v>0</v>
      </c>
      <c r="K47">
        <f>modellek!AC73</f>
        <v>0</v>
      </c>
      <c r="L47">
        <f>modellek!AD73</f>
        <v>0</v>
      </c>
      <c r="Y47" s="10" t="s">
        <v>96</v>
      </c>
    </row>
    <row r="49" spans="1:12" x14ac:dyDescent="0.3">
      <c r="A49" t="s">
        <v>22</v>
      </c>
      <c r="B49" t="s">
        <v>4</v>
      </c>
      <c r="C49" t="s">
        <v>5</v>
      </c>
      <c r="D49" t="s">
        <v>6</v>
      </c>
      <c r="E49" t="s">
        <v>15</v>
      </c>
      <c r="F49">
        <f>SUM(B50:D53)</f>
        <v>30</v>
      </c>
      <c r="G49" t="s">
        <v>23</v>
      </c>
      <c r="I49" t="str">
        <f>modellek!AN69</f>
        <v>Lépcsôk(2)</v>
      </c>
      <c r="J49" t="str">
        <f>modellek!AO69</f>
        <v>X(A1)</v>
      </c>
      <c r="K49" t="str">
        <f>modellek!AP69</f>
        <v>X(A2)</v>
      </c>
      <c r="L49" t="str">
        <f>modellek!AQ69</f>
        <v>X(A3)</v>
      </c>
    </row>
    <row r="50" spans="1:12" x14ac:dyDescent="0.3">
      <c r="A50" t="s">
        <v>0</v>
      </c>
      <c r="B50">
        <v>1</v>
      </c>
      <c r="C50">
        <v>4</v>
      </c>
      <c r="D50">
        <v>4</v>
      </c>
      <c r="E50">
        <v>100</v>
      </c>
      <c r="I50" t="str">
        <f>modellek!AN70</f>
        <v>S1</v>
      </c>
      <c r="J50">
        <f>modellek!AO70</f>
        <v>100</v>
      </c>
      <c r="K50">
        <f>modellek!AP70</f>
        <v>99</v>
      </c>
      <c r="L50">
        <f>modellek!AQ70</f>
        <v>98</v>
      </c>
    </row>
    <row r="51" spans="1:12" x14ac:dyDescent="0.3">
      <c r="A51" t="s">
        <v>1</v>
      </c>
      <c r="B51">
        <v>4</v>
      </c>
      <c r="C51">
        <v>1</v>
      </c>
      <c r="D51">
        <v>3</v>
      </c>
      <c r="E51">
        <v>100</v>
      </c>
      <c r="I51" t="str">
        <f>modellek!AN71</f>
        <v>S2</v>
      </c>
      <c r="J51">
        <f>modellek!AO71</f>
        <v>2</v>
      </c>
      <c r="K51">
        <f>modellek!AP71</f>
        <v>96</v>
      </c>
      <c r="L51">
        <f>modellek!AQ71</f>
        <v>2</v>
      </c>
    </row>
    <row r="52" spans="1:12" x14ac:dyDescent="0.3">
      <c r="A52" t="s">
        <v>2</v>
      </c>
      <c r="B52">
        <v>3</v>
      </c>
      <c r="C52">
        <v>3</v>
      </c>
      <c r="D52">
        <v>1</v>
      </c>
      <c r="E52">
        <v>100</v>
      </c>
      <c r="I52" t="str">
        <f>modellek!AN72</f>
        <v>S3</v>
      </c>
      <c r="J52">
        <f>modellek!AO72</f>
        <v>1</v>
      </c>
      <c r="K52">
        <f>modellek!AP72</f>
        <v>1</v>
      </c>
      <c r="L52">
        <f>modellek!AQ72</f>
        <v>1</v>
      </c>
    </row>
    <row r="53" spans="1:12" x14ac:dyDescent="0.3">
      <c r="A53" t="s">
        <v>3</v>
      </c>
      <c r="B53">
        <v>2</v>
      </c>
      <c r="C53">
        <v>2</v>
      </c>
      <c r="D53">
        <v>2</v>
      </c>
      <c r="E53">
        <v>100</v>
      </c>
      <c r="I53" t="str">
        <f>modellek!AN73</f>
        <v>S4</v>
      </c>
      <c r="J53">
        <f>modellek!AO73</f>
        <v>0</v>
      </c>
      <c r="K53">
        <f>modellek!AP73</f>
        <v>0</v>
      </c>
      <c r="L53">
        <f>modellek!AQ73</f>
        <v>0</v>
      </c>
    </row>
    <row r="55" spans="1:12" x14ac:dyDescent="0.3">
      <c r="H55" t="s">
        <v>77</v>
      </c>
    </row>
    <row r="56" spans="1:12" x14ac:dyDescent="0.3">
      <c r="H56" s="11" t="s">
        <v>78</v>
      </c>
    </row>
    <row r="57" spans="1:12" ht="28.8" x14ac:dyDescent="0.3">
      <c r="H57" s="11" t="s">
        <v>79</v>
      </c>
    </row>
    <row r="58" spans="1:12" x14ac:dyDescent="0.3">
      <c r="H58" s="11" t="s">
        <v>80</v>
      </c>
    </row>
    <row r="59" spans="1:12" ht="28.8" x14ac:dyDescent="0.3">
      <c r="H59" s="11" t="s">
        <v>100</v>
      </c>
    </row>
    <row r="60" spans="1:12" x14ac:dyDescent="0.3">
      <c r="H60" s="13" t="s">
        <v>101</v>
      </c>
    </row>
    <row r="63" spans="1:12" x14ac:dyDescent="0.3">
      <c r="G63" t="s">
        <v>102</v>
      </c>
      <c r="H63" t="s">
        <v>103</v>
      </c>
    </row>
    <row r="64" spans="1:12" x14ac:dyDescent="0.3">
      <c r="G64" t="s">
        <v>104</v>
      </c>
      <c r="H64" t="s">
        <v>105</v>
      </c>
    </row>
    <row r="65" spans="7:8" x14ac:dyDescent="0.3">
      <c r="G65" t="s">
        <v>106</v>
      </c>
      <c r="H65" t="s">
        <v>107</v>
      </c>
    </row>
    <row r="66" spans="7:8" x14ac:dyDescent="0.3">
      <c r="G66" t="s">
        <v>108</v>
      </c>
      <c r="H66" t="s">
        <v>109</v>
      </c>
    </row>
    <row r="67" spans="7:8" x14ac:dyDescent="0.3">
      <c r="G67" t="s">
        <v>110</v>
      </c>
      <c r="H67" t="s">
        <v>111</v>
      </c>
    </row>
  </sheetData>
  <phoneticPr fontId="1" type="noConversion"/>
  <conditionalFormatting sqref="J7:L5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2:AB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Y44" r:id="rId1" display="https://miau.my-x.hu/myx-free/coco/test/730139620221113182956.html" xr:uid="{9678934D-BA47-428F-AB51-D0E7E55EF514}"/>
    <hyperlink ref="H1" r:id="rId2" xr:uid="{26D7C38F-42F3-4324-9E14-7D142D121A31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EC2E-0F51-4974-9D36-98E21BC458D3}">
  <dimension ref="A1:AY93"/>
  <sheetViews>
    <sheetView zoomScale="20" zoomScaleNormal="20" workbookViewId="0"/>
  </sheetViews>
  <sheetFormatPr defaultRowHeight="14.4" x14ac:dyDescent="0.3"/>
  <sheetData>
    <row r="1" spans="1:51" ht="18" x14ac:dyDescent="0.3">
      <c r="A1" s="2"/>
      <c r="L1" t="s">
        <v>14</v>
      </c>
      <c r="N1" s="2"/>
      <c r="Y1" t="s">
        <v>16</v>
      </c>
      <c r="AA1" s="2"/>
      <c r="AL1" t="s">
        <v>17</v>
      </c>
      <c r="AN1" s="2"/>
      <c r="AY1" t="s">
        <v>18</v>
      </c>
    </row>
    <row r="2" spans="1:51" x14ac:dyDescent="0.3">
      <c r="A2" s="3"/>
      <c r="N2" s="3"/>
      <c r="AA2" s="3"/>
      <c r="AN2" s="3"/>
    </row>
    <row r="5" spans="1:51" ht="18" x14ac:dyDescent="0.3">
      <c r="A5" s="4" t="s">
        <v>25</v>
      </c>
      <c r="B5" s="5">
        <v>1072678</v>
      </c>
      <c r="C5" s="4" t="s">
        <v>26</v>
      </c>
      <c r="D5" s="5">
        <v>4</v>
      </c>
      <c r="E5" s="4" t="s">
        <v>27</v>
      </c>
      <c r="F5" s="5">
        <v>3</v>
      </c>
      <c r="G5" s="4" t="s">
        <v>28</v>
      </c>
      <c r="H5" s="5">
        <v>4</v>
      </c>
      <c r="I5" s="4" t="s">
        <v>29</v>
      </c>
      <c r="J5" s="5">
        <v>0</v>
      </c>
      <c r="K5" s="4" t="s">
        <v>30</v>
      </c>
      <c r="L5" s="5" t="s">
        <v>31</v>
      </c>
      <c r="N5" s="4" t="s">
        <v>25</v>
      </c>
      <c r="O5" s="5">
        <v>5090191</v>
      </c>
      <c r="P5" s="4" t="s">
        <v>26</v>
      </c>
      <c r="Q5" s="5">
        <v>4</v>
      </c>
      <c r="R5" s="4" t="s">
        <v>27</v>
      </c>
      <c r="S5" s="5">
        <v>3</v>
      </c>
      <c r="T5" s="4" t="s">
        <v>28</v>
      </c>
      <c r="U5" s="5">
        <v>4</v>
      </c>
      <c r="V5" s="4" t="s">
        <v>29</v>
      </c>
      <c r="W5" s="5">
        <v>0</v>
      </c>
      <c r="X5" s="4" t="s">
        <v>30</v>
      </c>
      <c r="Y5" s="5" t="s">
        <v>66</v>
      </c>
      <c r="AA5" s="4" t="s">
        <v>25</v>
      </c>
      <c r="AB5" s="5">
        <v>1876395</v>
      </c>
      <c r="AC5" s="4" t="s">
        <v>26</v>
      </c>
      <c r="AD5" s="5">
        <v>4</v>
      </c>
      <c r="AE5" s="4" t="s">
        <v>27</v>
      </c>
      <c r="AF5" s="5">
        <v>3</v>
      </c>
      <c r="AG5" s="4" t="s">
        <v>28</v>
      </c>
      <c r="AH5" s="5">
        <v>4</v>
      </c>
      <c r="AI5" s="4" t="s">
        <v>29</v>
      </c>
      <c r="AJ5" s="5">
        <v>0</v>
      </c>
      <c r="AK5" s="4" t="s">
        <v>30</v>
      </c>
      <c r="AL5" s="5" t="s">
        <v>68</v>
      </c>
      <c r="AN5" s="4" t="s">
        <v>25</v>
      </c>
      <c r="AO5" s="5">
        <v>9975650</v>
      </c>
      <c r="AP5" s="4" t="s">
        <v>26</v>
      </c>
      <c r="AQ5" s="5">
        <v>4</v>
      </c>
      <c r="AR5" s="4" t="s">
        <v>27</v>
      </c>
      <c r="AS5" s="5">
        <v>3</v>
      </c>
      <c r="AT5" s="4" t="s">
        <v>28</v>
      </c>
      <c r="AU5" s="5">
        <v>4</v>
      </c>
      <c r="AV5" s="4" t="s">
        <v>29</v>
      </c>
      <c r="AW5" s="5">
        <v>0</v>
      </c>
      <c r="AX5" s="4" t="s">
        <v>30</v>
      </c>
      <c r="AY5" s="5" t="s">
        <v>70</v>
      </c>
    </row>
    <row r="6" spans="1:51" ht="18.600000000000001" thickBot="1" x14ac:dyDescent="0.35">
      <c r="A6" s="2"/>
      <c r="N6" s="2"/>
      <c r="AA6" s="2"/>
      <c r="AN6" s="2"/>
    </row>
    <row r="7" spans="1:51" ht="15" thickBot="1" x14ac:dyDescent="0.35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N7" s="6" t="s">
        <v>32</v>
      </c>
      <c r="O7" s="6" t="s">
        <v>33</v>
      </c>
      <c r="P7" s="6" t="s">
        <v>34</v>
      </c>
      <c r="Q7" s="6" t="s">
        <v>35</v>
      </c>
      <c r="R7" s="6" t="s">
        <v>36</v>
      </c>
      <c r="AA7" s="6" t="s">
        <v>32</v>
      </c>
      <c r="AB7" s="6" t="s">
        <v>33</v>
      </c>
      <c r="AC7" s="6" t="s">
        <v>34</v>
      </c>
      <c r="AD7" s="6" t="s">
        <v>35</v>
      </c>
      <c r="AE7" s="6" t="s">
        <v>36</v>
      </c>
      <c r="AN7" s="6" t="s">
        <v>32</v>
      </c>
      <c r="AO7" s="6" t="s">
        <v>33</v>
      </c>
      <c r="AP7" s="6" t="s">
        <v>34</v>
      </c>
      <c r="AQ7" s="6" t="s">
        <v>35</v>
      </c>
      <c r="AR7" s="6" t="s">
        <v>36</v>
      </c>
    </row>
    <row r="8" spans="1:51" ht="15" thickBot="1" x14ac:dyDescent="0.35">
      <c r="A8" s="6" t="s">
        <v>0</v>
      </c>
      <c r="B8" s="7">
        <v>1</v>
      </c>
      <c r="C8" s="7">
        <v>3</v>
      </c>
      <c r="D8" s="7">
        <v>3</v>
      </c>
      <c r="E8" s="7">
        <v>100</v>
      </c>
      <c r="N8" s="6" t="s">
        <v>0</v>
      </c>
      <c r="O8" s="7">
        <v>1</v>
      </c>
      <c r="P8" s="7">
        <v>4</v>
      </c>
      <c r="Q8" s="7">
        <v>3</v>
      </c>
      <c r="R8" s="7">
        <v>100</v>
      </c>
      <c r="AA8" s="6" t="s">
        <v>0</v>
      </c>
      <c r="AB8" s="7">
        <v>1</v>
      </c>
      <c r="AC8" s="7">
        <v>3</v>
      </c>
      <c r="AD8" s="7">
        <v>4</v>
      </c>
      <c r="AE8" s="7">
        <v>100</v>
      </c>
      <c r="AN8" s="6" t="s">
        <v>0</v>
      </c>
      <c r="AO8" s="7">
        <v>1</v>
      </c>
      <c r="AP8" s="7">
        <v>4</v>
      </c>
      <c r="AQ8" s="7">
        <v>4</v>
      </c>
      <c r="AR8" s="7">
        <v>100</v>
      </c>
    </row>
    <row r="9" spans="1:51" ht="15" thickBot="1" x14ac:dyDescent="0.35">
      <c r="A9" s="6" t="s">
        <v>1</v>
      </c>
      <c r="B9" s="7">
        <v>3</v>
      </c>
      <c r="C9" s="7">
        <v>1</v>
      </c>
      <c r="D9" s="7">
        <v>4</v>
      </c>
      <c r="E9" s="7">
        <v>100</v>
      </c>
      <c r="N9" s="6" t="s">
        <v>1</v>
      </c>
      <c r="O9" s="7">
        <v>3</v>
      </c>
      <c r="P9" s="7">
        <v>1</v>
      </c>
      <c r="Q9" s="7">
        <v>4</v>
      </c>
      <c r="R9" s="7">
        <v>100</v>
      </c>
      <c r="AA9" s="6" t="s">
        <v>1</v>
      </c>
      <c r="AB9" s="7">
        <v>3</v>
      </c>
      <c r="AC9" s="7">
        <v>1</v>
      </c>
      <c r="AD9" s="7">
        <v>3</v>
      </c>
      <c r="AE9" s="7">
        <v>100</v>
      </c>
      <c r="AN9" s="6" t="s">
        <v>1</v>
      </c>
      <c r="AO9" s="7">
        <v>3</v>
      </c>
      <c r="AP9" s="7">
        <v>1</v>
      </c>
      <c r="AQ9" s="7">
        <v>3</v>
      </c>
      <c r="AR9" s="7">
        <v>100</v>
      </c>
    </row>
    <row r="10" spans="1:51" ht="15" thickBot="1" x14ac:dyDescent="0.35">
      <c r="A10" s="6" t="s">
        <v>2</v>
      </c>
      <c r="B10" s="7">
        <v>4</v>
      </c>
      <c r="C10" s="7">
        <v>4</v>
      </c>
      <c r="D10" s="7">
        <v>1</v>
      </c>
      <c r="E10" s="7">
        <v>100</v>
      </c>
      <c r="N10" s="6" t="s">
        <v>2</v>
      </c>
      <c r="O10" s="7">
        <v>4</v>
      </c>
      <c r="P10" s="7">
        <v>3</v>
      </c>
      <c r="Q10" s="7">
        <v>1</v>
      </c>
      <c r="R10" s="7">
        <v>100</v>
      </c>
      <c r="AA10" s="6" t="s">
        <v>2</v>
      </c>
      <c r="AB10" s="7">
        <v>4</v>
      </c>
      <c r="AC10" s="7">
        <v>4</v>
      </c>
      <c r="AD10" s="7">
        <v>1</v>
      </c>
      <c r="AE10" s="7">
        <v>100</v>
      </c>
      <c r="AN10" s="6" t="s">
        <v>2</v>
      </c>
      <c r="AO10" s="7">
        <v>4</v>
      </c>
      <c r="AP10" s="7">
        <v>3</v>
      </c>
      <c r="AQ10" s="7">
        <v>1</v>
      </c>
      <c r="AR10" s="7">
        <v>100</v>
      </c>
    </row>
    <row r="11" spans="1:51" ht="15" thickBot="1" x14ac:dyDescent="0.35">
      <c r="A11" s="6" t="s">
        <v>3</v>
      </c>
      <c r="B11" s="7">
        <v>2</v>
      </c>
      <c r="C11" s="7">
        <v>2</v>
      </c>
      <c r="D11" s="7">
        <v>2</v>
      </c>
      <c r="E11" s="7">
        <v>100</v>
      </c>
      <c r="N11" s="6" t="s">
        <v>3</v>
      </c>
      <c r="O11" s="7">
        <v>2</v>
      </c>
      <c r="P11" s="7">
        <v>2</v>
      </c>
      <c r="Q11" s="7">
        <v>2</v>
      </c>
      <c r="R11" s="7">
        <v>100</v>
      </c>
      <c r="AA11" s="6" t="s">
        <v>3</v>
      </c>
      <c r="AB11" s="7">
        <v>2</v>
      </c>
      <c r="AC11" s="7">
        <v>2</v>
      </c>
      <c r="AD11" s="7">
        <v>2</v>
      </c>
      <c r="AE11" s="7">
        <v>100</v>
      </c>
      <c r="AN11" s="6" t="s">
        <v>3</v>
      </c>
      <c r="AO11" s="7">
        <v>2</v>
      </c>
      <c r="AP11" s="7">
        <v>2</v>
      </c>
      <c r="AQ11" s="7">
        <v>2</v>
      </c>
      <c r="AR11" s="7">
        <v>100</v>
      </c>
    </row>
    <row r="12" spans="1:51" ht="18.600000000000001" thickBot="1" x14ac:dyDescent="0.35">
      <c r="A12" s="2"/>
      <c r="N12" s="2"/>
      <c r="AA12" s="2"/>
      <c r="AN12" s="2"/>
    </row>
    <row r="13" spans="1:51" ht="15" thickBot="1" x14ac:dyDescent="0.35">
      <c r="A13" s="6" t="s">
        <v>37</v>
      </c>
      <c r="B13" s="6" t="s">
        <v>33</v>
      </c>
      <c r="C13" s="6" t="s">
        <v>34</v>
      </c>
      <c r="D13" s="6" t="s">
        <v>35</v>
      </c>
      <c r="N13" s="6" t="s">
        <v>37</v>
      </c>
      <c r="O13" s="6" t="s">
        <v>33</v>
      </c>
      <c r="P13" s="6" t="s">
        <v>34</v>
      </c>
      <c r="Q13" s="6" t="s">
        <v>35</v>
      </c>
      <c r="AA13" s="6" t="s">
        <v>37</v>
      </c>
      <c r="AB13" s="6" t="s">
        <v>33</v>
      </c>
      <c r="AC13" s="6" t="s">
        <v>34</v>
      </c>
      <c r="AD13" s="6" t="s">
        <v>35</v>
      </c>
      <c r="AN13" s="6" t="s">
        <v>37</v>
      </c>
      <c r="AO13" s="6" t="s">
        <v>33</v>
      </c>
      <c r="AP13" s="6" t="s">
        <v>34</v>
      </c>
      <c r="AQ13" s="6" t="s">
        <v>35</v>
      </c>
    </row>
    <row r="14" spans="1:51" ht="15" thickBot="1" x14ac:dyDescent="0.35">
      <c r="A14" s="6" t="s">
        <v>38</v>
      </c>
      <c r="B14" s="7" t="s">
        <v>39</v>
      </c>
      <c r="C14" s="7" t="s">
        <v>40</v>
      </c>
      <c r="D14" s="7" t="s">
        <v>41</v>
      </c>
      <c r="N14" s="6" t="s">
        <v>38</v>
      </c>
      <c r="O14" s="7" t="s">
        <v>40</v>
      </c>
      <c r="P14" s="7" t="s">
        <v>40</v>
      </c>
      <c r="Q14" s="7" t="s">
        <v>40</v>
      </c>
      <c r="AA14" s="6" t="s">
        <v>38</v>
      </c>
      <c r="AB14" s="7" t="s">
        <v>40</v>
      </c>
      <c r="AC14" s="7" t="s">
        <v>39</v>
      </c>
      <c r="AD14" s="7" t="s">
        <v>41</v>
      </c>
      <c r="AN14" s="6" t="s">
        <v>38</v>
      </c>
      <c r="AO14" s="7" t="s">
        <v>41</v>
      </c>
      <c r="AP14" s="7" t="s">
        <v>39</v>
      </c>
      <c r="AQ14" s="7" t="s">
        <v>40</v>
      </c>
    </row>
    <row r="15" spans="1:51" ht="15" thickBot="1" x14ac:dyDescent="0.35">
      <c r="A15" s="6" t="s">
        <v>42</v>
      </c>
      <c r="B15" s="7" t="s">
        <v>43</v>
      </c>
      <c r="C15" s="7" t="s">
        <v>44</v>
      </c>
      <c r="D15" s="7" t="s">
        <v>43</v>
      </c>
      <c r="N15" s="6" t="s">
        <v>42</v>
      </c>
      <c r="O15" s="7" t="s">
        <v>43</v>
      </c>
      <c r="P15" s="7" t="s">
        <v>44</v>
      </c>
      <c r="Q15" s="7" t="s">
        <v>43</v>
      </c>
      <c r="AA15" s="6" t="s">
        <v>42</v>
      </c>
      <c r="AB15" s="7" t="s">
        <v>43</v>
      </c>
      <c r="AC15" s="7" t="s">
        <v>44</v>
      </c>
      <c r="AD15" s="7" t="s">
        <v>43</v>
      </c>
      <c r="AN15" s="6" t="s">
        <v>42</v>
      </c>
      <c r="AO15" s="7" t="s">
        <v>43</v>
      </c>
      <c r="AP15" s="7" t="s">
        <v>44</v>
      </c>
      <c r="AQ15" s="7" t="s">
        <v>43</v>
      </c>
    </row>
    <row r="16" spans="1:51" ht="15" thickBot="1" x14ac:dyDescent="0.35">
      <c r="A16" s="6" t="s">
        <v>45</v>
      </c>
      <c r="B16" s="7" t="s">
        <v>46</v>
      </c>
      <c r="C16" s="7" t="s">
        <v>46</v>
      </c>
      <c r="D16" s="7" t="s">
        <v>46</v>
      </c>
      <c r="N16" s="6" t="s">
        <v>45</v>
      </c>
      <c r="O16" s="7" t="s">
        <v>46</v>
      </c>
      <c r="P16" s="7" t="s">
        <v>46</v>
      </c>
      <c r="Q16" s="7" t="s">
        <v>46</v>
      </c>
      <c r="AA16" s="6" t="s">
        <v>45</v>
      </c>
      <c r="AB16" s="7" t="s">
        <v>46</v>
      </c>
      <c r="AC16" s="7" t="s">
        <v>46</v>
      </c>
      <c r="AD16" s="7" t="s">
        <v>46</v>
      </c>
      <c r="AN16" s="6" t="s">
        <v>45</v>
      </c>
      <c r="AO16" s="7" t="s">
        <v>46</v>
      </c>
      <c r="AP16" s="7" t="s">
        <v>46</v>
      </c>
      <c r="AQ16" s="7" t="s">
        <v>46</v>
      </c>
    </row>
    <row r="17" spans="1:47" ht="15" thickBot="1" x14ac:dyDescent="0.35">
      <c r="A17" s="6" t="s">
        <v>47</v>
      </c>
      <c r="B17" s="7" t="s">
        <v>48</v>
      </c>
      <c r="C17" s="7" t="s">
        <v>48</v>
      </c>
      <c r="D17" s="7" t="s">
        <v>48</v>
      </c>
      <c r="N17" s="6" t="s">
        <v>47</v>
      </c>
      <c r="O17" s="7" t="s">
        <v>48</v>
      </c>
      <c r="P17" s="7" t="s">
        <v>48</v>
      </c>
      <c r="Q17" s="7" t="s">
        <v>48</v>
      </c>
      <c r="AA17" s="6" t="s">
        <v>47</v>
      </c>
      <c r="AB17" s="7" t="s">
        <v>48</v>
      </c>
      <c r="AC17" s="7" t="s">
        <v>48</v>
      </c>
      <c r="AD17" s="7" t="s">
        <v>48</v>
      </c>
      <c r="AN17" s="6" t="s">
        <v>47</v>
      </c>
      <c r="AO17" s="7" t="s">
        <v>48</v>
      </c>
      <c r="AP17" s="7" t="s">
        <v>48</v>
      </c>
      <c r="AQ17" s="7" t="s">
        <v>48</v>
      </c>
    </row>
    <row r="18" spans="1:47" ht="18.600000000000001" thickBot="1" x14ac:dyDescent="0.35">
      <c r="A18" s="2"/>
      <c r="N18" s="2"/>
      <c r="AA18" s="2"/>
      <c r="AN18" s="2"/>
    </row>
    <row r="19" spans="1:47" ht="15" thickBot="1" x14ac:dyDescent="0.35">
      <c r="A19" s="6" t="s">
        <v>49</v>
      </c>
      <c r="B19" s="6" t="s">
        <v>33</v>
      </c>
      <c r="C19" s="6" t="s">
        <v>34</v>
      </c>
      <c r="D19" s="6" t="s">
        <v>35</v>
      </c>
      <c r="N19" s="6" t="s">
        <v>49</v>
      </c>
      <c r="O19" s="6" t="s">
        <v>33</v>
      </c>
      <c r="P19" s="6" t="s">
        <v>34</v>
      </c>
      <c r="Q19" s="6" t="s">
        <v>35</v>
      </c>
      <c r="AA19" s="6" t="s">
        <v>49</v>
      </c>
      <c r="AB19" s="6" t="s">
        <v>33</v>
      </c>
      <c r="AC19" s="6" t="s">
        <v>34</v>
      </c>
      <c r="AD19" s="6" t="s">
        <v>35</v>
      </c>
      <c r="AN19" s="6" t="s">
        <v>49</v>
      </c>
      <c r="AO19" s="6" t="s">
        <v>33</v>
      </c>
      <c r="AP19" s="6" t="s">
        <v>34</v>
      </c>
      <c r="AQ19" s="6" t="s">
        <v>35</v>
      </c>
    </row>
    <row r="20" spans="1:47" ht="15" thickBot="1" x14ac:dyDescent="0.35">
      <c r="A20" s="6" t="s">
        <v>38</v>
      </c>
      <c r="B20" s="7">
        <v>98</v>
      </c>
      <c r="C20" s="7">
        <v>99</v>
      </c>
      <c r="D20" s="7">
        <v>100</v>
      </c>
      <c r="N20" s="6" t="s">
        <v>38</v>
      </c>
      <c r="O20" s="7">
        <v>99</v>
      </c>
      <c r="P20" s="7">
        <v>99</v>
      </c>
      <c r="Q20" s="7">
        <v>99</v>
      </c>
      <c r="AA20" s="6" t="s">
        <v>38</v>
      </c>
      <c r="AB20" s="7">
        <v>99</v>
      </c>
      <c r="AC20" s="7">
        <v>98</v>
      </c>
      <c r="AD20" s="7">
        <v>100</v>
      </c>
      <c r="AN20" s="6" t="s">
        <v>38</v>
      </c>
      <c r="AO20" s="7">
        <v>100</v>
      </c>
      <c r="AP20" s="7">
        <v>98</v>
      </c>
      <c r="AQ20" s="7">
        <v>99</v>
      </c>
    </row>
    <row r="21" spans="1:47" ht="15" thickBot="1" x14ac:dyDescent="0.35">
      <c r="A21" s="6" t="s">
        <v>42</v>
      </c>
      <c r="B21" s="7">
        <v>2</v>
      </c>
      <c r="C21" s="7">
        <v>96</v>
      </c>
      <c r="D21" s="7">
        <v>2</v>
      </c>
      <c r="N21" s="6" t="s">
        <v>42</v>
      </c>
      <c r="O21" s="7">
        <v>2</v>
      </c>
      <c r="P21" s="7">
        <v>96</v>
      </c>
      <c r="Q21" s="7">
        <v>2</v>
      </c>
      <c r="AA21" s="6" t="s">
        <v>42</v>
      </c>
      <c r="AB21" s="7">
        <v>2</v>
      </c>
      <c r="AC21" s="7">
        <v>96</v>
      </c>
      <c r="AD21" s="7">
        <v>2</v>
      </c>
      <c r="AN21" s="6" t="s">
        <v>42</v>
      </c>
      <c r="AO21" s="7">
        <v>2</v>
      </c>
      <c r="AP21" s="7">
        <v>96</v>
      </c>
      <c r="AQ21" s="7">
        <v>2</v>
      </c>
    </row>
    <row r="22" spans="1:47" ht="15" thickBot="1" x14ac:dyDescent="0.35">
      <c r="A22" s="6" t="s">
        <v>45</v>
      </c>
      <c r="B22" s="7">
        <v>1</v>
      </c>
      <c r="C22" s="7">
        <v>1</v>
      </c>
      <c r="D22" s="7">
        <v>1</v>
      </c>
      <c r="N22" s="6" t="s">
        <v>45</v>
      </c>
      <c r="O22" s="7">
        <v>1</v>
      </c>
      <c r="P22" s="7">
        <v>1</v>
      </c>
      <c r="Q22" s="7">
        <v>1</v>
      </c>
      <c r="AA22" s="6" t="s">
        <v>45</v>
      </c>
      <c r="AB22" s="7">
        <v>1</v>
      </c>
      <c r="AC22" s="7">
        <v>1</v>
      </c>
      <c r="AD22" s="7">
        <v>1</v>
      </c>
      <c r="AN22" s="6" t="s">
        <v>45</v>
      </c>
      <c r="AO22" s="7">
        <v>1</v>
      </c>
      <c r="AP22" s="7">
        <v>1</v>
      </c>
      <c r="AQ22" s="7">
        <v>1</v>
      </c>
    </row>
    <row r="23" spans="1:47" ht="15" thickBot="1" x14ac:dyDescent="0.35">
      <c r="A23" s="6" t="s">
        <v>47</v>
      </c>
      <c r="B23" s="7">
        <v>0</v>
      </c>
      <c r="C23" s="7">
        <v>0</v>
      </c>
      <c r="D23" s="7">
        <v>0</v>
      </c>
      <c r="N23" s="6" t="s">
        <v>47</v>
      </c>
      <c r="O23" s="7">
        <v>0</v>
      </c>
      <c r="P23" s="7">
        <v>0</v>
      </c>
      <c r="Q23" s="7">
        <v>0</v>
      </c>
      <c r="AA23" s="6" t="s">
        <v>47</v>
      </c>
      <c r="AB23" s="7">
        <v>0</v>
      </c>
      <c r="AC23" s="7">
        <v>0</v>
      </c>
      <c r="AD23" s="7">
        <v>0</v>
      </c>
      <c r="AN23" s="6" t="s">
        <v>47</v>
      </c>
      <c r="AO23" s="7">
        <v>0</v>
      </c>
      <c r="AP23" s="7">
        <v>0</v>
      </c>
      <c r="AQ23" s="7">
        <v>0</v>
      </c>
    </row>
    <row r="24" spans="1:47" ht="18.600000000000001" thickBot="1" x14ac:dyDescent="0.35">
      <c r="A24" s="2"/>
      <c r="N24" s="2"/>
      <c r="AA24" s="2"/>
      <c r="AN24" s="2"/>
    </row>
    <row r="25" spans="1:47" ht="15" thickBot="1" x14ac:dyDescent="0.35">
      <c r="A25" s="6" t="s">
        <v>50</v>
      </c>
      <c r="B25" s="6" t="s">
        <v>33</v>
      </c>
      <c r="C25" s="6" t="s">
        <v>34</v>
      </c>
      <c r="D25" s="6" t="s">
        <v>35</v>
      </c>
      <c r="E25" s="6" t="s">
        <v>51</v>
      </c>
      <c r="F25" s="6" t="s">
        <v>52</v>
      </c>
      <c r="G25" s="6" t="s">
        <v>53</v>
      </c>
      <c r="H25" s="6" t="s">
        <v>54</v>
      </c>
      <c r="N25" s="6" t="s">
        <v>50</v>
      </c>
      <c r="O25" s="6" t="s">
        <v>33</v>
      </c>
      <c r="P25" s="6" t="s">
        <v>34</v>
      </c>
      <c r="Q25" s="6" t="s">
        <v>35</v>
      </c>
      <c r="R25" s="6" t="s">
        <v>51</v>
      </c>
      <c r="S25" s="6" t="s">
        <v>52</v>
      </c>
      <c r="T25" s="6" t="s">
        <v>53</v>
      </c>
      <c r="U25" s="6" t="s">
        <v>54</v>
      </c>
      <c r="AA25" s="6" t="s">
        <v>50</v>
      </c>
      <c r="AB25" s="6" t="s">
        <v>33</v>
      </c>
      <c r="AC25" s="6" t="s">
        <v>34</v>
      </c>
      <c r="AD25" s="6" t="s">
        <v>35</v>
      </c>
      <c r="AE25" s="6" t="s">
        <v>51</v>
      </c>
      <c r="AF25" s="6" t="s">
        <v>52</v>
      </c>
      <c r="AG25" s="6" t="s">
        <v>53</v>
      </c>
      <c r="AH25" s="6" t="s">
        <v>54</v>
      </c>
      <c r="AN25" s="6" t="s">
        <v>50</v>
      </c>
      <c r="AO25" s="6" t="s">
        <v>33</v>
      </c>
      <c r="AP25" s="6" t="s">
        <v>34</v>
      </c>
      <c r="AQ25" s="6" t="s">
        <v>35</v>
      </c>
      <c r="AR25" s="6" t="s">
        <v>51</v>
      </c>
      <c r="AS25" s="6" t="s">
        <v>52</v>
      </c>
      <c r="AT25" s="6" t="s">
        <v>53</v>
      </c>
      <c r="AU25" s="6" t="s">
        <v>54</v>
      </c>
    </row>
    <row r="26" spans="1:47" ht="15" thickBot="1" x14ac:dyDescent="0.35">
      <c r="A26" s="6" t="s">
        <v>0</v>
      </c>
      <c r="B26" s="7">
        <v>98</v>
      </c>
      <c r="C26" s="7">
        <v>1</v>
      </c>
      <c r="D26" s="7">
        <v>1</v>
      </c>
      <c r="E26" s="7">
        <v>100</v>
      </c>
      <c r="F26" s="7">
        <v>100</v>
      </c>
      <c r="G26" s="7">
        <v>0</v>
      </c>
      <c r="H26" s="7">
        <v>0</v>
      </c>
      <c r="N26" s="6" t="s">
        <v>0</v>
      </c>
      <c r="O26" s="7">
        <v>99</v>
      </c>
      <c r="P26" s="7">
        <v>0</v>
      </c>
      <c r="Q26" s="7">
        <v>1</v>
      </c>
      <c r="R26" s="7">
        <v>100</v>
      </c>
      <c r="S26" s="7">
        <v>100</v>
      </c>
      <c r="T26" s="7">
        <v>0</v>
      </c>
      <c r="U26" s="7">
        <v>0</v>
      </c>
      <c r="AA26" s="6" t="s">
        <v>0</v>
      </c>
      <c r="AB26" s="7">
        <v>99</v>
      </c>
      <c r="AC26" s="7">
        <v>1</v>
      </c>
      <c r="AD26" s="7">
        <v>0</v>
      </c>
      <c r="AE26" s="7">
        <v>100</v>
      </c>
      <c r="AF26" s="7">
        <v>100</v>
      </c>
      <c r="AG26" s="7">
        <v>0</v>
      </c>
      <c r="AH26" s="7">
        <v>0</v>
      </c>
      <c r="AN26" s="6" t="s">
        <v>0</v>
      </c>
      <c r="AO26" s="7">
        <v>100</v>
      </c>
      <c r="AP26" s="7">
        <v>0</v>
      </c>
      <c r="AQ26" s="7">
        <v>0</v>
      </c>
      <c r="AR26" s="7">
        <v>100</v>
      </c>
      <c r="AS26" s="7">
        <v>100</v>
      </c>
      <c r="AT26" s="7">
        <v>0</v>
      </c>
      <c r="AU26" s="7">
        <v>0</v>
      </c>
    </row>
    <row r="27" spans="1:47" ht="15" thickBot="1" x14ac:dyDescent="0.35">
      <c r="A27" s="6" t="s">
        <v>1</v>
      </c>
      <c r="B27" s="7">
        <v>1</v>
      </c>
      <c r="C27" s="7">
        <v>99</v>
      </c>
      <c r="D27" s="7">
        <v>0</v>
      </c>
      <c r="E27" s="7">
        <v>100</v>
      </c>
      <c r="F27" s="7">
        <v>100</v>
      </c>
      <c r="G27" s="7">
        <v>0</v>
      </c>
      <c r="H27" s="7">
        <v>0</v>
      </c>
      <c r="N27" s="6" t="s">
        <v>1</v>
      </c>
      <c r="O27" s="7">
        <v>1</v>
      </c>
      <c r="P27" s="7">
        <v>99</v>
      </c>
      <c r="Q27" s="7">
        <v>0</v>
      </c>
      <c r="R27" s="7">
        <v>100</v>
      </c>
      <c r="S27" s="7">
        <v>100</v>
      </c>
      <c r="T27" s="7">
        <v>0</v>
      </c>
      <c r="U27" s="7">
        <v>0</v>
      </c>
      <c r="AA27" s="6" t="s">
        <v>1</v>
      </c>
      <c r="AB27" s="7">
        <v>1</v>
      </c>
      <c r="AC27" s="7">
        <v>98</v>
      </c>
      <c r="AD27" s="7">
        <v>1</v>
      </c>
      <c r="AE27" s="7">
        <v>100</v>
      </c>
      <c r="AF27" s="7">
        <v>100</v>
      </c>
      <c r="AG27" s="7">
        <v>0</v>
      </c>
      <c r="AH27" s="7">
        <v>0</v>
      </c>
      <c r="AN27" s="6" t="s">
        <v>1</v>
      </c>
      <c r="AO27" s="7">
        <v>1</v>
      </c>
      <c r="AP27" s="7">
        <v>98</v>
      </c>
      <c r="AQ27" s="7">
        <v>1</v>
      </c>
      <c r="AR27" s="7">
        <v>100</v>
      </c>
      <c r="AS27" s="7">
        <v>100</v>
      </c>
      <c r="AT27" s="7">
        <v>0</v>
      </c>
      <c r="AU27" s="7">
        <v>0</v>
      </c>
    </row>
    <row r="28" spans="1:47" ht="15" thickBot="1" x14ac:dyDescent="0.35">
      <c r="A28" s="6" t="s">
        <v>2</v>
      </c>
      <c r="B28" s="7">
        <v>0</v>
      </c>
      <c r="C28" s="7">
        <v>0</v>
      </c>
      <c r="D28" s="7">
        <v>100</v>
      </c>
      <c r="E28" s="7">
        <v>100</v>
      </c>
      <c r="F28" s="7">
        <v>100</v>
      </c>
      <c r="G28" s="7">
        <v>0</v>
      </c>
      <c r="H28" s="7">
        <v>0</v>
      </c>
      <c r="N28" s="6" t="s">
        <v>2</v>
      </c>
      <c r="O28" s="7">
        <v>0</v>
      </c>
      <c r="P28" s="7">
        <v>1</v>
      </c>
      <c r="Q28" s="7">
        <v>99</v>
      </c>
      <c r="R28" s="7">
        <v>100</v>
      </c>
      <c r="S28" s="7">
        <v>100</v>
      </c>
      <c r="T28" s="7">
        <v>0</v>
      </c>
      <c r="U28" s="7">
        <v>0</v>
      </c>
      <c r="AA28" s="6" t="s">
        <v>2</v>
      </c>
      <c r="AB28" s="7">
        <v>0</v>
      </c>
      <c r="AC28" s="7">
        <v>0</v>
      </c>
      <c r="AD28" s="7">
        <v>100</v>
      </c>
      <c r="AE28" s="7">
        <v>100</v>
      </c>
      <c r="AF28" s="7">
        <v>100</v>
      </c>
      <c r="AG28" s="7">
        <v>0</v>
      </c>
      <c r="AH28" s="7">
        <v>0</v>
      </c>
      <c r="AN28" s="6" t="s">
        <v>2</v>
      </c>
      <c r="AO28" s="7">
        <v>0</v>
      </c>
      <c r="AP28" s="7">
        <v>1</v>
      </c>
      <c r="AQ28" s="7">
        <v>99</v>
      </c>
      <c r="AR28" s="7">
        <v>100</v>
      </c>
      <c r="AS28" s="7">
        <v>100</v>
      </c>
      <c r="AT28" s="7">
        <v>0</v>
      </c>
      <c r="AU28" s="7">
        <v>0</v>
      </c>
    </row>
    <row r="29" spans="1:47" ht="15" thickBot="1" x14ac:dyDescent="0.35">
      <c r="A29" s="6" t="s">
        <v>3</v>
      </c>
      <c r="B29" s="7">
        <v>2</v>
      </c>
      <c r="C29" s="7">
        <v>96</v>
      </c>
      <c r="D29" s="7">
        <v>2</v>
      </c>
      <c r="E29" s="7">
        <v>100</v>
      </c>
      <c r="F29" s="7">
        <v>100</v>
      </c>
      <c r="G29" s="7">
        <v>0</v>
      </c>
      <c r="H29" s="7">
        <v>0</v>
      </c>
      <c r="N29" s="6" t="s">
        <v>3</v>
      </c>
      <c r="O29" s="7">
        <v>2</v>
      </c>
      <c r="P29" s="7">
        <v>96</v>
      </c>
      <c r="Q29" s="7">
        <v>2</v>
      </c>
      <c r="R29" s="7">
        <v>100</v>
      </c>
      <c r="S29" s="7">
        <v>100</v>
      </c>
      <c r="T29" s="7">
        <v>0</v>
      </c>
      <c r="U29" s="7">
        <v>0</v>
      </c>
      <c r="AA29" s="6" t="s">
        <v>3</v>
      </c>
      <c r="AB29" s="7">
        <v>2</v>
      </c>
      <c r="AC29" s="7">
        <v>96</v>
      </c>
      <c r="AD29" s="7">
        <v>2</v>
      </c>
      <c r="AE29" s="7">
        <v>100</v>
      </c>
      <c r="AF29" s="7">
        <v>100</v>
      </c>
      <c r="AG29" s="7">
        <v>0</v>
      </c>
      <c r="AH29" s="7">
        <v>0</v>
      </c>
      <c r="AN29" s="6" t="s">
        <v>3</v>
      </c>
      <c r="AO29" s="7">
        <v>2</v>
      </c>
      <c r="AP29" s="7">
        <v>96</v>
      </c>
      <c r="AQ29" s="7">
        <v>2</v>
      </c>
      <c r="AR29" s="7">
        <v>100</v>
      </c>
      <c r="AS29" s="7">
        <v>100</v>
      </c>
      <c r="AT29" s="7">
        <v>0</v>
      </c>
      <c r="AU29" s="7">
        <v>0</v>
      </c>
    </row>
    <row r="30" spans="1:47" ht="15" thickBot="1" x14ac:dyDescent="0.35"/>
    <row r="31" spans="1:47" ht="15" thickBot="1" x14ac:dyDescent="0.35">
      <c r="A31" s="8" t="s">
        <v>55</v>
      </c>
      <c r="B31" s="9">
        <v>297</v>
      </c>
      <c r="N31" s="8" t="s">
        <v>55</v>
      </c>
      <c r="O31" s="9">
        <v>297</v>
      </c>
      <c r="AA31" s="8" t="s">
        <v>55</v>
      </c>
      <c r="AB31" s="9">
        <v>297</v>
      </c>
      <c r="AN31" s="8" t="s">
        <v>55</v>
      </c>
      <c r="AO31" s="9">
        <v>297</v>
      </c>
    </row>
    <row r="32" spans="1:47" ht="15" thickBot="1" x14ac:dyDescent="0.35">
      <c r="A32" s="8" t="s">
        <v>56</v>
      </c>
      <c r="B32" s="9">
        <v>0</v>
      </c>
      <c r="N32" s="8" t="s">
        <v>56</v>
      </c>
      <c r="O32" s="9">
        <v>0</v>
      </c>
      <c r="AA32" s="8" t="s">
        <v>56</v>
      </c>
      <c r="AB32" s="9">
        <v>0</v>
      </c>
      <c r="AN32" s="8" t="s">
        <v>56</v>
      </c>
      <c r="AO32" s="9">
        <v>0</v>
      </c>
    </row>
    <row r="33" spans="1:41" ht="15" thickBot="1" x14ac:dyDescent="0.35">
      <c r="A33" s="8" t="s">
        <v>57</v>
      </c>
      <c r="B33" s="9">
        <v>400</v>
      </c>
      <c r="N33" s="8" t="s">
        <v>57</v>
      </c>
      <c r="O33" s="9">
        <v>400</v>
      </c>
      <c r="AA33" s="8" t="s">
        <v>57</v>
      </c>
      <c r="AB33" s="9">
        <v>400</v>
      </c>
      <c r="AN33" s="8" t="s">
        <v>57</v>
      </c>
      <c r="AO33" s="9">
        <v>400</v>
      </c>
    </row>
    <row r="34" spans="1:41" ht="15" thickBot="1" x14ac:dyDescent="0.35">
      <c r="A34" s="8" t="s">
        <v>58</v>
      </c>
      <c r="B34" s="9">
        <v>400</v>
      </c>
      <c r="N34" s="8" t="s">
        <v>58</v>
      </c>
      <c r="O34" s="9">
        <v>400</v>
      </c>
      <c r="AA34" s="8" t="s">
        <v>58</v>
      </c>
      <c r="AB34" s="9">
        <v>400</v>
      </c>
      <c r="AN34" s="8" t="s">
        <v>58</v>
      </c>
      <c r="AO34" s="9">
        <v>400</v>
      </c>
    </row>
    <row r="35" spans="1:41" ht="15" thickBot="1" x14ac:dyDescent="0.35">
      <c r="A35" s="8" t="s">
        <v>59</v>
      </c>
      <c r="B35" s="9">
        <v>0</v>
      </c>
      <c r="N35" s="8" t="s">
        <v>59</v>
      </c>
      <c r="O35" s="9">
        <v>0</v>
      </c>
      <c r="AA35" s="8" t="s">
        <v>59</v>
      </c>
      <c r="AB35" s="9">
        <v>0</v>
      </c>
      <c r="AN35" s="8" t="s">
        <v>59</v>
      </c>
      <c r="AO35" s="9">
        <v>0</v>
      </c>
    </row>
    <row r="36" spans="1:41" ht="15" thickBot="1" x14ac:dyDescent="0.35">
      <c r="A36" s="8" t="s">
        <v>60</v>
      </c>
      <c r="B36" s="9"/>
      <c r="N36" s="8" t="s">
        <v>60</v>
      </c>
      <c r="O36" s="9"/>
      <c r="AA36" s="8" t="s">
        <v>60</v>
      </c>
      <c r="AB36" s="9"/>
      <c r="AN36" s="8" t="s">
        <v>60</v>
      </c>
      <c r="AO36" s="9"/>
    </row>
    <row r="37" spans="1:41" ht="15" thickBot="1" x14ac:dyDescent="0.35">
      <c r="A37" s="8" t="s">
        <v>61</v>
      </c>
      <c r="B37" s="9"/>
      <c r="N37" s="8" t="s">
        <v>61</v>
      </c>
      <c r="O37" s="9"/>
      <c r="AA37" s="8" t="s">
        <v>61</v>
      </c>
      <c r="AB37" s="9"/>
      <c r="AN37" s="8" t="s">
        <v>61</v>
      </c>
      <c r="AO37" s="9"/>
    </row>
    <row r="38" spans="1:41" ht="15" thickBot="1" x14ac:dyDescent="0.35">
      <c r="A38" s="8" t="s">
        <v>62</v>
      </c>
      <c r="B38" s="9">
        <v>0</v>
      </c>
      <c r="N38" s="8" t="s">
        <v>62</v>
      </c>
      <c r="O38" s="9">
        <v>0</v>
      </c>
      <c r="AA38" s="8" t="s">
        <v>62</v>
      </c>
      <c r="AB38" s="9">
        <v>0</v>
      </c>
      <c r="AN38" s="8" t="s">
        <v>62</v>
      </c>
      <c r="AO38" s="9">
        <v>0</v>
      </c>
    </row>
    <row r="40" spans="1:41" x14ac:dyDescent="0.3">
      <c r="A40" s="1" t="s">
        <v>63</v>
      </c>
      <c r="N40" s="1" t="s">
        <v>63</v>
      </c>
      <c r="AA40" s="1" t="s">
        <v>63</v>
      </c>
      <c r="AN40" s="1" t="s">
        <v>63</v>
      </c>
    </row>
    <row r="42" spans="1:41" x14ac:dyDescent="0.3">
      <c r="A42" s="10" t="s">
        <v>64</v>
      </c>
      <c r="N42" s="10" t="s">
        <v>64</v>
      </c>
      <c r="AA42" s="10" t="s">
        <v>64</v>
      </c>
      <c r="AN42" s="10" t="s">
        <v>64</v>
      </c>
    </row>
    <row r="43" spans="1:41" x14ac:dyDescent="0.3">
      <c r="A43" s="10" t="s">
        <v>65</v>
      </c>
      <c r="N43" s="10" t="s">
        <v>67</v>
      </c>
      <c r="AA43" s="10" t="s">
        <v>69</v>
      </c>
      <c r="AN43" s="10" t="s">
        <v>69</v>
      </c>
    </row>
    <row r="51" spans="1:51" ht="18" x14ac:dyDescent="0.3">
      <c r="A51" s="2"/>
      <c r="L51" t="s">
        <v>19</v>
      </c>
      <c r="N51" s="2"/>
      <c r="Y51" t="s">
        <v>20</v>
      </c>
      <c r="AA51" s="2"/>
      <c r="AL51" t="s">
        <v>21</v>
      </c>
      <c r="AN51" s="2"/>
      <c r="AY51" t="s">
        <v>22</v>
      </c>
    </row>
    <row r="52" spans="1:51" x14ac:dyDescent="0.3">
      <c r="A52" s="3"/>
      <c r="N52" s="3"/>
      <c r="AA52" s="3"/>
      <c r="AN52" s="3"/>
    </row>
    <row r="55" spans="1:51" ht="18" x14ac:dyDescent="0.3">
      <c r="A55" s="4" t="s">
        <v>25</v>
      </c>
      <c r="B55" s="5">
        <v>8371264</v>
      </c>
      <c r="C55" s="4" t="s">
        <v>26</v>
      </c>
      <c r="D55" s="5">
        <v>4</v>
      </c>
      <c r="E55" s="4" t="s">
        <v>27</v>
      </c>
      <c r="F55" s="5">
        <v>3</v>
      </c>
      <c r="G55" s="4" t="s">
        <v>28</v>
      </c>
      <c r="H55" s="5">
        <v>4</v>
      </c>
      <c r="I55" s="4" t="s">
        <v>29</v>
      </c>
      <c r="J55" s="5">
        <v>0</v>
      </c>
      <c r="K55" s="4" t="s">
        <v>30</v>
      </c>
      <c r="L55" s="5" t="s">
        <v>71</v>
      </c>
      <c r="N55" s="4" t="s">
        <v>25</v>
      </c>
      <c r="O55" s="5">
        <v>5760262</v>
      </c>
      <c r="P55" s="4" t="s">
        <v>26</v>
      </c>
      <c r="Q55" s="5">
        <v>4</v>
      </c>
      <c r="R55" s="4" t="s">
        <v>27</v>
      </c>
      <c r="S55" s="5">
        <v>3</v>
      </c>
      <c r="T55" s="4" t="s">
        <v>28</v>
      </c>
      <c r="U55" s="5">
        <v>4</v>
      </c>
      <c r="V55" s="4" t="s">
        <v>29</v>
      </c>
      <c r="W55" s="5">
        <v>0</v>
      </c>
      <c r="X55" s="4" t="s">
        <v>30</v>
      </c>
      <c r="Y55" s="5" t="s">
        <v>72</v>
      </c>
      <c r="AA55" s="4" t="s">
        <v>25</v>
      </c>
      <c r="AB55" s="5">
        <v>8259046</v>
      </c>
      <c r="AC55" s="4" t="s">
        <v>26</v>
      </c>
      <c r="AD55" s="5">
        <v>4</v>
      </c>
      <c r="AE55" s="4" t="s">
        <v>27</v>
      </c>
      <c r="AF55" s="5">
        <v>3</v>
      </c>
      <c r="AG55" s="4" t="s">
        <v>28</v>
      </c>
      <c r="AH55" s="5">
        <v>4</v>
      </c>
      <c r="AI55" s="4" t="s">
        <v>29</v>
      </c>
      <c r="AJ55" s="5">
        <v>0</v>
      </c>
      <c r="AK55" s="4" t="s">
        <v>30</v>
      </c>
      <c r="AL55" s="5" t="s">
        <v>74</v>
      </c>
      <c r="AN55" s="4" t="s">
        <v>25</v>
      </c>
      <c r="AO55" s="5">
        <v>8688409</v>
      </c>
      <c r="AP55" s="4" t="s">
        <v>26</v>
      </c>
      <c r="AQ55" s="5">
        <v>4</v>
      </c>
      <c r="AR55" s="4" t="s">
        <v>27</v>
      </c>
      <c r="AS55" s="5">
        <v>3</v>
      </c>
      <c r="AT55" s="4" t="s">
        <v>28</v>
      </c>
      <c r="AU55" s="5">
        <v>4</v>
      </c>
      <c r="AV55" s="4" t="s">
        <v>29</v>
      </c>
      <c r="AW55" s="5">
        <v>0</v>
      </c>
      <c r="AX55" s="4" t="s">
        <v>30</v>
      </c>
      <c r="AY55" s="5" t="s">
        <v>76</v>
      </c>
    </row>
    <row r="56" spans="1:51" ht="18.600000000000001" thickBot="1" x14ac:dyDescent="0.35">
      <c r="A56" s="2"/>
      <c r="N56" s="2"/>
      <c r="AA56" s="2"/>
      <c r="AN56" s="2"/>
    </row>
    <row r="57" spans="1:51" ht="15" thickBot="1" x14ac:dyDescent="0.35">
      <c r="A57" s="6" t="s">
        <v>32</v>
      </c>
      <c r="B57" s="6" t="s">
        <v>33</v>
      </c>
      <c r="C57" s="6" t="s">
        <v>34</v>
      </c>
      <c r="D57" s="6" t="s">
        <v>35</v>
      </c>
      <c r="E57" s="6" t="s">
        <v>36</v>
      </c>
      <c r="N57" s="6" t="s">
        <v>32</v>
      </c>
      <c r="O57" s="6" t="s">
        <v>33</v>
      </c>
      <c r="P57" s="6" t="s">
        <v>34</v>
      </c>
      <c r="Q57" s="6" t="s">
        <v>35</v>
      </c>
      <c r="R57" s="6" t="s">
        <v>36</v>
      </c>
      <c r="AA57" s="6" t="s">
        <v>32</v>
      </c>
      <c r="AB57" s="6" t="s">
        <v>33</v>
      </c>
      <c r="AC57" s="6" t="s">
        <v>34</v>
      </c>
      <c r="AD57" s="6" t="s">
        <v>35</v>
      </c>
      <c r="AE57" s="6" t="s">
        <v>36</v>
      </c>
      <c r="AN57" s="6" t="s">
        <v>32</v>
      </c>
      <c r="AO57" s="6" t="s">
        <v>33</v>
      </c>
      <c r="AP57" s="6" t="s">
        <v>34</v>
      </c>
      <c r="AQ57" s="6" t="s">
        <v>35</v>
      </c>
      <c r="AR57" s="6" t="s">
        <v>36</v>
      </c>
    </row>
    <row r="58" spans="1:51" ht="15" thickBot="1" x14ac:dyDescent="0.35">
      <c r="A58" s="6" t="s">
        <v>0</v>
      </c>
      <c r="B58" s="7">
        <v>1</v>
      </c>
      <c r="C58" s="7">
        <v>3</v>
      </c>
      <c r="D58" s="7">
        <v>3</v>
      </c>
      <c r="E58" s="7">
        <v>100</v>
      </c>
      <c r="N58" s="6" t="s">
        <v>0</v>
      </c>
      <c r="O58" s="7">
        <v>1</v>
      </c>
      <c r="P58" s="7">
        <v>4</v>
      </c>
      <c r="Q58" s="7">
        <v>3</v>
      </c>
      <c r="R58" s="7">
        <v>100</v>
      </c>
      <c r="AA58" s="6" t="s">
        <v>0</v>
      </c>
      <c r="AB58" s="7">
        <v>1</v>
      </c>
      <c r="AC58" s="7">
        <v>3</v>
      </c>
      <c r="AD58" s="7">
        <v>4</v>
      </c>
      <c r="AE58" s="7">
        <v>100</v>
      </c>
      <c r="AN58" s="6" t="s">
        <v>0</v>
      </c>
      <c r="AO58" s="7">
        <v>1</v>
      </c>
      <c r="AP58" s="7">
        <v>4</v>
      </c>
      <c r="AQ58" s="7">
        <v>4</v>
      </c>
      <c r="AR58" s="7">
        <v>100</v>
      </c>
    </row>
    <row r="59" spans="1:51" ht="15" thickBot="1" x14ac:dyDescent="0.35">
      <c r="A59" s="6" t="s">
        <v>1</v>
      </c>
      <c r="B59" s="7">
        <v>4</v>
      </c>
      <c r="C59" s="7">
        <v>1</v>
      </c>
      <c r="D59" s="7">
        <v>4</v>
      </c>
      <c r="E59" s="7">
        <v>100</v>
      </c>
      <c r="N59" s="6" t="s">
        <v>1</v>
      </c>
      <c r="O59" s="7">
        <v>4</v>
      </c>
      <c r="P59" s="7">
        <v>1</v>
      </c>
      <c r="Q59" s="7">
        <v>4</v>
      </c>
      <c r="R59" s="7">
        <v>100</v>
      </c>
      <c r="AA59" s="6" t="s">
        <v>1</v>
      </c>
      <c r="AB59" s="7">
        <v>4</v>
      </c>
      <c r="AC59" s="7">
        <v>1</v>
      </c>
      <c r="AD59" s="7">
        <v>3</v>
      </c>
      <c r="AE59" s="7">
        <v>100</v>
      </c>
      <c r="AN59" s="6" t="s">
        <v>1</v>
      </c>
      <c r="AO59" s="7">
        <v>4</v>
      </c>
      <c r="AP59" s="7">
        <v>1</v>
      </c>
      <c r="AQ59" s="7">
        <v>3</v>
      </c>
      <c r="AR59" s="7">
        <v>100</v>
      </c>
    </row>
    <row r="60" spans="1:51" ht="15" thickBot="1" x14ac:dyDescent="0.35">
      <c r="A60" s="6" t="s">
        <v>2</v>
      </c>
      <c r="B60" s="7">
        <v>3</v>
      </c>
      <c r="C60" s="7">
        <v>4</v>
      </c>
      <c r="D60" s="7">
        <v>1</v>
      </c>
      <c r="E60" s="7">
        <v>100</v>
      </c>
      <c r="N60" s="6" t="s">
        <v>2</v>
      </c>
      <c r="O60" s="7">
        <v>3</v>
      </c>
      <c r="P60" s="7">
        <v>3</v>
      </c>
      <c r="Q60" s="7">
        <v>1</v>
      </c>
      <c r="R60" s="7">
        <v>100</v>
      </c>
      <c r="AA60" s="6" t="s">
        <v>2</v>
      </c>
      <c r="AB60" s="7">
        <v>3</v>
      </c>
      <c r="AC60" s="7">
        <v>4</v>
      </c>
      <c r="AD60" s="7">
        <v>1</v>
      </c>
      <c r="AE60" s="7">
        <v>100</v>
      </c>
      <c r="AN60" s="6" t="s">
        <v>2</v>
      </c>
      <c r="AO60" s="7">
        <v>3</v>
      </c>
      <c r="AP60" s="7">
        <v>3</v>
      </c>
      <c r="AQ60" s="7">
        <v>1</v>
      </c>
      <c r="AR60" s="7">
        <v>100</v>
      </c>
    </row>
    <row r="61" spans="1:51" ht="15" thickBot="1" x14ac:dyDescent="0.35">
      <c r="A61" s="6" t="s">
        <v>3</v>
      </c>
      <c r="B61" s="7">
        <v>2</v>
      </c>
      <c r="C61" s="7">
        <v>2</v>
      </c>
      <c r="D61" s="7">
        <v>2</v>
      </c>
      <c r="E61" s="7">
        <v>100</v>
      </c>
      <c r="N61" s="6" t="s">
        <v>3</v>
      </c>
      <c r="O61" s="7">
        <v>2</v>
      </c>
      <c r="P61" s="7">
        <v>2</v>
      </c>
      <c r="Q61" s="7">
        <v>2</v>
      </c>
      <c r="R61" s="7">
        <v>100</v>
      </c>
      <c r="AA61" s="6" t="s">
        <v>3</v>
      </c>
      <c r="AB61" s="7">
        <v>2</v>
      </c>
      <c r="AC61" s="7">
        <v>2</v>
      </c>
      <c r="AD61" s="7">
        <v>2</v>
      </c>
      <c r="AE61" s="7">
        <v>100</v>
      </c>
      <c r="AN61" s="6" t="s">
        <v>3</v>
      </c>
      <c r="AO61" s="7">
        <v>2</v>
      </c>
      <c r="AP61" s="7">
        <v>2</v>
      </c>
      <c r="AQ61" s="7">
        <v>2</v>
      </c>
      <c r="AR61" s="7">
        <v>100</v>
      </c>
    </row>
    <row r="62" spans="1:51" ht="18.600000000000001" thickBot="1" x14ac:dyDescent="0.35">
      <c r="A62" s="2"/>
      <c r="N62" s="2"/>
      <c r="AA62" s="2"/>
      <c r="AN62" s="2"/>
    </row>
    <row r="63" spans="1:51" ht="15" thickBot="1" x14ac:dyDescent="0.35">
      <c r="A63" s="6" t="s">
        <v>37</v>
      </c>
      <c r="B63" s="6" t="s">
        <v>33</v>
      </c>
      <c r="C63" s="6" t="s">
        <v>34</v>
      </c>
      <c r="D63" s="6" t="s">
        <v>35</v>
      </c>
      <c r="N63" s="6" t="s">
        <v>37</v>
      </c>
      <c r="O63" s="6" t="s">
        <v>33</v>
      </c>
      <c r="P63" s="6" t="s">
        <v>34</v>
      </c>
      <c r="Q63" s="6" t="s">
        <v>35</v>
      </c>
      <c r="AA63" s="6" t="s">
        <v>37</v>
      </c>
      <c r="AB63" s="6" t="s">
        <v>33</v>
      </c>
      <c r="AC63" s="6" t="s">
        <v>34</v>
      </c>
      <c r="AD63" s="6" t="s">
        <v>35</v>
      </c>
      <c r="AN63" s="6" t="s">
        <v>37</v>
      </c>
      <c r="AO63" s="6" t="s">
        <v>33</v>
      </c>
      <c r="AP63" s="6" t="s">
        <v>34</v>
      </c>
      <c r="AQ63" s="6" t="s">
        <v>35</v>
      </c>
    </row>
    <row r="64" spans="1:51" ht="15" thickBot="1" x14ac:dyDescent="0.35">
      <c r="A64" s="6" t="s">
        <v>38</v>
      </c>
      <c r="B64" s="7" t="s">
        <v>39</v>
      </c>
      <c r="C64" s="7" t="s">
        <v>41</v>
      </c>
      <c r="D64" s="7" t="s">
        <v>40</v>
      </c>
      <c r="N64" s="6" t="s">
        <v>38</v>
      </c>
      <c r="O64" s="7" t="s">
        <v>40</v>
      </c>
      <c r="P64" s="7" t="s">
        <v>41</v>
      </c>
      <c r="Q64" s="7" t="s">
        <v>39</v>
      </c>
      <c r="AA64" s="6" t="s">
        <v>38</v>
      </c>
      <c r="AB64" s="7" t="s">
        <v>40</v>
      </c>
      <c r="AC64" s="7" t="s">
        <v>40</v>
      </c>
      <c r="AD64" s="7" t="s">
        <v>40</v>
      </c>
      <c r="AN64" s="6" t="s">
        <v>38</v>
      </c>
      <c r="AO64" s="7" t="s">
        <v>41</v>
      </c>
      <c r="AP64" s="7" t="s">
        <v>40</v>
      </c>
      <c r="AQ64" s="7" t="s">
        <v>39</v>
      </c>
    </row>
    <row r="65" spans="1:47" ht="15" thickBot="1" x14ac:dyDescent="0.35">
      <c r="A65" s="6" t="s">
        <v>42</v>
      </c>
      <c r="B65" s="7" t="s">
        <v>43</v>
      </c>
      <c r="C65" s="7" t="s">
        <v>44</v>
      </c>
      <c r="D65" s="7" t="s">
        <v>43</v>
      </c>
      <c r="N65" s="6" t="s">
        <v>42</v>
      </c>
      <c r="O65" s="7" t="s">
        <v>43</v>
      </c>
      <c r="P65" s="7" t="s">
        <v>44</v>
      </c>
      <c r="Q65" s="7" t="s">
        <v>43</v>
      </c>
      <c r="AA65" s="6" t="s">
        <v>42</v>
      </c>
      <c r="AB65" s="7" t="s">
        <v>43</v>
      </c>
      <c r="AC65" s="7" t="s">
        <v>44</v>
      </c>
      <c r="AD65" s="7" t="s">
        <v>43</v>
      </c>
      <c r="AN65" s="6" t="s">
        <v>42</v>
      </c>
      <c r="AO65" s="7" t="s">
        <v>43</v>
      </c>
      <c r="AP65" s="7" t="s">
        <v>44</v>
      </c>
      <c r="AQ65" s="7" t="s">
        <v>43</v>
      </c>
    </row>
    <row r="66" spans="1:47" ht="15" thickBot="1" x14ac:dyDescent="0.35">
      <c r="A66" s="6" t="s">
        <v>45</v>
      </c>
      <c r="B66" s="7" t="s">
        <v>46</v>
      </c>
      <c r="C66" s="7" t="s">
        <v>46</v>
      </c>
      <c r="D66" s="7" t="s">
        <v>46</v>
      </c>
      <c r="N66" s="6" t="s">
        <v>45</v>
      </c>
      <c r="O66" s="7" t="s">
        <v>46</v>
      </c>
      <c r="P66" s="7" t="s">
        <v>46</v>
      </c>
      <c r="Q66" s="7" t="s">
        <v>46</v>
      </c>
      <c r="AA66" s="6" t="s">
        <v>45</v>
      </c>
      <c r="AB66" s="7" t="s">
        <v>46</v>
      </c>
      <c r="AC66" s="7" t="s">
        <v>46</v>
      </c>
      <c r="AD66" s="7" t="s">
        <v>46</v>
      </c>
      <c r="AN66" s="6" t="s">
        <v>45</v>
      </c>
      <c r="AO66" s="7" t="s">
        <v>46</v>
      </c>
      <c r="AP66" s="7" t="s">
        <v>46</v>
      </c>
      <c r="AQ66" s="7" t="s">
        <v>46</v>
      </c>
    </row>
    <row r="67" spans="1:47" ht="15" thickBot="1" x14ac:dyDescent="0.35">
      <c r="A67" s="6" t="s">
        <v>47</v>
      </c>
      <c r="B67" s="7" t="s">
        <v>48</v>
      </c>
      <c r="C67" s="7" t="s">
        <v>48</v>
      </c>
      <c r="D67" s="7" t="s">
        <v>48</v>
      </c>
      <c r="N67" s="6" t="s">
        <v>47</v>
      </c>
      <c r="O67" s="7" t="s">
        <v>48</v>
      </c>
      <c r="P67" s="7" t="s">
        <v>48</v>
      </c>
      <c r="Q67" s="7" t="s">
        <v>48</v>
      </c>
      <c r="AA67" s="6" t="s">
        <v>47</v>
      </c>
      <c r="AB67" s="7" t="s">
        <v>48</v>
      </c>
      <c r="AC67" s="7" t="s">
        <v>48</v>
      </c>
      <c r="AD67" s="7" t="s">
        <v>48</v>
      </c>
      <c r="AN67" s="6" t="s">
        <v>47</v>
      </c>
      <c r="AO67" s="7" t="s">
        <v>48</v>
      </c>
      <c r="AP67" s="7" t="s">
        <v>48</v>
      </c>
      <c r="AQ67" s="7" t="s">
        <v>48</v>
      </c>
    </row>
    <row r="68" spans="1:47" ht="18.600000000000001" thickBot="1" x14ac:dyDescent="0.35">
      <c r="A68" s="2"/>
      <c r="N68" s="2"/>
      <c r="AA68" s="2"/>
      <c r="AN68" s="2"/>
    </row>
    <row r="69" spans="1:47" ht="15" thickBot="1" x14ac:dyDescent="0.35">
      <c r="A69" s="6" t="s">
        <v>49</v>
      </c>
      <c r="B69" s="6" t="s">
        <v>33</v>
      </c>
      <c r="C69" s="6" t="s">
        <v>34</v>
      </c>
      <c r="D69" s="6" t="s">
        <v>35</v>
      </c>
      <c r="N69" s="6" t="s">
        <v>49</v>
      </c>
      <c r="O69" s="6" t="s">
        <v>33</v>
      </c>
      <c r="P69" s="6" t="s">
        <v>34</v>
      </c>
      <c r="Q69" s="6" t="s">
        <v>35</v>
      </c>
      <c r="AA69" s="6" t="s">
        <v>49</v>
      </c>
      <c r="AB69" s="6" t="s">
        <v>33</v>
      </c>
      <c r="AC69" s="6" t="s">
        <v>34</v>
      </c>
      <c r="AD69" s="6" t="s">
        <v>35</v>
      </c>
      <c r="AN69" s="6" t="s">
        <v>49</v>
      </c>
      <c r="AO69" s="6" t="s">
        <v>33</v>
      </c>
      <c r="AP69" s="6" t="s">
        <v>34</v>
      </c>
      <c r="AQ69" s="6" t="s">
        <v>35</v>
      </c>
    </row>
    <row r="70" spans="1:47" ht="15" thickBot="1" x14ac:dyDescent="0.35">
      <c r="A70" s="6" t="s">
        <v>38</v>
      </c>
      <c r="B70" s="7">
        <v>98</v>
      </c>
      <c r="C70" s="7">
        <v>100</v>
      </c>
      <c r="D70" s="7">
        <v>99</v>
      </c>
      <c r="N70" s="6" t="s">
        <v>38</v>
      </c>
      <c r="O70" s="7">
        <v>99</v>
      </c>
      <c r="P70" s="7">
        <v>100</v>
      </c>
      <c r="Q70" s="7">
        <v>98</v>
      </c>
      <c r="AA70" s="6" t="s">
        <v>38</v>
      </c>
      <c r="AB70" s="7">
        <v>99</v>
      </c>
      <c r="AC70" s="7">
        <v>99</v>
      </c>
      <c r="AD70" s="7">
        <v>99</v>
      </c>
      <c r="AN70" s="6" t="s">
        <v>38</v>
      </c>
      <c r="AO70" s="7">
        <v>100</v>
      </c>
      <c r="AP70" s="7">
        <v>99</v>
      </c>
      <c r="AQ70" s="7">
        <v>98</v>
      </c>
    </row>
    <row r="71" spans="1:47" ht="15" thickBot="1" x14ac:dyDescent="0.35">
      <c r="A71" s="6" t="s">
        <v>42</v>
      </c>
      <c r="B71" s="7">
        <v>2</v>
      </c>
      <c r="C71" s="7">
        <v>96</v>
      </c>
      <c r="D71" s="7">
        <v>2</v>
      </c>
      <c r="N71" s="6" t="s">
        <v>42</v>
      </c>
      <c r="O71" s="7">
        <v>2</v>
      </c>
      <c r="P71" s="7">
        <v>96</v>
      </c>
      <c r="Q71" s="7">
        <v>2</v>
      </c>
      <c r="AA71" s="6" t="s">
        <v>42</v>
      </c>
      <c r="AB71" s="7">
        <v>2</v>
      </c>
      <c r="AC71" s="7">
        <v>96</v>
      </c>
      <c r="AD71" s="7">
        <v>2</v>
      </c>
      <c r="AN71" s="6" t="s">
        <v>42</v>
      </c>
      <c r="AO71" s="7">
        <v>2</v>
      </c>
      <c r="AP71" s="7">
        <v>96</v>
      </c>
      <c r="AQ71" s="7">
        <v>2</v>
      </c>
    </row>
    <row r="72" spans="1:47" ht="15" thickBot="1" x14ac:dyDescent="0.35">
      <c r="A72" s="6" t="s">
        <v>45</v>
      </c>
      <c r="B72" s="7">
        <v>1</v>
      </c>
      <c r="C72" s="7">
        <v>1</v>
      </c>
      <c r="D72" s="7">
        <v>1</v>
      </c>
      <c r="N72" s="6" t="s">
        <v>45</v>
      </c>
      <c r="O72" s="7">
        <v>1</v>
      </c>
      <c r="P72" s="7">
        <v>1</v>
      </c>
      <c r="Q72" s="7">
        <v>1</v>
      </c>
      <c r="AA72" s="6" t="s">
        <v>45</v>
      </c>
      <c r="AB72" s="7">
        <v>1</v>
      </c>
      <c r="AC72" s="7">
        <v>1</v>
      </c>
      <c r="AD72" s="7">
        <v>1</v>
      </c>
      <c r="AN72" s="6" t="s">
        <v>45</v>
      </c>
      <c r="AO72" s="7">
        <v>1</v>
      </c>
      <c r="AP72" s="7">
        <v>1</v>
      </c>
      <c r="AQ72" s="7">
        <v>1</v>
      </c>
    </row>
    <row r="73" spans="1:47" ht="15" thickBot="1" x14ac:dyDescent="0.35">
      <c r="A73" s="6" t="s">
        <v>47</v>
      </c>
      <c r="B73" s="7">
        <v>0</v>
      </c>
      <c r="C73" s="7">
        <v>0</v>
      </c>
      <c r="D73" s="7">
        <v>0</v>
      </c>
      <c r="N73" s="6" t="s">
        <v>47</v>
      </c>
      <c r="O73" s="7">
        <v>0</v>
      </c>
      <c r="P73" s="7">
        <v>0</v>
      </c>
      <c r="Q73" s="7">
        <v>0</v>
      </c>
      <c r="AA73" s="6" t="s">
        <v>47</v>
      </c>
      <c r="AB73" s="7">
        <v>0</v>
      </c>
      <c r="AC73" s="7">
        <v>0</v>
      </c>
      <c r="AD73" s="7">
        <v>0</v>
      </c>
      <c r="AN73" s="6" t="s">
        <v>47</v>
      </c>
      <c r="AO73" s="7">
        <v>0</v>
      </c>
      <c r="AP73" s="7">
        <v>0</v>
      </c>
      <c r="AQ73" s="7">
        <v>0</v>
      </c>
    </row>
    <row r="74" spans="1:47" ht="18.600000000000001" thickBot="1" x14ac:dyDescent="0.35">
      <c r="A74" s="2"/>
      <c r="N74" s="2"/>
      <c r="AA74" s="2"/>
      <c r="AN74" s="2"/>
    </row>
    <row r="75" spans="1:47" ht="15" thickBot="1" x14ac:dyDescent="0.35">
      <c r="A75" s="6" t="s">
        <v>50</v>
      </c>
      <c r="B75" s="6" t="s">
        <v>33</v>
      </c>
      <c r="C75" s="6" t="s">
        <v>34</v>
      </c>
      <c r="D75" s="6" t="s">
        <v>35</v>
      </c>
      <c r="E75" s="6" t="s">
        <v>51</v>
      </c>
      <c r="F75" s="6" t="s">
        <v>52</v>
      </c>
      <c r="G75" s="6" t="s">
        <v>53</v>
      </c>
      <c r="H75" s="6" t="s">
        <v>54</v>
      </c>
      <c r="N75" s="6" t="s">
        <v>50</v>
      </c>
      <c r="O75" s="6" t="s">
        <v>33</v>
      </c>
      <c r="P75" s="6" t="s">
        <v>34</v>
      </c>
      <c r="Q75" s="6" t="s">
        <v>35</v>
      </c>
      <c r="R75" s="6" t="s">
        <v>51</v>
      </c>
      <c r="S75" s="6" t="s">
        <v>52</v>
      </c>
      <c r="T75" s="6" t="s">
        <v>53</v>
      </c>
      <c r="U75" s="6" t="s">
        <v>54</v>
      </c>
      <c r="AA75" s="6" t="s">
        <v>50</v>
      </c>
      <c r="AB75" s="6" t="s">
        <v>33</v>
      </c>
      <c r="AC75" s="6" t="s">
        <v>34</v>
      </c>
      <c r="AD75" s="6" t="s">
        <v>35</v>
      </c>
      <c r="AE75" s="6" t="s">
        <v>51</v>
      </c>
      <c r="AF75" s="6" t="s">
        <v>52</v>
      </c>
      <c r="AG75" s="6" t="s">
        <v>53</v>
      </c>
      <c r="AH75" s="6" t="s">
        <v>54</v>
      </c>
      <c r="AN75" s="6" t="s">
        <v>50</v>
      </c>
      <c r="AO75" s="6" t="s">
        <v>33</v>
      </c>
      <c r="AP75" s="6" t="s">
        <v>34</v>
      </c>
      <c r="AQ75" s="6" t="s">
        <v>35</v>
      </c>
      <c r="AR75" s="6" t="s">
        <v>51</v>
      </c>
      <c r="AS75" s="6" t="s">
        <v>52</v>
      </c>
      <c r="AT75" s="6" t="s">
        <v>53</v>
      </c>
      <c r="AU75" s="6" t="s">
        <v>54</v>
      </c>
    </row>
    <row r="76" spans="1:47" ht="15" thickBot="1" x14ac:dyDescent="0.35">
      <c r="A76" s="6" t="s">
        <v>0</v>
      </c>
      <c r="B76" s="7">
        <v>98</v>
      </c>
      <c r="C76" s="7">
        <v>1</v>
      </c>
      <c r="D76" s="7">
        <v>1</v>
      </c>
      <c r="E76" s="7">
        <v>100</v>
      </c>
      <c r="F76" s="7">
        <v>100</v>
      </c>
      <c r="G76" s="7">
        <v>0</v>
      </c>
      <c r="H76" s="7">
        <v>0</v>
      </c>
      <c r="N76" s="6" t="s">
        <v>0</v>
      </c>
      <c r="O76" s="7">
        <v>99</v>
      </c>
      <c r="P76" s="7">
        <v>0</v>
      </c>
      <c r="Q76" s="7">
        <v>1</v>
      </c>
      <c r="R76" s="7">
        <v>100</v>
      </c>
      <c r="S76" s="7">
        <v>100</v>
      </c>
      <c r="T76" s="7">
        <v>0</v>
      </c>
      <c r="U76" s="7">
        <v>0</v>
      </c>
      <c r="AA76" s="6" t="s">
        <v>0</v>
      </c>
      <c r="AB76" s="7">
        <v>99</v>
      </c>
      <c r="AC76" s="7">
        <v>1</v>
      </c>
      <c r="AD76" s="7">
        <v>0</v>
      </c>
      <c r="AE76" s="7">
        <v>100</v>
      </c>
      <c r="AF76" s="7">
        <v>100</v>
      </c>
      <c r="AG76" s="7">
        <v>0</v>
      </c>
      <c r="AH76" s="7">
        <v>0</v>
      </c>
      <c r="AN76" s="6" t="s">
        <v>0</v>
      </c>
      <c r="AO76" s="7">
        <v>100</v>
      </c>
      <c r="AP76" s="7">
        <v>0</v>
      </c>
      <c r="AQ76" s="7">
        <v>0</v>
      </c>
      <c r="AR76" s="7">
        <v>100</v>
      </c>
      <c r="AS76" s="7">
        <v>100</v>
      </c>
      <c r="AT76" s="7">
        <v>0</v>
      </c>
      <c r="AU76" s="7">
        <v>0</v>
      </c>
    </row>
    <row r="77" spans="1:47" ht="15" thickBot="1" x14ac:dyDescent="0.35">
      <c r="A77" s="6" t="s">
        <v>1</v>
      </c>
      <c r="B77" s="7">
        <v>0</v>
      </c>
      <c r="C77" s="7">
        <v>100</v>
      </c>
      <c r="D77" s="7">
        <v>0</v>
      </c>
      <c r="E77" s="7">
        <v>100</v>
      </c>
      <c r="F77" s="7">
        <v>100</v>
      </c>
      <c r="G77" s="7">
        <v>0</v>
      </c>
      <c r="H77" s="7">
        <v>0</v>
      </c>
      <c r="N77" s="6" t="s">
        <v>1</v>
      </c>
      <c r="O77" s="7">
        <v>0</v>
      </c>
      <c r="P77" s="7">
        <v>100</v>
      </c>
      <c r="Q77" s="7">
        <v>0</v>
      </c>
      <c r="R77" s="7">
        <v>100</v>
      </c>
      <c r="S77" s="7">
        <v>100</v>
      </c>
      <c r="T77" s="7">
        <v>0</v>
      </c>
      <c r="U77" s="7">
        <v>0</v>
      </c>
      <c r="AA77" s="6" t="s">
        <v>1</v>
      </c>
      <c r="AB77" s="7">
        <v>0</v>
      </c>
      <c r="AC77" s="7">
        <v>99</v>
      </c>
      <c r="AD77" s="7">
        <v>1</v>
      </c>
      <c r="AE77" s="7">
        <v>100</v>
      </c>
      <c r="AF77" s="7">
        <v>100</v>
      </c>
      <c r="AG77" s="7">
        <v>0</v>
      </c>
      <c r="AH77" s="7">
        <v>0</v>
      </c>
      <c r="AN77" s="6" t="s">
        <v>1</v>
      </c>
      <c r="AO77" s="7">
        <v>0</v>
      </c>
      <c r="AP77" s="7">
        <v>99</v>
      </c>
      <c r="AQ77" s="7">
        <v>1</v>
      </c>
      <c r="AR77" s="7">
        <v>100</v>
      </c>
      <c r="AS77" s="7">
        <v>100</v>
      </c>
      <c r="AT77" s="7">
        <v>0</v>
      </c>
      <c r="AU77" s="7">
        <v>0</v>
      </c>
    </row>
    <row r="78" spans="1:47" ht="15" thickBot="1" x14ac:dyDescent="0.35">
      <c r="A78" s="6" t="s">
        <v>2</v>
      </c>
      <c r="B78" s="7">
        <v>1</v>
      </c>
      <c r="C78" s="7">
        <v>0</v>
      </c>
      <c r="D78" s="7">
        <v>99</v>
      </c>
      <c r="E78" s="7">
        <v>100</v>
      </c>
      <c r="F78" s="7">
        <v>100</v>
      </c>
      <c r="G78" s="7">
        <v>0</v>
      </c>
      <c r="H78" s="7">
        <v>0</v>
      </c>
      <c r="N78" s="6" t="s">
        <v>2</v>
      </c>
      <c r="O78" s="7">
        <v>1</v>
      </c>
      <c r="P78" s="7">
        <v>1</v>
      </c>
      <c r="Q78" s="7">
        <v>98</v>
      </c>
      <c r="R78" s="7">
        <v>100</v>
      </c>
      <c r="S78" s="7">
        <v>100</v>
      </c>
      <c r="T78" s="7">
        <v>0</v>
      </c>
      <c r="U78" s="7">
        <v>0</v>
      </c>
      <c r="AA78" s="6" t="s">
        <v>2</v>
      </c>
      <c r="AB78" s="7">
        <v>1</v>
      </c>
      <c r="AC78" s="7">
        <v>0</v>
      </c>
      <c r="AD78" s="7">
        <v>99</v>
      </c>
      <c r="AE78" s="7">
        <v>100</v>
      </c>
      <c r="AF78" s="7">
        <v>100</v>
      </c>
      <c r="AG78" s="7">
        <v>0</v>
      </c>
      <c r="AH78" s="7">
        <v>0</v>
      </c>
      <c r="AN78" s="6" t="s">
        <v>2</v>
      </c>
      <c r="AO78" s="7">
        <v>1</v>
      </c>
      <c r="AP78" s="7">
        <v>1</v>
      </c>
      <c r="AQ78" s="7">
        <v>98</v>
      </c>
      <c r="AR78" s="7">
        <v>100</v>
      </c>
      <c r="AS78" s="7">
        <v>100</v>
      </c>
      <c r="AT78" s="7">
        <v>0</v>
      </c>
      <c r="AU78" s="7">
        <v>0</v>
      </c>
    </row>
    <row r="79" spans="1:47" ht="15" thickBot="1" x14ac:dyDescent="0.35">
      <c r="A79" s="6" t="s">
        <v>3</v>
      </c>
      <c r="B79" s="7">
        <v>2</v>
      </c>
      <c r="C79" s="7">
        <v>96</v>
      </c>
      <c r="D79" s="7">
        <v>2</v>
      </c>
      <c r="E79" s="7">
        <v>100</v>
      </c>
      <c r="F79" s="7">
        <v>100</v>
      </c>
      <c r="G79" s="7">
        <v>0</v>
      </c>
      <c r="H79" s="7">
        <v>0</v>
      </c>
      <c r="N79" s="6" t="s">
        <v>3</v>
      </c>
      <c r="O79" s="7">
        <v>2</v>
      </c>
      <c r="P79" s="7">
        <v>96</v>
      </c>
      <c r="Q79" s="7">
        <v>2</v>
      </c>
      <c r="R79" s="7">
        <v>100</v>
      </c>
      <c r="S79" s="7">
        <v>100</v>
      </c>
      <c r="T79" s="7">
        <v>0</v>
      </c>
      <c r="U79" s="7">
        <v>0</v>
      </c>
      <c r="AA79" s="6" t="s">
        <v>3</v>
      </c>
      <c r="AB79" s="7">
        <v>2</v>
      </c>
      <c r="AC79" s="7">
        <v>96</v>
      </c>
      <c r="AD79" s="7">
        <v>2</v>
      </c>
      <c r="AE79" s="7">
        <v>100</v>
      </c>
      <c r="AF79" s="7">
        <v>100</v>
      </c>
      <c r="AG79" s="7">
        <v>0</v>
      </c>
      <c r="AH79" s="7">
        <v>0</v>
      </c>
      <c r="AN79" s="6" t="s">
        <v>3</v>
      </c>
      <c r="AO79" s="7">
        <v>2</v>
      </c>
      <c r="AP79" s="7">
        <v>96</v>
      </c>
      <c r="AQ79" s="7">
        <v>2</v>
      </c>
      <c r="AR79" s="7">
        <v>100</v>
      </c>
      <c r="AS79" s="7">
        <v>100</v>
      </c>
      <c r="AT79" s="7">
        <v>0</v>
      </c>
      <c r="AU79" s="7">
        <v>0</v>
      </c>
    </row>
    <row r="80" spans="1:47" ht="15" thickBot="1" x14ac:dyDescent="0.35"/>
    <row r="81" spans="1:41" ht="15" thickBot="1" x14ac:dyDescent="0.35">
      <c r="A81" s="8" t="s">
        <v>55</v>
      </c>
      <c r="B81" s="9">
        <v>297</v>
      </c>
      <c r="N81" s="8" t="s">
        <v>55</v>
      </c>
      <c r="O81" s="9">
        <v>297</v>
      </c>
      <c r="AA81" s="8" t="s">
        <v>55</v>
      </c>
      <c r="AB81" s="9">
        <v>297</v>
      </c>
      <c r="AN81" s="8" t="s">
        <v>55</v>
      </c>
      <c r="AO81" s="9">
        <v>297</v>
      </c>
    </row>
    <row r="82" spans="1:41" ht="15" thickBot="1" x14ac:dyDescent="0.35">
      <c r="A82" s="8" t="s">
        <v>56</v>
      </c>
      <c r="B82" s="9">
        <v>0</v>
      </c>
      <c r="N82" s="8" t="s">
        <v>56</v>
      </c>
      <c r="O82" s="9">
        <v>0</v>
      </c>
      <c r="AA82" s="8" t="s">
        <v>56</v>
      </c>
      <c r="AB82" s="9">
        <v>0</v>
      </c>
      <c r="AN82" s="8" t="s">
        <v>56</v>
      </c>
      <c r="AO82" s="9">
        <v>0</v>
      </c>
    </row>
    <row r="83" spans="1:41" ht="15" thickBot="1" x14ac:dyDescent="0.35">
      <c r="A83" s="8" t="s">
        <v>57</v>
      </c>
      <c r="B83" s="9">
        <v>400</v>
      </c>
      <c r="N83" s="8" t="s">
        <v>57</v>
      </c>
      <c r="O83" s="9">
        <v>400</v>
      </c>
      <c r="AA83" s="8" t="s">
        <v>57</v>
      </c>
      <c r="AB83" s="9">
        <v>400</v>
      </c>
      <c r="AN83" s="8" t="s">
        <v>57</v>
      </c>
      <c r="AO83" s="9">
        <v>400</v>
      </c>
    </row>
    <row r="84" spans="1:41" ht="15" thickBot="1" x14ac:dyDescent="0.35">
      <c r="A84" s="8" t="s">
        <v>58</v>
      </c>
      <c r="B84" s="9">
        <v>400</v>
      </c>
      <c r="N84" s="8" t="s">
        <v>58</v>
      </c>
      <c r="O84" s="9">
        <v>400</v>
      </c>
      <c r="AA84" s="8" t="s">
        <v>58</v>
      </c>
      <c r="AB84" s="9">
        <v>400</v>
      </c>
      <c r="AN84" s="8" t="s">
        <v>58</v>
      </c>
      <c r="AO84" s="9">
        <v>400</v>
      </c>
    </row>
    <row r="85" spans="1:41" ht="15" thickBot="1" x14ac:dyDescent="0.35">
      <c r="A85" s="8" t="s">
        <v>59</v>
      </c>
      <c r="B85" s="9">
        <v>0</v>
      </c>
      <c r="N85" s="8" t="s">
        <v>59</v>
      </c>
      <c r="O85" s="9">
        <v>0</v>
      </c>
      <c r="AA85" s="8" t="s">
        <v>59</v>
      </c>
      <c r="AB85" s="9">
        <v>0</v>
      </c>
      <c r="AN85" s="8" t="s">
        <v>59</v>
      </c>
      <c r="AO85" s="9">
        <v>0</v>
      </c>
    </row>
    <row r="86" spans="1:41" ht="15" thickBot="1" x14ac:dyDescent="0.35">
      <c r="A86" s="8" t="s">
        <v>60</v>
      </c>
      <c r="B86" s="9"/>
      <c r="N86" s="8" t="s">
        <v>60</v>
      </c>
      <c r="O86" s="9"/>
      <c r="AA86" s="8" t="s">
        <v>60</v>
      </c>
      <c r="AB86" s="9"/>
      <c r="AN86" s="8" t="s">
        <v>60</v>
      </c>
      <c r="AO86" s="9"/>
    </row>
    <row r="87" spans="1:41" ht="15" thickBot="1" x14ac:dyDescent="0.35">
      <c r="A87" s="8" t="s">
        <v>61</v>
      </c>
      <c r="B87" s="9"/>
      <c r="N87" s="8" t="s">
        <v>61</v>
      </c>
      <c r="O87" s="9"/>
      <c r="AA87" s="8" t="s">
        <v>61</v>
      </c>
      <c r="AB87" s="9"/>
      <c r="AN87" s="8" t="s">
        <v>61</v>
      </c>
      <c r="AO87" s="9"/>
    </row>
    <row r="88" spans="1:41" ht="15" thickBot="1" x14ac:dyDescent="0.35">
      <c r="A88" s="8" t="s">
        <v>62</v>
      </c>
      <c r="B88" s="9">
        <v>0</v>
      </c>
      <c r="N88" s="8" t="s">
        <v>62</v>
      </c>
      <c r="O88" s="9">
        <v>0</v>
      </c>
      <c r="AA88" s="8" t="s">
        <v>62</v>
      </c>
      <c r="AB88" s="9">
        <v>0</v>
      </c>
      <c r="AN88" s="8" t="s">
        <v>62</v>
      </c>
      <c r="AO88" s="9">
        <v>0</v>
      </c>
    </row>
    <row r="90" spans="1:41" x14ac:dyDescent="0.3">
      <c r="A90" s="1" t="s">
        <v>63</v>
      </c>
      <c r="N90" s="1" t="s">
        <v>63</v>
      </c>
      <c r="AA90" s="1" t="s">
        <v>63</v>
      </c>
      <c r="AN90" s="1" t="s">
        <v>63</v>
      </c>
    </row>
    <row r="92" spans="1:41" x14ac:dyDescent="0.3">
      <c r="A92" s="10" t="s">
        <v>64</v>
      </c>
      <c r="N92" s="10" t="s">
        <v>64</v>
      </c>
      <c r="AA92" s="10" t="s">
        <v>64</v>
      </c>
      <c r="AN92" s="10" t="s">
        <v>64</v>
      </c>
    </row>
    <row r="93" spans="1:41" x14ac:dyDescent="0.3">
      <c r="A93" s="10" t="s">
        <v>67</v>
      </c>
      <c r="N93" s="10" t="s">
        <v>73</v>
      </c>
      <c r="AA93" s="10" t="s">
        <v>75</v>
      </c>
      <c r="AN93" s="10" t="s">
        <v>67</v>
      </c>
    </row>
  </sheetData>
  <conditionalFormatting sqref="B20:D2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0:Q2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:AD2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20:AQ2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0:D7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0:Q7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70:AD7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70:AQ7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40" r:id="rId1" display="https://miau.my-x.hu/myx-free/coco/test/107267820221113155823.html" xr:uid="{8BDE83E1-45D4-4A1A-8046-522645A48AAA}"/>
    <hyperlink ref="N40" r:id="rId2" display="https://miau.my-x.hu/myx-free/coco/test/509019120221113155908.html" xr:uid="{3A989541-CA1E-4555-9BF9-CE47ED6D9409}"/>
    <hyperlink ref="AA40" r:id="rId3" display="https://miau.my-x.hu/myx-free/coco/test/187639520221113155950.html" xr:uid="{F0213A48-B692-4CBA-B2CF-C8202CF9B8E2}"/>
    <hyperlink ref="AN40" r:id="rId4" display="https://miau.my-x.hu/myx-free/coco/test/997565020221113160035.html" xr:uid="{09F23216-2F9D-4A24-9C32-FFC2E9618A32}"/>
    <hyperlink ref="A90" r:id="rId5" display="https://miau.my-x.hu/myx-free/coco/test/837126420221113160121.html" xr:uid="{FD8F5D15-C7ED-4603-A2FB-B85617DA8665}"/>
    <hyperlink ref="N90" r:id="rId6" display="https://miau.my-x.hu/myx-free/coco/test/576026220221113160312.html" xr:uid="{99063CA8-3EDE-4ADC-923B-DE5B51DF5F94}"/>
    <hyperlink ref="AA90" r:id="rId7" display="https://miau.my-x.hu/myx-free/coco/test/825904620221113160401.html" xr:uid="{4FE733EB-5045-472B-BB00-618325F5F9D6}"/>
    <hyperlink ref="AN90" r:id="rId8" display="https://miau.my-x.hu/myx-free/coco/test/868840920221113160433.html" xr:uid="{79DA8DBD-CA24-4864-BC95-4D6C424681F9}"/>
  </hyperlinks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esetek</vt:lpstr>
      <vt:lpstr>modellek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2022-11-13T14:49:06Z</dcterms:created>
  <dcterms:modified xsi:type="dcterms:W3CDTF">2022-11-13T17:49:31Z</dcterms:modified>
</cp:coreProperties>
</file>