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7E520954-5EE7-4F6D-861E-38E3D0B95136}" xr6:coauthVersionLast="47" xr6:coauthVersionMax="47" xr10:uidLastSave="{00000000-0000-0000-0000-000000000000}"/>
  <bookViews>
    <workbookView xWindow="-108" yWindow="-108" windowWidth="23256" windowHeight="12720" activeTab="3" xr2:uid="{56541A97-6E60-47D2-8BA5-2A8B51F2B0AA}"/>
  </bookViews>
  <sheets>
    <sheet name="input_nem_kauzális_1" sheetId="1" r:id="rId1"/>
    <sheet name="input_nem_kauzális_2" sheetId="2" r:id="rId2"/>
    <sheet name="input_nem_kauzális_3" sheetId="3" r:id="rId3"/>
    <sheet name="alternatívák" sheetId="4" r:id="rId4"/>
  </sheets>
  <definedNames>
    <definedName name="solver_adj" localSheetId="0" hidden="1">input_nem_kauzális_1!$B$226:$H$231</definedName>
    <definedName name="solver_adj" localSheetId="1" hidden="1">input_nem_kauzális_2!$B$226:$H$231</definedName>
    <definedName name="solver_adj" localSheetId="2" hidden="1">input_nem_kauzális_3!$B$226:$H$231</definedName>
    <definedName name="solver_cvg" localSheetId="0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1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2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0" hidden="1">2</definedName>
    <definedName name="solver_drv" localSheetId="1" hidden="1">2</definedName>
    <definedName name="solver_drv" localSheetId="2" hidden="1">2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lhs1" localSheetId="0" hidden="1">input_nem_kauzális_1!$B$226:$H$231</definedName>
    <definedName name="solver_lhs1" localSheetId="1" hidden="1">input_nem_kauzális_2!$B$226:$H$231</definedName>
    <definedName name="solver_lhs1" localSheetId="2" hidden="1">input_nem_kauzális_3!$B$226:$H$231</definedName>
    <definedName name="solver_lhs2" localSheetId="0" hidden="1">input_nem_kauzális_1!$B$226:$H$231</definedName>
    <definedName name="solver_lhs2" localSheetId="1" hidden="1">input_nem_kauzális_2!$B$226:$H$231</definedName>
    <definedName name="solver_lhs2" localSheetId="2" hidden="1">input_nem_kauzális_3!$B$226:$H$231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1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2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2</definedName>
    <definedName name="solver_num" localSheetId="1" hidden="1">2</definedName>
    <definedName name="solver_num" localSheetId="2" hidden="1">2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opt" localSheetId="0" hidden="1">input_nem_kauzális_1!$K$234</definedName>
    <definedName name="solver_opt" localSheetId="1" hidden="1">input_nem_kauzális_2!$K$234</definedName>
    <definedName name="solver_opt" localSheetId="2" hidden="1">input_nem_kauzális_3!$K$234</definedName>
    <definedName name="solver_pre" localSheetId="0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1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2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0" hidden="1">2</definedName>
    <definedName name="solver_rbv" localSheetId="1" hidden="1">2</definedName>
    <definedName name="solver_rbv" localSheetId="2" hidden="1">2</definedName>
    <definedName name="solver_rel1" localSheetId="0" hidden="1">1</definedName>
    <definedName name="solver_rel1" localSheetId="1" hidden="1">1</definedName>
    <definedName name="solver_rel1" localSheetId="2" hidden="1">1</definedName>
    <definedName name="solver_rel2" localSheetId="0" hidden="1">3</definedName>
    <definedName name="solver_rel2" localSheetId="1" hidden="1">3</definedName>
    <definedName name="solver_rel2" localSheetId="2" hidden="1">3</definedName>
    <definedName name="solver_rhs1" localSheetId="0" hidden="1">100</definedName>
    <definedName name="solver_rhs1" localSheetId="1" hidden="1">100</definedName>
    <definedName name="solver_rhs1" localSheetId="2" hidden="1">100</definedName>
    <definedName name="solver_rhs2" localSheetId="0" hidden="1">0</definedName>
    <definedName name="solver_rhs2" localSheetId="1" hidden="1">0</definedName>
    <definedName name="solver_rhs2" localSheetId="2" hidden="1">0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2</definedName>
    <definedName name="solver_scl" localSheetId="1" hidden="1">2</definedName>
    <definedName name="solver_scl" localSheetId="2" hidden="1">2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2</definedName>
    <definedName name="solver_typ" localSheetId="1" hidden="1">2</definedName>
    <definedName name="solver_typ" localSheetId="2" hidden="1">2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3</definedName>
    <definedName name="solver_ver" localSheetId="1" hidden="1">3</definedName>
    <definedName name="solver_ver" localSheetId="2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4" l="1"/>
  <c r="H39" i="4"/>
  <c r="G39" i="4"/>
  <c r="F39" i="4"/>
  <c r="E39" i="4"/>
  <c r="D39" i="4"/>
  <c r="I38" i="4"/>
  <c r="H38" i="4"/>
  <c r="G38" i="4"/>
  <c r="F38" i="4"/>
  <c r="E38" i="4"/>
  <c r="D38" i="4"/>
  <c r="I37" i="4"/>
  <c r="H37" i="4"/>
  <c r="G37" i="4"/>
  <c r="F37" i="4"/>
  <c r="E37" i="4"/>
  <c r="D37" i="4"/>
  <c r="I32" i="4"/>
  <c r="H32" i="4"/>
  <c r="G32" i="4"/>
  <c r="F32" i="4"/>
  <c r="E32" i="4"/>
  <c r="D32" i="4"/>
  <c r="I31" i="4"/>
  <c r="H31" i="4"/>
  <c r="G31" i="4"/>
  <c r="F31" i="4"/>
  <c r="E31" i="4"/>
  <c r="D31" i="4"/>
  <c r="I30" i="4"/>
  <c r="H30" i="4"/>
  <c r="G30" i="4"/>
  <c r="F30" i="4"/>
  <c r="E30" i="4"/>
  <c r="D30" i="4"/>
  <c r="I25" i="4"/>
  <c r="H25" i="4"/>
  <c r="G25" i="4"/>
  <c r="F25" i="4"/>
  <c r="E25" i="4"/>
  <c r="D25" i="4"/>
  <c r="I24" i="4"/>
  <c r="H24" i="4"/>
  <c r="G24" i="4"/>
  <c r="F24" i="4"/>
  <c r="E24" i="4"/>
  <c r="D24" i="4"/>
  <c r="I23" i="4"/>
  <c r="H23" i="4"/>
  <c r="G23" i="4"/>
  <c r="F23" i="4"/>
  <c r="E23" i="4"/>
  <c r="D23" i="4"/>
  <c r="C39" i="4"/>
  <c r="C38" i="4"/>
  <c r="C37" i="4"/>
  <c r="C32" i="4"/>
  <c r="C31" i="4"/>
  <c r="C30" i="4"/>
  <c r="C25" i="4"/>
  <c r="C24" i="4"/>
  <c r="D1" i="4"/>
  <c r="D2" i="4"/>
  <c r="D3" i="4"/>
  <c r="D4" i="4"/>
  <c r="D5" i="4"/>
  <c r="D6" i="4"/>
  <c r="D7" i="4"/>
  <c r="D9" i="4"/>
  <c r="D10" i="4"/>
  <c r="D11" i="4"/>
  <c r="D12" i="4"/>
  <c r="D13" i="4"/>
  <c r="D14" i="4"/>
  <c r="D16" i="4"/>
  <c r="D17" i="4"/>
  <c r="D18" i="4"/>
  <c r="D19" i="4"/>
  <c r="D20" i="4"/>
  <c r="D21" i="4"/>
  <c r="E1" i="4"/>
  <c r="F1" i="4"/>
  <c r="G1" i="4"/>
  <c r="H1" i="4"/>
  <c r="I1" i="4"/>
  <c r="E2" i="4"/>
  <c r="F2" i="4"/>
  <c r="G2" i="4"/>
  <c r="H2" i="4"/>
  <c r="I2" i="4"/>
  <c r="E3" i="4"/>
  <c r="F3" i="4"/>
  <c r="G3" i="4"/>
  <c r="H3" i="4"/>
  <c r="I3" i="4"/>
  <c r="E4" i="4"/>
  <c r="F4" i="4"/>
  <c r="G4" i="4"/>
  <c r="H4" i="4"/>
  <c r="I4" i="4"/>
  <c r="E5" i="4"/>
  <c r="F5" i="4"/>
  <c r="G5" i="4"/>
  <c r="H5" i="4"/>
  <c r="I5" i="4"/>
  <c r="E6" i="4"/>
  <c r="F6" i="4"/>
  <c r="G6" i="4"/>
  <c r="H6" i="4"/>
  <c r="I6" i="4"/>
  <c r="E7" i="4"/>
  <c r="F7" i="4"/>
  <c r="G7" i="4"/>
  <c r="H7" i="4"/>
  <c r="I7" i="4"/>
  <c r="E9" i="4"/>
  <c r="F9" i="4"/>
  <c r="G9" i="4"/>
  <c r="H9" i="4"/>
  <c r="I9" i="4"/>
  <c r="E10" i="4"/>
  <c r="F10" i="4"/>
  <c r="G10" i="4"/>
  <c r="H10" i="4"/>
  <c r="I10" i="4"/>
  <c r="E11" i="4"/>
  <c r="F11" i="4"/>
  <c r="G11" i="4"/>
  <c r="H11" i="4"/>
  <c r="I11" i="4"/>
  <c r="E12" i="4"/>
  <c r="F12" i="4"/>
  <c r="G12" i="4"/>
  <c r="H12" i="4"/>
  <c r="I12" i="4"/>
  <c r="E13" i="4"/>
  <c r="F13" i="4"/>
  <c r="G13" i="4"/>
  <c r="H13" i="4"/>
  <c r="I13" i="4"/>
  <c r="E14" i="4"/>
  <c r="F14" i="4"/>
  <c r="G14" i="4"/>
  <c r="H14" i="4"/>
  <c r="I14" i="4"/>
  <c r="E16" i="4"/>
  <c r="F16" i="4"/>
  <c r="G16" i="4"/>
  <c r="H16" i="4"/>
  <c r="I16" i="4"/>
  <c r="E17" i="4"/>
  <c r="F17" i="4"/>
  <c r="G17" i="4"/>
  <c r="H17" i="4"/>
  <c r="I17" i="4"/>
  <c r="E18" i="4"/>
  <c r="F18" i="4"/>
  <c r="G18" i="4"/>
  <c r="H18" i="4"/>
  <c r="I18" i="4"/>
  <c r="E19" i="4"/>
  <c r="F19" i="4"/>
  <c r="G19" i="4"/>
  <c r="H19" i="4"/>
  <c r="I19" i="4"/>
  <c r="E20" i="4"/>
  <c r="F20" i="4"/>
  <c r="G20" i="4"/>
  <c r="H20" i="4"/>
  <c r="I20" i="4"/>
  <c r="E21" i="4"/>
  <c r="F21" i="4"/>
  <c r="G21" i="4"/>
  <c r="H21" i="4"/>
  <c r="I21" i="4"/>
  <c r="B7" i="4"/>
  <c r="B6" i="4"/>
  <c r="B5" i="4"/>
  <c r="B4" i="4"/>
  <c r="B3" i="4"/>
  <c r="B2" i="4"/>
  <c r="B21" i="4"/>
  <c r="C21" i="4"/>
  <c r="B20" i="4"/>
  <c r="C20" i="4"/>
  <c r="B19" i="4"/>
  <c r="C19" i="4"/>
  <c r="B18" i="4"/>
  <c r="C18" i="4"/>
  <c r="B17" i="4"/>
  <c r="C17" i="4"/>
  <c r="B16" i="4"/>
  <c r="C16" i="4"/>
  <c r="B14" i="4"/>
  <c r="B13" i="4"/>
  <c r="B12" i="4"/>
  <c r="B11" i="4"/>
  <c r="B10" i="4"/>
  <c r="B9" i="4"/>
  <c r="C14" i="4"/>
  <c r="C13" i="4"/>
  <c r="C12" i="4"/>
  <c r="C11" i="4"/>
  <c r="C10" i="4"/>
  <c r="C9" i="4"/>
  <c r="C7" i="4"/>
  <c r="C6" i="4"/>
  <c r="C5" i="4"/>
  <c r="C4" i="4"/>
  <c r="C3" i="4"/>
  <c r="C2" i="4"/>
  <c r="C23" i="4" s="1"/>
  <c r="C1" i="4"/>
  <c r="H237" i="3"/>
  <c r="G237" i="3"/>
  <c r="F237" i="3"/>
  <c r="E237" i="3"/>
  <c r="D237" i="3"/>
  <c r="C237" i="3"/>
  <c r="C238" i="3" s="1"/>
  <c r="B237" i="3"/>
  <c r="B238" i="3" s="1"/>
  <c r="H236" i="3"/>
  <c r="G236" i="3"/>
  <c r="F236" i="3"/>
  <c r="E236" i="3"/>
  <c r="D236" i="3"/>
  <c r="C236" i="3"/>
  <c r="B236" i="3"/>
  <c r="I233" i="3"/>
  <c r="H233" i="3"/>
  <c r="G233" i="3"/>
  <c r="F233" i="3"/>
  <c r="E233" i="3"/>
  <c r="D233" i="3"/>
  <c r="C233" i="3"/>
  <c r="B233" i="3"/>
  <c r="I232" i="3"/>
  <c r="I234" i="3" s="1"/>
  <c r="H232" i="3"/>
  <c r="G232" i="3"/>
  <c r="F232" i="3"/>
  <c r="E232" i="3"/>
  <c r="D232" i="3"/>
  <c r="D234" i="3" s="1"/>
  <c r="C232" i="3"/>
  <c r="B232" i="3"/>
  <c r="H237" i="2"/>
  <c r="G237" i="2"/>
  <c r="F237" i="2"/>
  <c r="E237" i="2"/>
  <c r="D237" i="2"/>
  <c r="D238" i="2" s="1"/>
  <c r="C237" i="2"/>
  <c r="B237" i="2"/>
  <c r="H236" i="2"/>
  <c r="G236" i="2"/>
  <c r="F236" i="2"/>
  <c r="E236" i="2"/>
  <c r="D236" i="2"/>
  <c r="C236" i="2"/>
  <c r="B236" i="2"/>
  <c r="I233" i="2"/>
  <c r="H233" i="2"/>
  <c r="G233" i="2"/>
  <c r="F233" i="2"/>
  <c r="E233" i="2"/>
  <c r="D233" i="2"/>
  <c r="C233" i="2"/>
  <c r="B233" i="2"/>
  <c r="I232" i="2"/>
  <c r="I234" i="2" s="1"/>
  <c r="H232" i="2"/>
  <c r="G232" i="2"/>
  <c r="F232" i="2"/>
  <c r="E232" i="2"/>
  <c r="D232" i="2"/>
  <c r="D234" i="2" s="1"/>
  <c r="C232" i="2"/>
  <c r="B232" i="2"/>
  <c r="I233" i="1"/>
  <c r="H237" i="1"/>
  <c r="G236" i="1"/>
  <c r="F236" i="1"/>
  <c r="E236" i="1"/>
  <c r="D236" i="1"/>
  <c r="C236" i="1"/>
  <c r="G234" i="3" l="1"/>
  <c r="F234" i="3"/>
  <c r="E234" i="3"/>
  <c r="H234" i="3"/>
  <c r="F238" i="3"/>
  <c r="B234" i="3"/>
  <c r="H238" i="3"/>
  <c r="D238" i="3"/>
  <c r="E238" i="3"/>
  <c r="C234" i="3"/>
  <c r="G238" i="3"/>
  <c r="G234" i="2"/>
  <c r="F234" i="2"/>
  <c r="E234" i="2"/>
  <c r="B234" i="2"/>
  <c r="H238" i="2"/>
  <c r="F238" i="2"/>
  <c r="E238" i="2"/>
  <c r="C238" i="2"/>
  <c r="H234" i="2"/>
  <c r="B238" i="2"/>
  <c r="C234" i="2"/>
  <c r="G238" i="2"/>
  <c r="B236" i="1"/>
  <c r="B232" i="1"/>
  <c r="B233" i="1"/>
  <c r="H236" i="1"/>
  <c r="H238" i="1" s="1"/>
  <c r="C232" i="1"/>
  <c r="C233" i="1"/>
  <c r="B237" i="1"/>
  <c r="D232" i="1"/>
  <c r="D233" i="1"/>
  <c r="C237" i="1"/>
  <c r="C238" i="1" s="1"/>
  <c r="E232" i="1"/>
  <c r="E233" i="1"/>
  <c r="D237" i="1"/>
  <c r="D238" i="1" s="1"/>
  <c r="F232" i="1"/>
  <c r="F233" i="1"/>
  <c r="E237" i="1"/>
  <c r="E238" i="1" s="1"/>
  <c r="G232" i="1"/>
  <c r="G233" i="1"/>
  <c r="F237" i="1"/>
  <c r="F238" i="1" s="1"/>
  <c r="H232" i="1"/>
  <c r="H233" i="1"/>
  <c r="G237" i="1"/>
  <c r="G238" i="1" s="1"/>
  <c r="I232" i="1"/>
  <c r="I234" i="1" s="1"/>
  <c r="J234" i="3" l="1"/>
  <c r="J238" i="3"/>
  <c r="J234" i="2"/>
  <c r="J238" i="2"/>
  <c r="B238" i="1"/>
  <c r="J238" i="1" s="1"/>
  <c r="D234" i="1"/>
  <c r="F234" i="1"/>
  <c r="E234" i="1"/>
  <c r="B234" i="1"/>
  <c r="G234" i="1"/>
  <c r="C234" i="1"/>
  <c r="H234" i="1"/>
  <c r="K234" i="3" l="1"/>
  <c r="K234" i="2"/>
  <c r="J234" i="1"/>
  <c r="K234" i="1" s="1"/>
</calcChain>
</file>

<file path=xl/sharedStrings.xml><?xml version="1.0" encoding="utf-8"?>
<sst xmlns="http://schemas.openxmlformats.org/spreadsheetml/2006/main" count="799" uniqueCount="274">
  <si>
    <t>Hónap</t>
  </si>
  <si>
    <t>nft</t>
  </si>
  <si>
    <t>platform</t>
  </si>
  <si>
    <t>IoT</t>
  </si>
  <si>
    <t>VR</t>
  </si>
  <si>
    <t>Sandbox</t>
  </si>
  <si>
    <t>metaverse</t>
  </si>
  <si>
    <t>Robotics</t>
  </si>
  <si>
    <t>2004-01</t>
  </si>
  <si>
    <t>2004-02</t>
  </si>
  <si>
    <t>2004-03</t>
  </si>
  <si>
    <t>2004-04</t>
  </si>
  <si>
    <t>2004-05</t>
  </si>
  <si>
    <t>2004-06</t>
  </si>
  <si>
    <t>2004-07</t>
  </si>
  <si>
    <t>2004-08</t>
  </si>
  <si>
    <t>2004-09</t>
  </si>
  <si>
    <t>2004-10</t>
  </si>
  <si>
    <t>2004-11</t>
  </si>
  <si>
    <t>2004-12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</si>
  <si>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</si>
  <si>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</si>
  <si>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</si>
  <si>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</si>
  <si>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</si>
  <si>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</si>
  <si>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</si>
  <si>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</si>
  <si>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</si>
  <si>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</si>
  <si>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</si>
  <si>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</si>
  <si>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</si>
  <si>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</si>
  <si>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</si>
  <si>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</si>
  <si>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</si>
  <si>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</si>
  <si>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</si>
  <si>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</si>
  <si>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</si>
  <si>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</si>
  <si>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</si>
  <si>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</si>
  <si>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</si>
  <si>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</si>
  <si>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</si>
  <si>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</si>
  <si>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</si>
  <si>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</si>
  <si>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</si>
  <si>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</si>
  <si>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</si>
  <si>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</si>
  <si>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</si>
  <si>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</si>
  <si>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</si>
  <si>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</si>
  <si>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</si>
  <si>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</si>
  <si>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</si>
  <si>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</si>
  <si>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</si>
  <si>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</si>
  <si>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</si>
  <si>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</si>
  <si>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</si>
  <si>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</si>
  <si>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</si>
  <si>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</si>
  <si>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</si>
  <si>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</si>
  <si>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</si>
  <si>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</si>
  <si>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</si>
  <si>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</si>
  <si>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</si>
  <si>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</si>
  <si>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</si>
  <si>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</si>
  <si>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</si>
  <si>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</si>
  <si>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</si>
  <si>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</si>
  <si>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</si>
  <si>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</si>
  <si>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</si>
  <si>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</si>
  <si>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</si>
  <si>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</si>
  <si>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</si>
  <si>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</si>
  <si>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</si>
  <si>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</si>
  <si>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</si>
  <si>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</si>
  <si>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</si>
  <si>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</si>
  <si>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</si>
  <si>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</si>
  <si>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</si>
  <si>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</si>
  <si>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</si>
  <si>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</si>
  <si>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</si>
  <si>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</si>
  <si>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</si>
  <si>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</si>
  <si>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</si>
  <si>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</si>
  <si>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</si>
  <si>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</si>
  <si>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</si>
  <si>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</si>
  <si>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</si>
  <si>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</si>
  <si>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</si>
  <si>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</si>
  <si>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</si>
  <si>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</si>
  <si>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</si>
  <si>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</si>
  <si>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</si>
  <si>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</si>
  <si>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</si>
  <si>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</si>
  <si>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</si>
  <si>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</si>
  <si>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</si>
  <si>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</si>
  <si>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</si>
  <si>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</si>
  <si>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</si>
  <si>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</si>
  <si>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</si>
  <si>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</si>
  <si>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</si>
  <si>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</si>
  <si>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</si>
  <si>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</si>
  <si>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</si>
  <si>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</si>
  <si>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</si>
  <si>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</si>
  <si>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</si>
  <si>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</si>
  <si>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</si>
  <si>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</si>
  <si>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</si>
  <si>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</si>
  <si>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</si>
  <si>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</si>
  <si>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</si>
  <si>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</si>
  <si>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</si>
  <si>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</si>
  <si>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</si>
  <si>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</si>
  <si>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</si>
  <si>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</si>
  <si>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</si>
  <si>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</si>
  <si>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</si>
  <si>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</si>
  <si>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</si>
  <si>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</si>
  <si>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</si>
  <si>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</si>
  <si>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</si>
  <si>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</si>
  <si>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</si>
  <si>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</si>
  <si>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</si>
  <si>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</si>
  <si>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</si>
  <si>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</si>
  <si>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</si>
  <si>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</si>
  <si>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</si>
  <si>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</si>
  <si>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</si>
  <si>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</si>
  <si>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</si>
  <si>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</si>
  <si>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</si>
  <si>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</si>
  <si>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</si>
  <si>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</si>
  <si>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</si>
  <si>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</si>
  <si>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</si>
  <si>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</si>
  <si>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</si>
  <si>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</si>
  <si>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</si>
  <si>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</si>
  <si>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</si>
  <si>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</si>
  <si>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</si>
  <si>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</si>
  <si>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</si>
  <si>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</si>
  <si>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</si>
  <si>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</si>
  <si>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</si>
  <si>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</si>
  <si>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</si>
  <si>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</si>
  <si>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</si>
  <si>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</si>
  <si>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</si>
  <si>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</si>
  <si>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</si>
  <si>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</si>
  <si>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</si>
  <si>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</si>
  <si>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</si>
  <si>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</si>
  <si>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</si>
  <si>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</si>
  <si>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</si>
  <si>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</si>
  <si>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</si>
  <si>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</si>
  <si>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</si>
  <si>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</si>
  <si>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</si>
  <si>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</si>
  <si>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</si>
  <si>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</si>
  <si>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</si>
  <si>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</si>
  <si>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</si>
  <si>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</si>
  <si>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</si>
  <si>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</si>
  <si>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</si>
  <si>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</si>
  <si>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szórás1</t>
  </si>
  <si>
    <t>szórás 2</t>
  </si>
  <si>
    <t>IDŐ</t>
  </si>
  <si>
    <t>&lt;--forrás: Google Trends</t>
  </si>
  <si>
    <t>korrel 230-ig</t>
  </si>
  <si>
    <t>korrel 224-ig</t>
  </si>
  <si>
    <t>delta1</t>
  </si>
  <si>
    <t>delta2</t>
  </si>
  <si>
    <t>hiba2</t>
  </si>
  <si>
    <t>hiba1</t>
  </si>
  <si>
    <t>HIBA</t>
  </si>
  <si>
    <t>alternatív1</t>
  </si>
  <si>
    <t>alternatív2</t>
  </si>
  <si>
    <t>alternatív3</t>
  </si>
  <si>
    <t>alt1</t>
  </si>
  <si>
    <t>alt2</t>
  </si>
  <si>
    <t>alt3</t>
  </si>
  <si>
    <t>szum</t>
  </si>
  <si>
    <t>max</t>
  </si>
  <si>
    <t>min</t>
  </si>
  <si>
    <t>Cím</t>
  </si>
  <si>
    <t>Title</t>
  </si>
  <si>
    <t>Szerző</t>
  </si>
  <si>
    <t>Kiadó</t>
  </si>
  <si>
    <t>URL</t>
  </si>
  <si>
    <t>Háttér</t>
  </si>
  <si>
    <t>https://miau.my-x.hu/miau/290/special_forecast.xlsx</t>
  </si>
  <si>
    <t>https://miau.my-x.hu/miau/291/special_forecast_2.xlsx</t>
  </si>
  <si>
    <t>Potenciális jövők becslése több rétegben az idő, mint Y alapján</t>
  </si>
  <si>
    <t>Estimation of potential multi-layered futures based on the time as Y</t>
  </si>
  <si>
    <t>Pitlik László</t>
  </si>
  <si>
    <t>MIAÚ</t>
  </si>
  <si>
    <t>Konklúziók</t>
  </si>
  <si>
    <t>A 6 idősík 7 mutatószámának jövőbeli konstellációja alternatív jövőket enged felismerni.</t>
  </si>
  <si>
    <t>De ezek a jövők mindösszesen, ill. max/min nézetekben nagyon hasonlók.</t>
  </si>
  <si>
    <t>A Solver-alapú modellezés nem termel ki szimulációra alkalmas függvényt Xi vs Y viszonyrendszerben…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</si>
</sst>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0" fontId="0" fillId="2" borderId="0" xfId="0" applyFill="1"/>
    <xf numFmtId="164" fontId="0" fillId="0" borderId="0" xfId="0" applyNumberFormat="1"/>
    <xf numFmtId="1" fontId="0" fillId="3" borderId="0" xfId="0" applyNumberFormat="1" applyFill="1"/>
    <xf numFmtId="0" fontId="0" fillId="4" borderId="0" xfId="0" applyFill="1"/>
    <xf numFmtId="1" fontId="0" fillId="4" borderId="0" xfId="0" applyNumberFormat="1" applyFill="1"/>
    <xf numFmtId="1" fontId="0" fillId="2" borderId="0" xfId="0" applyNumberFormat="1" applyFill="1"/>
    <xf numFmtId="0" fontId="1" fillId="0" borderId="0" xfId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alternatívák!$C$1</c:f>
              <c:strCache>
                <c:ptCount val="1"/>
                <c:pt idx="0">
                  <c:v>nft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alternatívák!$B$2:$B$21</c:f>
              <c:numCache>
                <c:formatCode>General</c:formatCode>
                <c:ptCount val="20"/>
                <c:pt idx="0">
                  <c:v>225</c:v>
                </c:pt>
                <c:pt idx="1">
                  <c:v>226</c:v>
                </c:pt>
                <c:pt idx="2">
                  <c:v>227</c:v>
                </c:pt>
                <c:pt idx="3">
                  <c:v>228</c:v>
                </c:pt>
                <c:pt idx="4">
                  <c:v>229</c:v>
                </c:pt>
                <c:pt idx="5">
                  <c:v>230</c:v>
                </c:pt>
                <c:pt idx="7" formatCode="0">
                  <c:v>225</c:v>
                </c:pt>
                <c:pt idx="8" formatCode="0">
                  <c:v>226</c:v>
                </c:pt>
                <c:pt idx="9" formatCode="0">
                  <c:v>227</c:v>
                </c:pt>
                <c:pt idx="10" formatCode="0">
                  <c:v>228</c:v>
                </c:pt>
                <c:pt idx="11" formatCode="0">
                  <c:v>229</c:v>
                </c:pt>
                <c:pt idx="12" formatCode="0">
                  <c:v>230</c:v>
                </c:pt>
                <c:pt idx="14" formatCode="0">
                  <c:v>225</c:v>
                </c:pt>
                <c:pt idx="15" formatCode="0">
                  <c:v>226</c:v>
                </c:pt>
                <c:pt idx="16" formatCode="0">
                  <c:v>227</c:v>
                </c:pt>
                <c:pt idx="17" formatCode="0">
                  <c:v>228</c:v>
                </c:pt>
                <c:pt idx="18" formatCode="0">
                  <c:v>229</c:v>
                </c:pt>
                <c:pt idx="19" formatCode="0">
                  <c:v>230</c:v>
                </c:pt>
              </c:numCache>
            </c:numRef>
          </c:cat>
          <c:val>
            <c:numRef>
              <c:f>alternatívák!$C$2:$C$21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2.3394516466700601</c:v>
                </c:pt>
                <c:pt idx="4">
                  <c:v>14.274288424707505</c:v>
                </c:pt>
                <c:pt idx="5">
                  <c:v>26.207910820795977</c:v>
                </c:pt>
                <c:pt idx="7">
                  <c:v>26.609882529543249</c:v>
                </c:pt>
                <c:pt idx="8">
                  <c:v>13.298515288692135</c:v>
                </c:pt>
                <c:pt idx="9">
                  <c:v>4.4544349285344271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4">
                  <c:v>3.4327289223637714E-5</c:v>
                </c:pt>
                <c:pt idx="15">
                  <c:v>26.020802494289157</c:v>
                </c:pt>
                <c:pt idx="16">
                  <c:v>14.649970198540991</c:v>
                </c:pt>
                <c:pt idx="17">
                  <c:v>3.280011033491939</c:v>
                </c:pt>
                <c:pt idx="18">
                  <c:v>0</c:v>
                </c:pt>
                <c:pt idx="19">
                  <c:v>9.2068021110471546E-6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60-421C-A544-8DC91216D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363887"/>
        <c:axId val="99380943"/>
      </c:barChart>
      <c:catAx>
        <c:axId val="99363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380943"/>
        <c:crosses val="autoZero"/>
        <c:auto val="1"/>
        <c:lblAlgn val="ctr"/>
        <c:lblOffset val="100"/>
        <c:noMultiLvlLbl val="0"/>
      </c:catAx>
      <c:valAx>
        <c:axId val="99380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363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alternatívák!$D$1</c:f>
              <c:strCache>
                <c:ptCount val="1"/>
                <c:pt idx="0">
                  <c:v>platform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alternatívák!$D$2:$D$21</c:f>
              <c:numCache>
                <c:formatCode>0</c:formatCode>
                <c:ptCount val="20"/>
                <c:pt idx="0">
                  <c:v>16.334815897011907</c:v>
                </c:pt>
                <c:pt idx="1">
                  <c:v>26.384990452931277</c:v>
                </c:pt>
                <c:pt idx="2">
                  <c:v>26.531326292650935</c:v>
                </c:pt>
                <c:pt idx="3">
                  <c:v>26.677667214486117</c:v>
                </c:pt>
                <c:pt idx="4">
                  <c:v>26.824009808998344</c:v>
                </c:pt>
                <c:pt idx="5">
                  <c:v>26.970354297638707</c:v>
                </c:pt>
                <c:pt idx="7">
                  <c:v>31.254203616527633</c:v>
                </c:pt>
                <c:pt idx="8">
                  <c:v>28.11809752898208</c:v>
                </c:pt>
                <c:pt idx="9">
                  <c:v>25.286084279845948</c:v>
                </c:pt>
                <c:pt idx="10">
                  <c:v>21.357499707068154</c:v>
                </c:pt>
                <c:pt idx="11">
                  <c:v>23.533510165757676</c:v>
                </c:pt>
                <c:pt idx="12">
                  <c:v>20.724442377346545</c:v>
                </c:pt>
                <c:pt idx="14">
                  <c:v>33.368489750002333</c:v>
                </c:pt>
                <c:pt idx="15">
                  <c:v>23.670277163135228</c:v>
                </c:pt>
                <c:pt idx="16">
                  <c:v>23.490175976698023</c:v>
                </c:pt>
                <c:pt idx="17">
                  <c:v>23.310068218762545</c:v>
                </c:pt>
                <c:pt idx="18">
                  <c:v>23.020717639605351</c:v>
                </c:pt>
                <c:pt idx="19">
                  <c:v>23.330209744364886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B-4617-808B-4001F2275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400079"/>
        <c:axId val="99405903"/>
      </c:barChart>
      <c:catAx>
        <c:axId val="99400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405903"/>
        <c:crosses val="autoZero"/>
        <c:auto val="1"/>
        <c:lblAlgn val="ctr"/>
        <c:lblOffset val="100"/>
        <c:noMultiLvlLbl val="0"/>
      </c:catAx>
      <c:valAx>
        <c:axId val="99405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400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alternatívák!$E$1</c:f>
              <c:strCache>
                <c:ptCount val="1"/>
                <c:pt idx="0">
                  <c:v>IoT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alternatívák!$B$2:$B$21</c:f>
              <c:numCache>
                <c:formatCode>General</c:formatCode>
                <c:ptCount val="20"/>
                <c:pt idx="0">
                  <c:v>225</c:v>
                </c:pt>
                <c:pt idx="1">
                  <c:v>226</c:v>
                </c:pt>
                <c:pt idx="2">
                  <c:v>227</c:v>
                </c:pt>
                <c:pt idx="3">
                  <c:v>228</c:v>
                </c:pt>
                <c:pt idx="4">
                  <c:v>229</c:v>
                </c:pt>
                <c:pt idx="5">
                  <c:v>230</c:v>
                </c:pt>
                <c:pt idx="7" formatCode="0">
                  <c:v>225</c:v>
                </c:pt>
                <c:pt idx="8" formatCode="0">
                  <c:v>226</c:v>
                </c:pt>
                <c:pt idx="9" formatCode="0">
                  <c:v>227</c:v>
                </c:pt>
                <c:pt idx="10" formatCode="0">
                  <c:v>228</c:v>
                </c:pt>
                <c:pt idx="11" formatCode="0">
                  <c:v>229</c:v>
                </c:pt>
                <c:pt idx="12" formatCode="0">
                  <c:v>230</c:v>
                </c:pt>
                <c:pt idx="14" formatCode="0">
                  <c:v>225</c:v>
                </c:pt>
                <c:pt idx="15" formatCode="0">
                  <c:v>226</c:v>
                </c:pt>
                <c:pt idx="16" formatCode="0">
                  <c:v>227</c:v>
                </c:pt>
                <c:pt idx="17" formatCode="0">
                  <c:v>228</c:v>
                </c:pt>
                <c:pt idx="18" formatCode="0">
                  <c:v>229</c:v>
                </c:pt>
                <c:pt idx="19" formatCode="0">
                  <c:v>230</c:v>
                </c:pt>
              </c:numCache>
            </c:numRef>
          </c:cat>
          <c:val>
            <c:numRef>
              <c:f>alternatívák!$E$2:$E$21</c:f>
              <c:numCache>
                <c:formatCode>0</c:formatCode>
                <c:ptCount val="20"/>
                <c:pt idx="0">
                  <c:v>4.5563191201688555</c:v>
                </c:pt>
                <c:pt idx="1">
                  <c:v>4.555242796560627</c:v>
                </c:pt>
                <c:pt idx="2">
                  <c:v>4.5772191960342159</c:v>
                </c:pt>
                <c:pt idx="3">
                  <c:v>4.599195597430751</c:v>
                </c:pt>
                <c:pt idx="4">
                  <c:v>4.6211720892518704</c:v>
                </c:pt>
                <c:pt idx="5">
                  <c:v>4.6431486463314871</c:v>
                </c:pt>
                <c:pt idx="7">
                  <c:v>4.5368401376089817</c:v>
                </c:pt>
                <c:pt idx="8">
                  <c:v>4.558825723223709</c:v>
                </c:pt>
                <c:pt idx="9">
                  <c:v>4.580828696924014</c:v>
                </c:pt>
                <c:pt idx="10">
                  <c:v>4.6027885260697126</c:v>
                </c:pt>
                <c:pt idx="11">
                  <c:v>4.6249253300971764</c:v>
                </c:pt>
                <c:pt idx="12">
                  <c:v>4.6468361228826698</c:v>
                </c:pt>
                <c:pt idx="14">
                  <c:v>4.539894880428851</c:v>
                </c:pt>
                <c:pt idx="15">
                  <c:v>4.5622308126143967</c:v>
                </c:pt>
                <c:pt idx="16">
                  <c:v>4.5842496274233921</c:v>
                </c:pt>
                <c:pt idx="17">
                  <c:v>4.6062683653404282</c:v>
                </c:pt>
                <c:pt idx="18">
                  <c:v>4.6226296767300337</c:v>
                </c:pt>
                <c:pt idx="19">
                  <c:v>4.6368677652146113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6-4E7E-8FCA-F7EB9F495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363887"/>
        <c:axId val="99380943"/>
      </c:barChart>
      <c:catAx>
        <c:axId val="99363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380943"/>
        <c:crosses val="autoZero"/>
        <c:auto val="1"/>
        <c:lblAlgn val="ctr"/>
        <c:lblOffset val="100"/>
        <c:noMultiLvlLbl val="0"/>
      </c:catAx>
      <c:valAx>
        <c:axId val="99380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363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alternatívák!$F$1</c:f>
              <c:strCache>
                <c:ptCount val="1"/>
                <c:pt idx="0">
                  <c:v>VR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alternatívák!$F$2:$F$21</c:f>
              <c:numCache>
                <c:formatCode>0</c:formatCode>
                <c:ptCount val="20"/>
                <c:pt idx="0">
                  <c:v>21.60422034361488</c:v>
                </c:pt>
                <c:pt idx="1">
                  <c:v>38.580980727573944</c:v>
                </c:pt>
                <c:pt idx="2">
                  <c:v>38.626861667554664</c:v>
                </c:pt>
                <c:pt idx="3">
                  <c:v>38.672556487302813</c:v>
                </c:pt>
                <c:pt idx="4">
                  <c:v>38.718063191491488</c:v>
                </c:pt>
                <c:pt idx="5">
                  <c:v>38.731324789544637</c:v>
                </c:pt>
                <c:pt idx="7">
                  <c:v>27.067636285880621</c:v>
                </c:pt>
                <c:pt idx="8">
                  <c:v>30.004237086029764</c:v>
                </c:pt>
                <c:pt idx="9">
                  <c:v>33.165390746379884</c:v>
                </c:pt>
                <c:pt idx="10">
                  <c:v>36.381400931404514</c:v>
                </c:pt>
                <c:pt idx="11">
                  <c:v>44.493517228551319</c:v>
                </c:pt>
                <c:pt idx="12">
                  <c:v>43.435826689197384</c:v>
                </c:pt>
                <c:pt idx="14">
                  <c:v>21.453948666147184</c:v>
                </c:pt>
                <c:pt idx="15">
                  <c:v>38.036180258573346</c:v>
                </c:pt>
                <c:pt idx="16">
                  <c:v>38.349904545850571</c:v>
                </c:pt>
                <c:pt idx="17">
                  <c:v>38.663635914989577</c:v>
                </c:pt>
                <c:pt idx="18">
                  <c:v>39.139526081985601</c:v>
                </c:pt>
                <c:pt idx="19">
                  <c:v>39.069316648084076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9-403F-B92C-D2E7E152D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400079"/>
        <c:axId val="99405903"/>
      </c:barChart>
      <c:catAx>
        <c:axId val="99400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405903"/>
        <c:crosses val="autoZero"/>
        <c:auto val="1"/>
        <c:lblAlgn val="ctr"/>
        <c:lblOffset val="100"/>
        <c:noMultiLvlLbl val="0"/>
      </c:catAx>
      <c:valAx>
        <c:axId val="99405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400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alternatívák!$G$1</c:f>
              <c:strCache>
                <c:ptCount val="1"/>
                <c:pt idx="0">
                  <c:v>Sandbox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alternatívák!$B$2:$B$21</c:f>
              <c:numCache>
                <c:formatCode>General</c:formatCode>
                <c:ptCount val="20"/>
                <c:pt idx="0">
                  <c:v>225</c:v>
                </c:pt>
                <c:pt idx="1">
                  <c:v>226</c:v>
                </c:pt>
                <c:pt idx="2">
                  <c:v>227</c:v>
                </c:pt>
                <c:pt idx="3">
                  <c:v>228</c:v>
                </c:pt>
                <c:pt idx="4">
                  <c:v>229</c:v>
                </c:pt>
                <c:pt idx="5">
                  <c:v>230</c:v>
                </c:pt>
                <c:pt idx="7" formatCode="0">
                  <c:v>225</c:v>
                </c:pt>
                <c:pt idx="8" formatCode="0">
                  <c:v>226</c:v>
                </c:pt>
                <c:pt idx="9" formatCode="0">
                  <c:v>227</c:v>
                </c:pt>
                <c:pt idx="10" formatCode="0">
                  <c:v>228</c:v>
                </c:pt>
                <c:pt idx="11" formatCode="0">
                  <c:v>229</c:v>
                </c:pt>
                <c:pt idx="12" formatCode="0">
                  <c:v>230</c:v>
                </c:pt>
                <c:pt idx="14" formatCode="0">
                  <c:v>225</c:v>
                </c:pt>
                <c:pt idx="15" formatCode="0">
                  <c:v>226</c:v>
                </c:pt>
                <c:pt idx="16" formatCode="0">
                  <c:v>227</c:v>
                </c:pt>
                <c:pt idx="17" formatCode="0">
                  <c:v>228</c:v>
                </c:pt>
                <c:pt idx="18" formatCode="0">
                  <c:v>229</c:v>
                </c:pt>
                <c:pt idx="19" formatCode="0">
                  <c:v>230</c:v>
                </c:pt>
              </c:numCache>
            </c:numRef>
          </c:cat>
          <c:val>
            <c:numRef>
              <c:f>alternatívák!$G$2:$G$21</c:f>
              <c:numCache>
                <c:formatCode>0</c:formatCode>
                <c:ptCount val="20"/>
                <c:pt idx="0">
                  <c:v>4.5211211022157869</c:v>
                </c:pt>
                <c:pt idx="1">
                  <c:v>4.4024376213471754</c:v>
                </c:pt>
                <c:pt idx="2">
                  <c:v>4.4680305519517649</c:v>
                </c:pt>
                <c:pt idx="3">
                  <c:v>4.5365040185945285</c:v>
                </c:pt>
                <c:pt idx="4">
                  <c:v>4.607973408679765</c:v>
                </c:pt>
                <c:pt idx="5">
                  <c:v>2.0399629227288973</c:v>
                </c:pt>
                <c:pt idx="7">
                  <c:v>2.4996463984737458</c:v>
                </c:pt>
                <c:pt idx="8">
                  <c:v>3.3236858876093467</c:v>
                </c:pt>
                <c:pt idx="9">
                  <c:v>4.25240577742826</c:v>
                </c:pt>
                <c:pt idx="10">
                  <c:v>5.0319108145213836</c:v>
                </c:pt>
                <c:pt idx="11">
                  <c:v>4.1723853506041442</c:v>
                </c:pt>
                <c:pt idx="12">
                  <c:v>5.1686670862372424</c:v>
                </c:pt>
                <c:pt idx="14">
                  <c:v>5.4790699375351126</c:v>
                </c:pt>
                <c:pt idx="15">
                  <c:v>4.9189484584274306</c:v>
                </c:pt>
                <c:pt idx="16">
                  <c:v>4.3585893067727497</c:v>
                </c:pt>
                <c:pt idx="17">
                  <c:v>3.7980181765766505</c:v>
                </c:pt>
                <c:pt idx="18">
                  <c:v>3.1038479103889509</c:v>
                </c:pt>
                <c:pt idx="19">
                  <c:v>2.9480631789289711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40-4370-9885-7857965C4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363887"/>
        <c:axId val="99380943"/>
      </c:barChart>
      <c:catAx>
        <c:axId val="99363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380943"/>
        <c:crosses val="autoZero"/>
        <c:auto val="1"/>
        <c:lblAlgn val="ctr"/>
        <c:lblOffset val="100"/>
        <c:noMultiLvlLbl val="0"/>
      </c:catAx>
      <c:valAx>
        <c:axId val="99380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363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alternatívák!$H$1</c:f>
              <c:strCache>
                <c:ptCount val="1"/>
                <c:pt idx="0">
                  <c:v>metaverse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alternatívák!$H$2:$H$21</c:f>
              <c:numCache>
                <c:formatCode>0</c:formatCode>
                <c:ptCount val="20"/>
                <c:pt idx="0">
                  <c:v>0.25676713027879711</c:v>
                </c:pt>
                <c:pt idx="1">
                  <c:v>0.37076269648734067</c:v>
                </c:pt>
                <c:pt idx="2">
                  <c:v>0.42122907139352828</c:v>
                </c:pt>
                <c:pt idx="3">
                  <c:v>0.47174374118296997</c:v>
                </c:pt>
                <c:pt idx="4">
                  <c:v>0.52230231082290757</c:v>
                </c:pt>
                <c:pt idx="5">
                  <c:v>5.6078763524471862</c:v>
                </c:pt>
                <c:pt idx="7">
                  <c:v>0.17304822396346545</c:v>
                </c:pt>
                <c:pt idx="8">
                  <c:v>0.1819462165094981</c:v>
                </c:pt>
                <c:pt idx="9">
                  <c:v>0.15788968209799117</c:v>
                </c:pt>
                <c:pt idx="10">
                  <c:v>0.13636208319106186</c:v>
                </c:pt>
                <c:pt idx="11">
                  <c:v>1.51933391073298</c:v>
                </c:pt>
                <c:pt idx="12">
                  <c:v>5.4680146741501474</c:v>
                </c:pt>
                <c:pt idx="14">
                  <c:v>5.0624659956978713</c:v>
                </c:pt>
                <c:pt idx="15">
                  <c:v>2.6293722395891446</c:v>
                </c:pt>
                <c:pt idx="16">
                  <c:v>0.19443306845676139</c:v>
                </c:pt>
                <c:pt idx="17">
                  <c:v>8.8269842018557677E-3</c:v>
                </c:pt>
                <c:pt idx="18">
                  <c:v>0</c:v>
                </c:pt>
                <c:pt idx="19">
                  <c:v>2.7017353948563191E-2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7-4F34-9A22-716EE1A31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400079"/>
        <c:axId val="99405903"/>
      </c:barChart>
      <c:catAx>
        <c:axId val="99400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405903"/>
        <c:crosses val="autoZero"/>
        <c:auto val="1"/>
        <c:lblAlgn val="ctr"/>
        <c:lblOffset val="100"/>
        <c:noMultiLvlLbl val="0"/>
      </c:catAx>
      <c:valAx>
        <c:axId val="99405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400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alternatívák!$I$1</c:f>
              <c:strCache>
                <c:ptCount val="1"/>
                <c:pt idx="0">
                  <c:v>Robotics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alternatívák!$B$2:$B$21</c:f>
              <c:numCache>
                <c:formatCode>General</c:formatCode>
                <c:ptCount val="20"/>
                <c:pt idx="0">
                  <c:v>225</c:v>
                </c:pt>
                <c:pt idx="1">
                  <c:v>226</c:v>
                </c:pt>
                <c:pt idx="2">
                  <c:v>227</c:v>
                </c:pt>
                <c:pt idx="3">
                  <c:v>228</c:v>
                </c:pt>
                <c:pt idx="4">
                  <c:v>229</c:v>
                </c:pt>
                <c:pt idx="5">
                  <c:v>230</c:v>
                </c:pt>
                <c:pt idx="7" formatCode="0">
                  <c:v>225</c:v>
                </c:pt>
                <c:pt idx="8" formatCode="0">
                  <c:v>226</c:v>
                </c:pt>
                <c:pt idx="9" formatCode="0">
                  <c:v>227</c:v>
                </c:pt>
                <c:pt idx="10" formatCode="0">
                  <c:v>228</c:v>
                </c:pt>
                <c:pt idx="11" formatCode="0">
                  <c:v>229</c:v>
                </c:pt>
                <c:pt idx="12" formatCode="0">
                  <c:v>230</c:v>
                </c:pt>
                <c:pt idx="14" formatCode="0">
                  <c:v>225</c:v>
                </c:pt>
                <c:pt idx="15" formatCode="0">
                  <c:v>226</c:v>
                </c:pt>
                <c:pt idx="16" formatCode="0">
                  <c:v>227</c:v>
                </c:pt>
                <c:pt idx="17" formatCode="0">
                  <c:v>228</c:v>
                </c:pt>
                <c:pt idx="18" formatCode="0">
                  <c:v>229</c:v>
                </c:pt>
                <c:pt idx="19" formatCode="0">
                  <c:v>230</c:v>
                </c:pt>
              </c:numCache>
            </c:numRef>
          </c:cat>
          <c:val>
            <c:numRef>
              <c:f>alternatívák!$I$2:$I$21</c:f>
              <c:numCache>
                <c:formatCode>0</c:formatCode>
                <c:ptCount val="20"/>
                <c:pt idx="0">
                  <c:v>0.7133568176432119</c:v>
                </c:pt>
                <c:pt idx="1">
                  <c:v>0.84373473332537274</c:v>
                </c:pt>
                <c:pt idx="2">
                  <c:v>0.97397939318422777</c:v>
                </c:pt>
                <c:pt idx="3">
                  <c:v>1.1040818996663064</c:v>
                </c:pt>
                <c:pt idx="4">
                  <c:v>1.2340411650176597</c:v>
                </c:pt>
                <c:pt idx="5">
                  <c:v>8.3046218335398176</c:v>
                </c:pt>
                <c:pt idx="7">
                  <c:v>7.8143943899584922</c:v>
                </c:pt>
                <c:pt idx="8">
                  <c:v>3.7679859701563201</c:v>
                </c:pt>
                <c:pt idx="9">
                  <c:v>0.39586989477661105</c:v>
                </c:pt>
                <c:pt idx="10">
                  <c:v>0.17848409164548695</c:v>
                </c:pt>
                <c:pt idx="11">
                  <c:v>0.27953624613204903</c:v>
                </c:pt>
                <c:pt idx="12">
                  <c:v>1.1114283146302779</c:v>
                </c:pt>
                <c:pt idx="14">
                  <c:v>1.1597787453759929</c:v>
                </c:pt>
                <c:pt idx="15">
                  <c:v>1.1138413325895</c:v>
                </c:pt>
                <c:pt idx="16">
                  <c:v>1.0679208490825509</c:v>
                </c:pt>
                <c:pt idx="17">
                  <c:v>0.90119380256136927</c:v>
                </c:pt>
                <c:pt idx="18">
                  <c:v>0.64634547510819274</c:v>
                </c:pt>
                <c:pt idx="19">
                  <c:v>8.3160154775553181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D-4AFE-9BF5-D87BBB446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363887"/>
        <c:axId val="99380943"/>
      </c:barChart>
      <c:catAx>
        <c:axId val="99363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380943"/>
        <c:crosses val="autoZero"/>
        <c:auto val="1"/>
        <c:lblAlgn val="ctr"/>
        <c:lblOffset val="100"/>
        <c:noMultiLvlLbl val="0"/>
      </c:catAx>
      <c:valAx>
        <c:axId val="99380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363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588498</xdr:colOff>
      <xdr:row>0</xdr:row>
      <xdr:rowOff>0</xdr:rowOff>
    </xdr:from>
    <xdr:to>
      <xdr:col>17</xdr:col>
      <xdr:colOff>269631</xdr:colOff>
      <xdr:row>9</xdr:row>
      <xdr:rowOff>140677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DCC879D-6B89-7ECC-7B7B-D5E6A19DA1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9964</xdr:colOff>
      <xdr:row>10</xdr:row>
      <xdr:rowOff>134230</xdr:rowOff>
    </xdr:from>
    <xdr:to>
      <xdr:col>17</xdr:col>
      <xdr:colOff>316523</xdr:colOff>
      <xdr:row>21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FBACF2B-B564-E9CD-FE55-C661B28953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25</xdr:col>
      <xdr:colOff>290733</xdr:colOff>
      <xdr:row>9</xdr:row>
      <xdr:rowOff>140677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3680C3B0-FAE1-4FED-BAFF-D7C67F4AC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597877</xdr:colOff>
      <xdr:row>10</xdr:row>
      <xdr:rowOff>82062</xdr:rowOff>
    </xdr:from>
    <xdr:to>
      <xdr:col>25</xdr:col>
      <xdr:colOff>294836</xdr:colOff>
      <xdr:row>20</xdr:row>
      <xdr:rowOff>135401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65F1146B-30BB-4811-9620-54E26BFA22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0</xdr:colOff>
      <xdr:row>0</xdr:row>
      <xdr:rowOff>0</xdr:rowOff>
    </xdr:from>
    <xdr:to>
      <xdr:col>33</xdr:col>
      <xdr:colOff>290733</xdr:colOff>
      <xdr:row>9</xdr:row>
      <xdr:rowOff>140677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D31BBC10-057B-4A04-ABE2-6C0864D7B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0</xdr:colOff>
      <xdr:row>10</xdr:row>
      <xdr:rowOff>0</xdr:rowOff>
    </xdr:from>
    <xdr:to>
      <xdr:col>33</xdr:col>
      <xdr:colOff>306559</xdr:colOff>
      <xdr:row>20</xdr:row>
      <xdr:rowOff>53339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CCBA1D62-000B-46DC-9080-74DBB732F9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34</xdr:col>
      <xdr:colOff>0</xdr:colOff>
      <xdr:row>0</xdr:row>
      <xdr:rowOff>0</xdr:rowOff>
    </xdr:from>
    <xdr:to>
      <xdr:col>41</xdr:col>
      <xdr:colOff>290733</xdr:colOff>
      <xdr:row>9</xdr:row>
      <xdr:rowOff>140677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A81FEE62-24F4-4C4F-84AA-4E991EFCA9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iau/291/special_forecast_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188F7-550A-40BB-AFBF-94FAB1985A40}">
  <dimension ref="A1:K238"/>
  <sheetViews>
    <sheetView topLeftCell="A192" zoomScale="53" workbookViewId="0">
      <selection activeCell="K233" sqref="K233"/>
    </sheetView>
  </sheetViews>
  <sheetFormatPr defaultRowHeight="14.4" x14ac:dyDescent="0.3"/>
  <cols>
    <col min="1" max="1" width="11.6640625" bestFit="1" customWidth="1"/>
    <col min="2" max="2" width="13.5546875" bestFit="1" customWidth="1"/>
    <col min="3" max="3" width="12.88671875" bestFit="1" customWidth="1"/>
    <col min="4" max="6" width="13.5546875" bestFit="1" customWidth="1"/>
    <col min="7" max="7" width="12.88671875" bestFit="1" customWidth="1"/>
    <col min="8" max="8" width="13.5546875" bestFit="1" customWidth="1"/>
    <col min="9" max="9" width="9.33203125" customWidth="1"/>
    <col min="10" max="10" width="21.88671875" bestFit="1" customWidth="1"/>
    <col min="11" max="11" width="9.33203125" bestFit="1" customWidth="1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240</v>
      </c>
      <c r="J1" t="s">
        <v>241</v>
      </c>
    </row>
    <row r="2" spans="1:10" x14ac:dyDescent="0.3">
      <c r="A2" s="1" t="s">
        <v>8</v>
      </c>
      <c r="B2" s="1">
        <v>1</v>
      </c>
      <c r="C2" s="1">
        <v>16</v>
      </c>
      <c r="D2" s="1">
        <v>0</v>
      </c>
      <c r="E2" s="1">
        <v>14</v>
      </c>
      <c r="F2" s="1">
        <v>2</v>
      </c>
      <c r="G2" s="1">
        <v>0</v>
      </c>
      <c r="H2" s="1">
        <v>17.277777777777779</v>
      </c>
      <c r="I2" s="1">
        <v>1</v>
      </c>
    </row>
    <row r="3" spans="1:10" x14ac:dyDescent="0.3">
      <c r="A3" s="1" t="s">
        <v>9</v>
      </c>
      <c r="B3" s="1">
        <v>1</v>
      </c>
      <c r="C3" s="1">
        <v>17</v>
      </c>
      <c r="D3" s="1">
        <v>0</v>
      </c>
      <c r="E3" s="1">
        <v>13</v>
      </c>
      <c r="F3" s="1">
        <v>2</v>
      </c>
      <c r="G3" s="1">
        <v>0</v>
      </c>
      <c r="H3" s="1">
        <v>16.911764705882355</v>
      </c>
      <c r="I3" s="1">
        <v>2</v>
      </c>
    </row>
    <row r="4" spans="1:10" x14ac:dyDescent="0.3">
      <c r="A4" s="1" t="s">
        <v>10</v>
      </c>
      <c r="B4" s="1">
        <v>1</v>
      </c>
      <c r="C4" s="1">
        <v>16</v>
      </c>
      <c r="D4" s="1">
        <v>0</v>
      </c>
      <c r="E4" s="1">
        <v>14</v>
      </c>
      <c r="F4" s="1">
        <v>2</v>
      </c>
      <c r="G4" s="1">
        <v>0</v>
      </c>
      <c r="H4" s="1">
        <v>15.574898785425102</v>
      </c>
      <c r="I4" s="1">
        <v>3</v>
      </c>
    </row>
    <row r="5" spans="1:10" x14ac:dyDescent="0.3">
      <c r="A5" s="1" t="s">
        <v>11</v>
      </c>
      <c r="B5" s="1">
        <v>1</v>
      </c>
      <c r="C5" s="1">
        <v>17</v>
      </c>
      <c r="D5" s="1">
        <v>0</v>
      </c>
      <c r="E5" s="1">
        <v>13</v>
      </c>
      <c r="F5" s="1">
        <v>3</v>
      </c>
      <c r="G5" s="1">
        <v>0</v>
      </c>
      <c r="H5" s="1">
        <v>15.434389140271493</v>
      </c>
      <c r="I5" s="1">
        <v>4</v>
      </c>
    </row>
    <row r="6" spans="1:10" x14ac:dyDescent="0.3">
      <c r="A6" s="1" t="s">
        <v>12</v>
      </c>
      <c r="B6" s="1">
        <v>1</v>
      </c>
      <c r="C6" s="1">
        <v>16</v>
      </c>
      <c r="D6" s="1">
        <v>0</v>
      </c>
      <c r="E6" s="1">
        <v>13</v>
      </c>
      <c r="F6" s="1">
        <v>3</v>
      </c>
      <c r="G6" s="1">
        <v>0</v>
      </c>
      <c r="H6" s="1">
        <v>13.117647058823529</v>
      </c>
      <c r="I6" s="1">
        <v>5</v>
      </c>
    </row>
    <row r="7" spans="1:10" x14ac:dyDescent="0.3">
      <c r="A7" s="1" t="s">
        <v>13</v>
      </c>
      <c r="B7" s="1">
        <v>1</v>
      </c>
      <c r="C7" s="1">
        <v>18</v>
      </c>
      <c r="D7" s="1">
        <v>0</v>
      </c>
      <c r="E7" s="1">
        <v>14</v>
      </c>
      <c r="F7" s="1">
        <v>3</v>
      </c>
      <c r="G7" s="1">
        <v>0</v>
      </c>
      <c r="H7" s="1">
        <v>12.543775649794803</v>
      </c>
      <c r="I7" s="1">
        <v>6</v>
      </c>
    </row>
    <row r="8" spans="1:10" x14ac:dyDescent="0.3">
      <c r="A8" s="1" t="s">
        <v>14</v>
      </c>
      <c r="B8" s="1">
        <v>1</v>
      </c>
      <c r="C8" s="1">
        <v>19</v>
      </c>
      <c r="D8" s="1">
        <v>0</v>
      </c>
      <c r="E8" s="1">
        <v>14</v>
      </c>
      <c r="F8" s="1">
        <v>2</v>
      </c>
      <c r="G8" s="1">
        <v>0</v>
      </c>
      <c r="H8" s="1">
        <v>13.813397129186601</v>
      </c>
      <c r="I8" s="1">
        <v>7</v>
      </c>
    </row>
    <row r="9" spans="1:10" x14ac:dyDescent="0.3">
      <c r="A9" s="1" t="s">
        <v>15</v>
      </c>
      <c r="B9" s="1">
        <v>1</v>
      </c>
      <c r="C9" s="1">
        <v>19</v>
      </c>
      <c r="D9" s="1">
        <v>0</v>
      </c>
      <c r="E9" s="1">
        <v>14</v>
      </c>
      <c r="F9" s="1">
        <v>2</v>
      </c>
      <c r="G9" s="1">
        <v>0</v>
      </c>
      <c r="H9" s="1">
        <v>14.055555555555557</v>
      </c>
      <c r="I9" s="1">
        <v>8</v>
      </c>
    </row>
    <row r="10" spans="1:10" x14ac:dyDescent="0.3">
      <c r="A10" s="1" t="s">
        <v>16</v>
      </c>
      <c r="B10" s="1">
        <v>1</v>
      </c>
      <c r="C10" s="1">
        <v>21</v>
      </c>
      <c r="D10" s="1">
        <v>0</v>
      </c>
      <c r="E10" s="1">
        <v>14</v>
      </c>
      <c r="F10" s="1">
        <v>2</v>
      </c>
      <c r="G10" s="1">
        <v>0</v>
      </c>
      <c r="H10" s="1">
        <v>13.599431818181818</v>
      </c>
      <c r="I10" s="1">
        <v>9</v>
      </c>
    </row>
    <row r="11" spans="1:10" x14ac:dyDescent="0.3">
      <c r="A11" s="1" t="s">
        <v>17</v>
      </c>
      <c r="B11" s="1">
        <v>1</v>
      </c>
      <c r="C11" s="1">
        <v>20</v>
      </c>
      <c r="D11" s="1">
        <v>0</v>
      </c>
      <c r="E11" s="1">
        <v>13</v>
      </c>
      <c r="F11" s="1">
        <v>2</v>
      </c>
      <c r="G11" s="1">
        <v>0</v>
      </c>
      <c r="H11" s="1">
        <v>13.882352941176471</v>
      </c>
      <c r="I11" s="1">
        <v>10</v>
      </c>
    </row>
    <row r="12" spans="1:10" x14ac:dyDescent="0.3">
      <c r="A12" s="1" t="s">
        <v>18</v>
      </c>
      <c r="B12" s="1">
        <v>1</v>
      </c>
      <c r="C12" s="1">
        <v>17</v>
      </c>
      <c r="D12" s="1">
        <v>0</v>
      </c>
      <c r="E12" s="1">
        <v>14</v>
      </c>
      <c r="F12" s="1">
        <v>2</v>
      </c>
      <c r="G12" s="1">
        <v>0</v>
      </c>
      <c r="H12" s="1">
        <v>12.829545454545453</v>
      </c>
      <c r="I12" s="1">
        <v>11</v>
      </c>
    </row>
    <row r="13" spans="1:10" x14ac:dyDescent="0.3">
      <c r="A13" s="1" t="s">
        <v>19</v>
      </c>
      <c r="B13" s="1">
        <v>0</v>
      </c>
      <c r="C13" s="1">
        <v>14</v>
      </c>
      <c r="D13" s="1">
        <v>0</v>
      </c>
      <c r="E13" s="1">
        <v>13</v>
      </c>
      <c r="F13" s="1">
        <v>2</v>
      </c>
      <c r="G13" s="1">
        <v>0</v>
      </c>
      <c r="H13" s="1">
        <v>6.5</v>
      </c>
      <c r="I13" s="1">
        <v>12</v>
      </c>
    </row>
    <row r="14" spans="1:10" x14ac:dyDescent="0.3">
      <c r="A14" s="1" t="s">
        <v>20</v>
      </c>
      <c r="B14" s="1">
        <v>1</v>
      </c>
      <c r="C14" s="1">
        <v>16</v>
      </c>
      <c r="D14" s="1">
        <v>0</v>
      </c>
      <c r="E14" s="1">
        <v>14</v>
      </c>
      <c r="F14" s="1">
        <v>2</v>
      </c>
      <c r="G14" s="1">
        <v>0</v>
      </c>
      <c r="H14" s="1">
        <v>13.277777777777779</v>
      </c>
      <c r="I14" s="1">
        <v>13</v>
      </c>
    </row>
    <row r="15" spans="1:10" x14ac:dyDescent="0.3">
      <c r="A15" s="1" t="s">
        <v>21</v>
      </c>
      <c r="B15" s="1">
        <v>1</v>
      </c>
      <c r="C15" s="1">
        <v>16</v>
      </c>
      <c r="D15" s="1">
        <v>0</v>
      </c>
      <c r="E15" s="1">
        <v>13</v>
      </c>
      <c r="F15" s="1">
        <v>2</v>
      </c>
      <c r="G15" s="1">
        <v>0</v>
      </c>
      <c r="H15" s="1">
        <v>12.33986928104575</v>
      </c>
      <c r="I15" s="1">
        <v>14</v>
      </c>
    </row>
    <row r="16" spans="1:10" x14ac:dyDescent="0.3">
      <c r="A16" s="1" t="s">
        <v>22</v>
      </c>
      <c r="B16" s="1">
        <v>1</v>
      </c>
      <c r="C16" s="1">
        <v>15</v>
      </c>
      <c r="D16" s="1">
        <v>0</v>
      </c>
      <c r="E16" s="1">
        <v>13</v>
      </c>
      <c r="F16" s="1">
        <v>2</v>
      </c>
      <c r="G16" s="1">
        <v>0</v>
      </c>
      <c r="H16" s="1">
        <v>11.041666666666668</v>
      </c>
      <c r="I16" s="1">
        <v>15</v>
      </c>
    </row>
    <row r="17" spans="1:9" x14ac:dyDescent="0.3">
      <c r="A17" s="1" t="s">
        <v>23</v>
      </c>
      <c r="B17" s="1">
        <v>1</v>
      </c>
      <c r="C17" s="1">
        <v>15</v>
      </c>
      <c r="D17" s="1">
        <v>0</v>
      </c>
      <c r="E17" s="1">
        <v>13</v>
      </c>
      <c r="F17" s="1">
        <v>3</v>
      </c>
      <c r="G17" s="1">
        <v>0</v>
      </c>
      <c r="H17" s="1">
        <v>11.422794117647058</v>
      </c>
      <c r="I17" s="1">
        <v>16</v>
      </c>
    </row>
    <row r="18" spans="1:9" x14ac:dyDescent="0.3">
      <c r="A18" s="1" t="s">
        <v>24</v>
      </c>
      <c r="B18" s="1">
        <v>1</v>
      </c>
      <c r="C18" s="1">
        <v>16</v>
      </c>
      <c r="D18" s="1">
        <v>0</v>
      </c>
      <c r="E18" s="1">
        <v>13</v>
      </c>
      <c r="F18" s="1">
        <v>2</v>
      </c>
      <c r="G18" s="1">
        <v>0</v>
      </c>
      <c r="H18" s="1">
        <v>9.2782805429864261</v>
      </c>
      <c r="I18" s="1">
        <v>17</v>
      </c>
    </row>
    <row r="19" spans="1:9" x14ac:dyDescent="0.3">
      <c r="A19" s="1" t="s">
        <v>25</v>
      </c>
      <c r="B19" s="1">
        <v>1</v>
      </c>
      <c r="C19" s="1">
        <v>15</v>
      </c>
      <c r="D19" s="1">
        <v>0</v>
      </c>
      <c r="E19" s="1">
        <v>15</v>
      </c>
      <c r="F19" s="1">
        <v>2</v>
      </c>
      <c r="G19" s="1">
        <v>0</v>
      </c>
      <c r="H19" s="1">
        <v>8.3461538461538467</v>
      </c>
      <c r="I19" s="1">
        <v>18</v>
      </c>
    </row>
    <row r="20" spans="1:9" x14ac:dyDescent="0.3">
      <c r="A20" s="1" t="s">
        <v>26</v>
      </c>
      <c r="B20" s="1">
        <v>1</v>
      </c>
      <c r="C20" s="1">
        <v>16</v>
      </c>
      <c r="D20" s="1">
        <v>0</v>
      </c>
      <c r="E20" s="1">
        <v>14</v>
      </c>
      <c r="F20" s="1">
        <v>2</v>
      </c>
      <c r="G20" s="1">
        <v>0</v>
      </c>
      <c r="H20" s="1">
        <v>9.1666666666666661</v>
      </c>
      <c r="I20" s="1">
        <v>19</v>
      </c>
    </row>
    <row r="21" spans="1:9" x14ac:dyDescent="0.3">
      <c r="A21" s="1" t="s">
        <v>27</v>
      </c>
      <c r="B21" s="1">
        <v>1</v>
      </c>
      <c r="C21" s="1">
        <v>16</v>
      </c>
      <c r="D21" s="1">
        <v>0</v>
      </c>
      <c r="E21" s="1">
        <v>15</v>
      </c>
      <c r="F21" s="1">
        <v>2</v>
      </c>
      <c r="G21" s="1">
        <v>0</v>
      </c>
      <c r="H21" s="1">
        <v>9.4641148325358841</v>
      </c>
      <c r="I21" s="1">
        <v>20</v>
      </c>
    </row>
    <row r="22" spans="1:9" x14ac:dyDescent="0.3">
      <c r="A22" s="1" t="s">
        <v>28</v>
      </c>
      <c r="B22" s="1">
        <v>1</v>
      </c>
      <c r="C22" s="1">
        <v>15</v>
      </c>
      <c r="D22" s="1">
        <v>0</v>
      </c>
      <c r="E22" s="1">
        <v>13</v>
      </c>
      <c r="F22" s="1">
        <v>2</v>
      </c>
      <c r="G22" s="1">
        <v>0</v>
      </c>
      <c r="H22" s="1">
        <v>9.0049019607843146</v>
      </c>
      <c r="I22" s="1">
        <v>21</v>
      </c>
    </row>
    <row r="23" spans="1:9" x14ac:dyDescent="0.3">
      <c r="A23" s="1" t="s">
        <v>29</v>
      </c>
      <c r="B23" s="1">
        <v>1</v>
      </c>
      <c r="C23" s="1">
        <v>15</v>
      </c>
      <c r="D23" s="1">
        <v>0</v>
      </c>
      <c r="E23" s="1">
        <v>13</v>
      </c>
      <c r="F23" s="1">
        <v>2</v>
      </c>
      <c r="G23" s="1">
        <v>0</v>
      </c>
      <c r="H23" s="1">
        <v>9.375</v>
      </c>
      <c r="I23" s="1">
        <v>22</v>
      </c>
    </row>
    <row r="24" spans="1:9" x14ac:dyDescent="0.3">
      <c r="A24" s="1" t="s">
        <v>30</v>
      </c>
      <c r="B24" s="1">
        <v>1</v>
      </c>
      <c r="C24" s="1">
        <v>16</v>
      </c>
      <c r="D24" s="1">
        <v>0</v>
      </c>
      <c r="E24" s="1">
        <v>12</v>
      </c>
      <c r="F24" s="1">
        <v>2</v>
      </c>
      <c r="G24" s="1">
        <v>0</v>
      </c>
      <c r="H24" s="1">
        <v>9.5</v>
      </c>
      <c r="I24" s="1">
        <v>23</v>
      </c>
    </row>
    <row r="25" spans="1:9" x14ac:dyDescent="0.3">
      <c r="A25" s="1" t="s">
        <v>31</v>
      </c>
      <c r="B25" s="1">
        <v>1</v>
      </c>
      <c r="C25" s="1">
        <v>14</v>
      </c>
      <c r="D25" s="1">
        <v>0</v>
      </c>
      <c r="E25" s="1">
        <v>14</v>
      </c>
      <c r="F25" s="1">
        <v>2</v>
      </c>
      <c r="G25" s="1">
        <v>0</v>
      </c>
      <c r="H25" s="1">
        <v>8.9444444444444446</v>
      </c>
      <c r="I25" s="1">
        <v>24</v>
      </c>
    </row>
    <row r="26" spans="1:9" x14ac:dyDescent="0.3">
      <c r="A26" s="1" t="s">
        <v>32</v>
      </c>
      <c r="B26" s="1">
        <v>1</v>
      </c>
      <c r="C26" s="1">
        <v>15</v>
      </c>
      <c r="D26" s="1">
        <v>0</v>
      </c>
      <c r="E26" s="1">
        <v>15</v>
      </c>
      <c r="F26" s="1">
        <v>2</v>
      </c>
      <c r="G26" s="1">
        <v>0</v>
      </c>
      <c r="H26" s="1">
        <v>9.1602870813397139</v>
      </c>
      <c r="I26" s="1">
        <v>25</v>
      </c>
    </row>
    <row r="27" spans="1:9" x14ac:dyDescent="0.3">
      <c r="A27" s="1" t="s">
        <v>33</v>
      </c>
      <c r="B27" s="1">
        <v>1</v>
      </c>
      <c r="C27" s="1">
        <v>14</v>
      </c>
      <c r="D27" s="1">
        <v>0</v>
      </c>
      <c r="E27" s="1">
        <v>13</v>
      </c>
      <c r="F27" s="1">
        <v>2</v>
      </c>
      <c r="G27" s="1">
        <v>0</v>
      </c>
      <c r="H27" s="1">
        <v>8.117647058823529</v>
      </c>
      <c r="I27" s="1">
        <v>26</v>
      </c>
    </row>
    <row r="28" spans="1:9" x14ac:dyDescent="0.3">
      <c r="A28" s="1" t="s">
        <v>34</v>
      </c>
      <c r="B28" s="1">
        <v>1</v>
      </c>
      <c r="C28" s="1">
        <v>13</v>
      </c>
      <c r="D28" s="1">
        <v>0</v>
      </c>
      <c r="E28" s="1">
        <v>13</v>
      </c>
      <c r="F28" s="1">
        <v>2</v>
      </c>
      <c r="G28" s="1">
        <v>0</v>
      </c>
      <c r="H28" s="1">
        <v>8.7166666666666668</v>
      </c>
      <c r="I28" s="1">
        <v>27</v>
      </c>
    </row>
    <row r="29" spans="1:9" x14ac:dyDescent="0.3">
      <c r="A29" s="1" t="s">
        <v>35</v>
      </c>
      <c r="B29" s="1">
        <v>0</v>
      </c>
      <c r="C29" s="1">
        <v>13</v>
      </c>
      <c r="D29" s="1">
        <v>0</v>
      </c>
      <c r="E29" s="1">
        <v>14</v>
      </c>
      <c r="F29" s="1">
        <v>3</v>
      </c>
      <c r="G29" s="1">
        <v>0</v>
      </c>
      <c r="H29" s="1">
        <v>3.6833333333333331</v>
      </c>
      <c r="I29" s="1">
        <v>28</v>
      </c>
    </row>
    <row r="30" spans="1:9" x14ac:dyDescent="0.3">
      <c r="A30" s="1" t="s">
        <v>36</v>
      </c>
      <c r="B30" s="1">
        <v>1</v>
      </c>
      <c r="C30" s="1">
        <v>13</v>
      </c>
      <c r="D30" s="1">
        <v>0</v>
      </c>
      <c r="E30" s="1">
        <v>14</v>
      </c>
      <c r="F30" s="1">
        <v>2</v>
      </c>
      <c r="G30" s="1">
        <v>0</v>
      </c>
      <c r="H30" s="1">
        <v>6.5738095238095235</v>
      </c>
      <c r="I30" s="1">
        <v>29</v>
      </c>
    </row>
    <row r="31" spans="1:9" x14ac:dyDescent="0.3">
      <c r="A31" s="1" t="s">
        <v>37</v>
      </c>
      <c r="B31" s="1">
        <v>1</v>
      </c>
      <c r="C31" s="1">
        <v>14</v>
      </c>
      <c r="D31" s="1">
        <v>0</v>
      </c>
      <c r="E31" s="1">
        <v>14</v>
      </c>
      <c r="F31" s="1">
        <v>2</v>
      </c>
      <c r="G31" s="1">
        <v>0</v>
      </c>
      <c r="H31" s="1">
        <v>6.8333333333333339</v>
      </c>
      <c r="I31" s="1">
        <v>30</v>
      </c>
    </row>
    <row r="32" spans="1:9" x14ac:dyDescent="0.3">
      <c r="A32" s="1" t="s">
        <v>38</v>
      </c>
      <c r="B32" s="1">
        <v>1</v>
      </c>
      <c r="C32" s="1">
        <v>13</v>
      </c>
      <c r="D32" s="1">
        <v>0</v>
      </c>
      <c r="E32" s="1">
        <v>15</v>
      </c>
      <c r="F32" s="1">
        <v>2</v>
      </c>
      <c r="G32" s="1">
        <v>0</v>
      </c>
      <c r="H32" s="1">
        <v>6</v>
      </c>
      <c r="I32" s="1">
        <v>31</v>
      </c>
    </row>
    <row r="33" spans="1:9" x14ac:dyDescent="0.3">
      <c r="A33" s="1" t="s">
        <v>39</v>
      </c>
      <c r="B33" s="1">
        <v>1</v>
      </c>
      <c r="C33" s="1">
        <v>13</v>
      </c>
      <c r="D33" s="1">
        <v>0</v>
      </c>
      <c r="E33" s="1">
        <v>15</v>
      </c>
      <c r="F33" s="1">
        <v>2</v>
      </c>
      <c r="G33" s="1">
        <v>0</v>
      </c>
      <c r="H33" s="1">
        <v>6.4166666666666661</v>
      </c>
      <c r="I33" s="1">
        <v>32</v>
      </c>
    </row>
    <row r="34" spans="1:9" x14ac:dyDescent="0.3">
      <c r="A34" s="1" t="s">
        <v>40</v>
      </c>
      <c r="B34" s="1">
        <v>0</v>
      </c>
      <c r="C34" s="1">
        <v>13</v>
      </c>
      <c r="D34" s="1">
        <v>0</v>
      </c>
      <c r="E34" s="1">
        <v>15</v>
      </c>
      <c r="F34" s="1">
        <v>3</v>
      </c>
      <c r="G34" s="1">
        <v>0</v>
      </c>
      <c r="H34" s="1">
        <v>3.545454545454545</v>
      </c>
      <c r="I34" s="1">
        <v>33</v>
      </c>
    </row>
    <row r="35" spans="1:9" x14ac:dyDescent="0.3">
      <c r="A35" s="1" t="s">
        <v>41</v>
      </c>
      <c r="B35" s="1">
        <v>1</v>
      </c>
      <c r="C35" s="1">
        <v>12</v>
      </c>
      <c r="D35" s="1">
        <v>0</v>
      </c>
      <c r="E35" s="1">
        <v>14</v>
      </c>
      <c r="F35" s="1">
        <v>3</v>
      </c>
      <c r="G35" s="1">
        <v>0</v>
      </c>
      <c r="H35" s="1">
        <v>6.833030852994554</v>
      </c>
      <c r="I35" s="1">
        <v>34</v>
      </c>
    </row>
    <row r="36" spans="1:9" x14ac:dyDescent="0.3">
      <c r="A36" s="1" t="s">
        <v>42</v>
      </c>
      <c r="B36" s="1">
        <v>1</v>
      </c>
      <c r="C36" s="1">
        <v>13</v>
      </c>
      <c r="D36" s="1">
        <v>0</v>
      </c>
      <c r="E36" s="1">
        <v>14</v>
      </c>
      <c r="F36" s="1">
        <v>3</v>
      </c>
      <c r="G36" s="1">
        <v>0</v>
      </c>
      <c r="H36" s="1">
        <v>7.5722222222222229</v>
      </c>
      <c r="I36" s="1">
        <v>35</v>
      </c>
    </row>
    <row r="37" spans="1:9" x14ac:dyDescent="0.3">
      <c r="A37" s="1" t="s">
        <v>43</v>
      </c>
      <c r="B37" s="1">
        <v>0</v>
      </c>
      <c r="C37" s="1">
        <v>12</v>
      </c>
      <c r="D37" s="1">
        <v>0</v>
      </c>
      <c r="E37" s="1">
        <v>14</v>
      </c>
      <c r="F37" s="1">
        <v>3</v>
      </c>
      <c r="G37" s="1">
        <v>0</v>
      </c>
      <c r="H37" s="1">
        <v>3.5</v>
      </c>
      <c r="I37" s="1">
        <v>36</v>
      </c>
    </row>
    <row r="38" spans="1:9" x14ac:dyDescent="0.3">
      <c r="A38" s="1" t="s">
        <v>44</v>
      </c>
      <c r="B38" s="1">
        <v>1</v>
      </c>
      <c r="C38" s="1">
        <v>12</v>
      </c>
      <c r="D38" s="1">
        <v>0</v>
      </c>
      <c r="E38" s="1">
        <v>15</v>
      </c>
      <c r="F38" s="1">
        <v>3</v>
      </c>
      <c r="G38" s="1">
        <v>0</v>
      </c>
      <c r="H38" s="1">
        <v>7.0178571428571423</v>
      </c>
      <c r="I38" s="1">
        <v>37</v>
      </c>
    </row>
    <row r="39" spans="1:9" x14ac:dyDescent="0.3">
      <c r="A39" s="1" t="s">
        <v>45</v>
      </c>
      <c r="B39" s="1">
        <v>1</v>
      </c>
      <c r="C39" s="1">
        <v>13</v>
      </c>
      <c r="D39" s="1">
        <v>0</v>
      </c>
      <c r="E39" s="1">
        <v>15</v>
      </c>
      <c r="F39" s="1">
        <v>3</v>
      </c>
      <c r="G39" s="1">
        <v>0</v>
      </c>
      <c r="H39" s="1">
        <v>6.9938080495356036</v>
      </c>
      <c r="I39" s="1">
        <v>38</v>
      </c>
    </row>
    <row r="40" spans="1:9" x14ac:dyDescent="0.3">
      <c r="A40" s="1" t="s">
        <v>46</v>
      </c>
      <c r="B40" s="1">
        <v>0</v>
      </c>
      <c r="C40" s="1">
        <v>12</v>
      </c>
      <c r="D40" s="1">
        <v>0</v>
      </c>
      <c r="E40" s="1">
        <v>15</v>
      </c>
      <c r="F40" s="1">
        <v>3</v>
      </c>
      <c r="G40" s="1">
        <v>0</v>
      </c>
      <c r="H40" s="1">
        <v>3.3157894736842106</v>
      </c>
      <c r="I40" s="1">
        <v>39</v>
      </c>
    </row>
    <row r="41" spans="1:9" x14ac:dyDescent="0.3">
      <c r="A41" s="1" t="s">
        <v>47</v>
      </c>
      <c r="B41" s="1">
        <v>0</v>
      </c>
      <c r="C41" s="1">
        <v>11</v>
      </c>
      <c r="D41" s="1">
        <v>0</v>
      </c>
      <c r="E41" s="1">
        <v>16</v>
      </c>
      <c r="F41" s="1">
        <v>4</v>
      </c>
      <c r="G41" s="1">
        <v>0</v>
      </c>
      <c r="H41" s="1">
        <v>3.0476190476190474</v>
      </c>
      <c r="I41" s="1">
        <v>40</v>
      </c>
    </row>
    <row r="42" spans="1:9" x14ac:dyDescent="0.3">
      <c r="A42" s="1" t="s">
        <v>48</v>
      </c>
      <c r="B42" s="1">
        <v>0</v>
      </c>
      <c r="C42" s="1">
        <v>12</v>
      </c>
      <c r="D42" s="1">
        <v>0</v>
      </c>
      <c r="E42" s="1">
        <v>17</v>
      </c>
      <c r="F42" s="1">
        <v>3</v>
      </c>
      <c r="G42" s="1">
        <v>0</v>
      </c>
      <c r="H42" s="1">
        <v>2.4473684210526314</v>
      </c>
      <c r="I42" s="1">
        <v>41</v>
      </c>
    </row>
    <row r="43" spans="1:9" x14ac:dyDescent="0.3">
      <c r="A43" s="1" t="s">
        <v>49</v>
      </c>
      <c r="B43" s="1">
        <v>0</v>
      </c>
      <c r="C43" s="1">
        <v>12</v>
      </c>
      <c r="D43" s="1">
        <v>0</v>
      </c>
      <c r="E43" s="1">
        <v>18</v>
      </c>
      <c r="F43" s="1">
        <v>3</v>
      </c>
      <c r="G43" s="1">
        <v>0</v>
      </c>
      <c r="H43" s="1">
        <v>2.416666666666667</v>
      </c>
      <c r="I43" s="1">
        <v>42</v>
      </c>
    </row>
    <row r="44" spans="1:9" x14ac:dyDescent="0.3">
      <c r="A44" s="1" t="s">
        <v>50</v>
      </c>
      <c r="B44" s="1">
        <v>0</v>
      </c>
      <c r="C44" s="1">
        <v>14</v>
      </c>
      <c r="D44" s="1">
        <v>0</v>
      </c>
      <c r="E44" s="1">
        <v>18</v>
      </c>
      <c r="F44" s="1">
        <v>3</v>
      </c>
      <c r="G44" s="1">
        <v>0</v>
      </c>
      <c r="H44" s="1">
        <v>2.416666666666667</v>
      </c>
      <c r="I44" s="1">
        <v>43</v>
      </c>
    </row>
    <row r="45" spans="1:9" x14ac:dyDescent="0.3">
      <c r="A45" s="1" t="s">
        <v>51</v>
      </c>
      <c r="B45" s="1">
        <v>0</v>
      </c>
      <c r="C45" s="1">
        <v>13</v>
      </c>
      <c r="D45" s="1">
        <v>0</v>
      </c>
      <c r="E45" s="1">
        <v>17</v>
      </c>
      <c r="F45" s="1">
        <v>3</v>
      </c>
      <c r="G45" s="1">
        <v>0</v>
      </c>
      <c r="H45" s="1">
        <v>2.7045454545454546</v>
      </c>
      <c r="I45" s="1">
        <v>44</v>
      </c>
    </row>
    <row r="46" spans="1:9" x14ac:dyDescent="0.3">
      <c r="A46" s="1" t="s">
        <v>52</v>
      </c>
      <c r="B46" s="1">
        <v>0</v>
      </c>
      <c r="C46" s="1">
        <v>13</v>
      </c>
      <c r="D46" s="1">
        <v>0</v>
      </c>
      <c r="E46" s="1">
        <v>17</v>
      </c>
      <c r="F46" s="1">
        <v>3</v>
      </c>
      <c r="G46" s="1">
        <v>0</v>
      </c>
      <c r="H46" s="1">
        <v>2.833333333333333</v>
      </c>
      <c r="I46" s="1">
        <v>45</v>
      </c>
    </row>
    <row r="47" spans="1:9" x14ac:dyDescent="0.3">
      <c r="A47" s="1" t="s">
        <v>53</v>
      </c>
      <c r="B47" s="1">
        <v>0</v>
      </c>
      <c r="C47" s="1">
        <v>14</v>
      </c>
      <c r="D47" s="1">
        <v>0</v>
      </c>
      <c r="E47" s="1">
        <v>16</v>
      </c>
      <c r="F47" s="1">
        <v>3</v>
      </c>
      <c r="G47" s="1">
        <v>0</v>
      </c>
      <c r="H47" s="1">
        <v>2.5833333333333335</v>
      </c>
      <c r="I47" s="1">
        <v>46</v>
      </c>
    </row>
    <row r="48" spans="1:9" x14ac:dyDescent="0.3">
      <c r="A48" s="1" t="s">
        <v>54</v>
      </c>
      <c r="B48" s="1">
        <v>0</v>
      </c>
      <c r="C48" s="1">
        <v>14</v>
      </c>
      <c r="D48" s="1">
        <v>0</v>
      </c>
      <c r="E48" s="1">
        <v>17</v>
      </c>
      <c r="F48" s="1">
        <v>5</v>
      </c>
      <c r="G48" s="1">
        <v>0</v>
      </c>
      <c r="H48" s="1">
        <v>2.5862068965517242</v>
      </c>
      <c r="I48" s="1">
        <v>47</v>
      </c>
    </row>
    <row r="49" spans="1:9" x14ac:dyDescent="0.3">
      <c r="A49" s="1" t="s">
        <v>55</v>
      </c>
      <c r="B49" s="1">
        <v>0</v>
      </c>
      <c r="C49" s="1">
        <v>12</v>
      </c>
      <c r="D49" s="1">
        <v>0</v>
      </c>
      <c r="E49" s="1">
        <v>16</v>
      </c>
      <c r="F49" s="1">
        <v>6</v>
      </c>
      <c r="G49" s="1">
        <v>0</v>
      </c>
      <c r="H49" s="1">
        <v>2.1818181818181817</v>
      </c>
      <c r="I49" s="1">
        <v>48</v>
      </c>
    </row>
    <row r="50" spans="1:9" x14ac:dyDescent="0.3">
      <c r="A50" s="1" t="s">
        <v>56</v>
      </c>
      <c r="B50" s="1">
        <v>0</v>
      </c>
      <c r="C50" s="1">
        <v>14</v>
      </c>
      <c r="D50" s="1">
        <v>0</v>
      </c>
      <c r="E50" s="1">
        <v>17</v>
      </c>
      <c r="F50" s="1">
        <v>5</v>
      </c>
      <c r="G50" s="1">
        <v>0</v>
      </c>
      <c r="H50" s="1">
        <v>2.4242424242424243</v>
      </c>
      <c r="I50" s="1">
        <v>49</v>
      </c>
    </row>
    <row r="51" spans="1:9" x14ac:dyDescent="0.3">
      <c r="A51" s="1" t="s">
        <v>57</v>
      </c>
      <c r="B51" s="1">
        <v>0</v>
      </c>
      <c r="C51" s="1">
        <v>15</v>
      </c>
      <c r="D51" s="1">
        <v>0</v>
      </c>
      <c r="E51" s="1">
        <v>17</v>
      </c>
      <c r="F51" s="1">
        <v>4</v>
      </c>
      <c r="G51" s="1">
        <v>0</v>
      </c>
      <c r="H51" s="1">
        <v>2.4166666666666665</v>
      </c>
      <c r="I51" s="1">
        <v>50</v>
      </c>
    </row>
    <row r="52" spans="1:9" x14ac:dyDescent="0.3">
      <c r="A52" s="1" t="s">
        <v>58</v>
      </c>
      <c r="B52" s="1">
        <v>0</v>
      </c>
      <c r="C52" s="1">
        <v>14</v>
      </c>
      <c r="D52" s="1">
        <v>0</v>
      </c>
      <c r="E52" s="1">
        <v>16</v>
      </c>
      <c r="F52" s="1">
        <v>4</v>
      </c>
      <c r="G52" s="1">
        <v>0</v>
      </c>
      <c r="H52" s="1">
        <v>2.6666666666666665</v>
      </c>
      <c r="I52" s="1">
        <v>51</v>
      </c>
    </row>
    <row r="53" spans="1:9" x14ac:dyDescent="0.3">
      <c r="A53" s="1" t="s">
        <v>59</v>
      </c>
      <c r="B53" s="1">
        <v>0</v>
      </c>
      <c r="C53" s="1">
        <v>14</v>
      </c>
      <c r="D53" s="1">
        <v>0</v>
      </c>
      <c r="E53" s="1">
        <v>16</v>
      </c>
      <c r="F53" s="1">
        <v>4</v>
      </c>
      <c r="G53" s="1">
        <v>0</v>
      </c>
      <c r="H53" s="1">
        <v>2.2608695652173911</v>
      </c>
      <c r="I53" s="1">
        <v>52</v>
      </c>
    </row>
    <row r="54" spans="1:9" x14ac:dyDescent="0.3">
      <c r="A54" s="1" t="s">
        <v>60</v>
      </c>
      <c r="B54" s="1">
        <v>0</v>
      </c>
      <c r="C54" s="1">
        <v>15</v>
      </c>
      <c r="D54" s="1">
        <v>0</v>
      </c>
      <c r="E54" s="1">
        <v>17</v>
      </c>
      <c r="F54" s="1">
        <v>4</v>
      </c>
      <c r="G54" s="1">
        <v>0</v>
      </c>
      <c r="H54" s="1">
        <v>2.0833333333333335</v>
      </c>
      <c r="I54" s="1">
        <v>53</v>
      </c>
    </row>
    <row r="55" spans="1:9" x14ac:dyDescent="0.3">
      <c r="A55" s="1" t="s">
        <v>61</v>
      </c>
      <c r="B55" s="1">
        <v>0</v>
      </c>
      <c r="C55" s="1">
        <v>14</v>
      </c>
      <c r="D55" s="1">
        <v>0</v>
      </c>
      <c r="E55" s="1">
        <v>17</v>
      </c>
      <c r="F55" s="1">
        <v>4</v>
      </c>
      <c r="G55" s="1">
        <v>0</v>
      </c>
      <c r="H55" s="1">
        <v>2.1212121212121211</v>
      </c>
      <c r="I55" s="1">
        <v>54</v>
      </c>
    </row>
    <row r="56" spans="1:9" x14ac:dyDescent="0.3">
      <c r="A56" s="1" t="s">
        <v>62</v>
      </c>
      <c r="B56" s="1">
        <v>0</v>
      </c>
      <c r="C56" s="1">
        <v>14</v>
      </c>
      <c r="D56" s="1">
        <v>0</v>
      </c>
      <c r="E56" s="1">
        <v>18</v>
      </c>
      <c r="F56" s="1">
        <v>4</v>
      </c>
      <c r="G56" s="1">
        <v>0</v>
      </c>
      <c r="H56" s="1">
        <v>1.9565217391304348</v>
      </c>
      <c r="I56" s="1">
        <v>55</v>
      </c>
    </row>
    <row r="57" spans="1:9" x14ac:dyDescent="0.3">
      <c r="A57" s="1" t="s">
        <v>63</v>
      </c>
      <c r="B57" s="1">
        <v>0</v>
      </c>
      <c r="C57" s="1">
        <v>14</v>
      </c>
      <c r="D57" s="1">
        <v>0</v>
      </c>
      <c r="E57" s="1">
        <v>18</v>
      </c>
      <c r="F57" s="1">
        <v>4</v>
      </c>
      <c r="G57" s="1">
        <v>0</v>
      </c>
      <c r="H57" s="1">
        <v>1.8529411764705883</v>
      </c>
      <c r="I57" s="1">
        <v>56</v>
      </c>
    </row>
    <row r="58" spans="1:9" x14ac:dyDescent="0.3">
      <c r="A58" s="1" t="s">
        <v>64</v>
      </c>
      <c r="B58" s="1">
        <v>0</v>
      </c>
      <c r="C58" s="1">
        <v>16</v>
      </c>
      <c r="D58" s="1">
        <v>0</v>
      </c>
      <c r="E58" s="1">
        <v>17</v>
      </c>
      <c r="F58" s="1">
        <v>4</v>
      </c>
      <c r="G58" s="1">
        <v>0</v>
      </c>
      <c r="H58" s="1">
        <v>2.2222222222222223</v>
      </c>
      <c r="I58" s="1">
        <v>57</v>
      </c>
    </row>
    <row r="59" spans="1:9" x14ac:dyDescent="0.3">
      <c r="A59" s="1" t="s">
        <v>65</v>
      </c>
      <c r="B59" s="1">
        <v>0</v>
      </c>
      <c r="C59" s="1">
        <v>17</v>
      </c>
      <c r="D59" s="1">
        <v>0</v>
      </c>
      <c r="E59" s="1">
        <v>17</v>
      </c>
      <c r="F59" s="1">
        <v>4</v>
      </c>
      <c r="G59" s="1">
        <v>0</v>
      </c>
      <c r="H59" s="1">
        <v>2.0731707317073171</v>
      </c>
      <c r="I59" s="1">
        <v>58</v>
      </c>
    </row>
    <row r="60" spans="1:9" x14ac:dyDescent="0.3">
      <c r="A60" s="1" t="s">
        <v>66</v>
      </c>
      <c r="B60" s="1">
        <v>0</v>
      </c>
      <c r="C60" s="1">
        <v>15</v>
      </c>
      <c r="D60" s="1">
        <v>0</v>
      </c>
      <c r="E60" s="1">
        <v>16</v>
      </c>
      <c r="F60" s="1">
        <v>4</v>
      </c>
      <c r="G60" s="1">
        <v>0</v>
      </c>
      <c r="H60" s="1">
        <v>2.1428571428571428</v>
      </c>
      <c r="I60" s="1">
        <v>59</v>
      </c>
    </row>
    <row r="61" spans="1:9" x14ac:dyDescent="0.3">
      <c r="A61" s="1" t="s">
        <v>67</v>
      </c>
      <c r="B61" s="1">
        <v>0</v>
      </c>
      <c r="C61" s="1">
        <v>13</v>
      </c>
      <c r="D61" s="1">
        <v>0</v>
      </c>
      <c r="E61" s="1">
        <v>17</v>
      </c>
      <c r="F61" s="1">
        <v>4</v>
      </c>
      <c r="G61" s="1">
        <v>0</v>
      </c>
      <c r="H61" s="1">
        <v>1.8870967741935485</v>
      </c>
      <c r="I61" s="1">
        <v>60</v>
      </c>
    </row>
    <row r="62" spans="1:9" x14ac:dyDescent="0.3">
      <c r="A62" s="1" t="s">
        <v>68</v>
      </c>
      <c r="B62" s="1">
        <v>0</v>
      </c>
      <c r="C62" s="1">
        <v>14</v>
      </c>
      <c r="D62" s="1">
        <v>0</v>
      </c>
      <c r="E62" s="1">
        <v>17</v>
      </c>
      <c r="F62" s="1">
        <v>4</v>
      </c>
      <c r="G62" s="1">
        <v>0</v>
      </c>
      <c r="H62" s="1">
        <v>2.3181818181818179</v>
      </c>
      <c r="I62" s="1">
        <v>61</v>
      </c>
    </row>
    <row r="63" spans="1:9" x14ac:dyDescent="0.3">
      <c r="A63" s="1" t="s">
        <v>69</v>
      </c>
      <c r="B63" s="1">
        <v>0</v>
      </c>
      <c r="C63" s="1">
        <v>15</v>
      </c>
      <c r="D63" s="1">
        <v>0</v>
      </c>
      <c r="E63" s="1">
        <v>17</v>
      </c>
      <c r="F63" s="1">
        <v>4</v>
      </c>
      <c r="G63" s="1">
        <v>0</v>
      </c>
      <c r="H63" s="1">
        <v>2.2727272727272729</v>
      </c>
      <c r="I63" s="1">
        <v>62</v>
      </c>
    </row>
    <row r="64" spans="1:9" x14ac:dyDescent="0.3">
      <c r="A64" s="1" t="s">
        <v>70</v>
      </c>
      <c r="B64" s="1">
        <v>0</v>
      </c>
      <c r="C64" s="1">
        <v>16</v>
      </c>
      <c r="D64" s="1">
        <v>0</v>
      </c>
      <c r="E64" s="1">
        <v>16</v>
      </c>
      <c r="F64" s="1">
        <v>4</v>
      </c>
      <c r="G64" s="1">
        <v>0</v>
      </c>
      <c r="H64" s="1">
        <v>2.2222222222222223</v>
      </c>
      <c r="I64" s="1">
        <v>63</v>
      </c>
    </row>
    <row r="65" spans="1:9" x14ac:dyDescent="0.3">
      <c r="A65" s="1" t="s">
        <v>71</v>
      </c>
      <c r="B65" s="1">
        <v>0</v>
      </c>
      <c r="C65" s="1">
        <v>15</v>
      </c>
      <c r="D65" s="1">
        <v>0</v>
      </c>
      <c r="E65" s="1">
        <v>16</v>
      </c>
      <c r="F65" s="1">
        <v>5</v>
      </c>
      <c r="G65" s="1">
        <v>0</v>
      </c>
      <c r="H65" s="1">
        <v>2.0454545454545454</v>
      </c>
      <c r="I65" s="1">
        <v>64</v>
      </c>
    </row>
    <row r="66" spans="1:9" x14ac:dyDescent="0.3">
      <c r="A66" s="1" t="s">
        <v>72</v>
      </c>
      <c r="B66" s="1">
        <v>0</v>
      </c>
      <c r="C66" s="1">
        <v>15</v>
      </c>
      <c r="D66" s="1">
        <v>0</v>
      </c>
      <c r="E66" s="1">
        <v>16</v>
      </c>
      <c r="F66" s="1">
        <v>4</v>
      </c>
      <c r="G66" s="1">
        <v>0</v>
      </c>
      <c r="H66" s="1">
        <v>1.5238095238095237</v>
      </c>
      <c r="I66" s="1">
        <v>65</v>
      </c>
    </row>
    <row r="67" spans="1:9" x14ac:dyDescent="0.3">
      <c r="A67" s="1" t="s">
        <v>73</v>
      </c>
      <c r="B67" s="1">
        <v>0</v>
      </c>
      <c r="C67" s="1">
        <v>15</v>
      </c>
      <c r="D67" s="1">
        <v>0</v>
      </c>
      <c r="E67" s="1">
        <v>17</v>
      </c>
      <c r="F67" s="1">
        <v>5</v>
      </c>
      <c r="G67" s="1">
        <v>0</v>
      </c>
      <c r="H67" s="1">
        <v>1.4782608695652173</v>
      </c>
      <c r="I67" s="1">
        <v>66</v>
      </c>
    </row>
    <row r="68" spans="1:9" x14ac:dyDescent="0.3">
      <c r="A68" s="1" t="s">
        <v>74</v>
      </c>
      <c r="B68" s="1">
        <v>0</v>
      </c>
      <c r="C68" s="1">
        <v>15</v>
      </c>
      <c r="D68" s="1">
        <v>0</v>
      </c>
      <c r="E68" s="1">
        <v>17</v>
      </c>
      <c r="F68" s="1">
        <v>4</v>
      </c>
      <c r="G68" s="1">
        <v>0</v>
      </c>
      <c r="H68" s="1">
        <v>1.7391304347826086</v>
      </c>
      <c r="I68" s="1">
        <v>67</v>
      </c>
    </row>
    <row r="69" spans="1:9" x14ac:dyDescent="0.3">
      <c r="A69" s="1" t="s">
        <v>75</v>
      </c>
      <c r="B69" s="1">
        <v>0</v>
      </c>
      <c r="C69" s="1">
        <v>14</v>
      </c>
      <c r="D69" s="1">
        <v>0</v>
      </c>
      <c r="E69" s="1">
        <v>17</v>
      </c>
      <c r="F69" s="1">
        <v>4</v>
      </c>
      <c r="G69" s="1">
        <v>0</v>
      </c>
      <c r="H69" s="1">
        <v>1.6666666666666667</v>
      </c>
      <c r="I69" s="1">
        <v>68</v>
      </c>
    </row>
    <row r="70" spans="1:9" x14ac:dyDescent="0.3">
      <c r="A70" s="1" t="s">
        <v>76</v>
      </c>
      <c r="B70" s="1">
        <v>0</v>
      </c>
      <c r="C70" s="1">
        <v>15</v>
      </c>
      <c r="D70" s="1">
        <v>0</v>
      </c>
      <c r="E70" s="1">
        <v>17</v>
      </c>
      <c r="F70" s="1">
        <v>4</v>
      </c>
      <c r="G70" s="1">
        <v>0</v>
      </c>
      <c r="H70" s="1">
        <v>1.8243243243243243</v>
      </c>
      <c r="I70" s="1">
        <v>69</v>
      </c>
    </row>
    <row r="71" spans="1:9" x14ac:dyDescent="0.3">
      <c r="A71" s="1" t="s">
        <v>77</v>
      </c>
      <c r="B71" s="1">
        <v>0</v>
      </c>
      <c r="C71" s="1">
        <v>16</v>
      </c>
      <c r="D71" s="1">
        <v>0</v>
      </c>
      <c r="E71" s="1">
        <v>16</v>
      </c>
      <c r="F71" s="1">
        <v>4</v>
      </c>
      <c r="G71" s="1">
        <v>0</v>
      </c>
      <c r="H71" s="1">
        <v>1.9047619047619047</v>
      </c>
      <c r="I71" s="1">
        <v>70</v>
      </c>
    </row>
    <row r="72" spans="1:9" x14ac:dyDescent="0.3">
      <c r="A72" s="1" t="s">
        <v>78</v>
      </c>
      <c r="B72" s="1">
        <v>0</v>
      </c>
      <c r="C72" s="1">
        <v>17</v>
      </c>
      <c r="D72" s="1">
        <v>0</v>
      </c>
      <c r="E72" s="1">
        <v>17</v>
      </c>
      <c r="F72" s="1">
        <v>4</v>
      </c>
      <c r="G72" s="1">
        <v>0</v>
      </c>
      <c r="H72" s="1">
        <v>1.7894736842105261</v>
      </c>
      <c r="I72" s="1">
        <v>71</v>
      </c>
    </row>
    <row r="73" spans="1:9" x14ac:dyDescent="0.3">
      <c r="A73" s="1" t="s">
        <v>79</v>
      </c>
      <c r="B73" s="1">
        <v>0</v>
      </c>
      <c r="C73" s="1">
        <v>15</v>
      </c>
      <c r="D73" s="1">
        <v>0</v>
      </c>
      <c r="E73" s="1">
        <v>17</v>
      </c>
      <c r="F73" s="1">
        <v>4</v>
      </c>
      <c r="G73" s="1">
        <v>0</v>
      </c>
      <c r="H73" s="1">
        <v>1.7647058823529411</v>
      </c>
      <c r="I73" s="1">
        <v>72</v>
      </c>
    </row>
    <row r="74" spans="1:9" x14ac:dyDescent="0.3">
      <c r="A74" s="1" t="s">
        <v>80</v>
      </c>
      <c r="B74" s="1">
        <v>0</v>
      </c>
      <c r="C74" s="1">
        <v>16</v>
      </c>
      <c r="D74" s="1">
        <v>0</v>
      </c>
      <c r="E74" s="1">
        <v>17</v>
      </c>
      <c r="F74" s="1">
        <v>3</v>
      </c>
      <c r="G74" s="1">
        <v>0</v>
      </c>
      <c r="H74" s="1">
        <v>1.6500000000000001</v>
      </c>
      <c r="I74" s="1">
        <v>73</v>
      </c>
    </row>
    <row r="75" spans="1:9" x14ac:dyDescent="0.3">
      <c r="A75" s="1" t="s">
        <v>81</v>
      </c>
      <c r="B75" s="1">
        <v>0</v>
      </c>
      <c r="C75" s="1">
        <v>15</v>
      </c>
      <c r="D75" s="1">
        <v>0</v>
      </c>
      <c r="E75" s="1">
        <v>17</v>
      </c>
      <c r="F75" s="1">
        <v>4</v>
      </c>
      <c r="G75" s="1">
        <v>0</v>
      </c>
      <c r="H75" s="1">
        <v>1.9285714285714284</v>
      </c>
      <c r="I75" s="1">
        <v>74</v>
      </c>
    </row>
    <row r="76" spans="1:9" x14ac:dyDescent="0.3">
      <c r="A76" s="1" t="s">
        <v>82</v>
      </c>
      <c r="B76" s="1">
        <v>0</v>
      </c>
      <c r="C76" s="1">
        <v>16</v>
      </c>
      <c r="D76" s="1">
        <v>0</v>
      </c>
      <c r="E76" s="1">
        <v>17</v>
      </c>
      <c r="F76" s="1">
        <v>4</v>
      </c>
      <c r="G76" s="1">
        <v>0</v>
      </c>
      <c r="H76" s="1">
        <v>1.8461538461538463</v>
      </c>
      <c r="I76" s="1">
        <v>75</v>
      </c>
    </row>
    <row r="77" spans="1:9" x14ac:dyDescent="0.3">
      <c r="A77" s="1" t="s">
        <v>83</v>
      </c>
      <c r="B77" s="1">
        <v>0</v>
      </c>
      <c r="C77" s="1">
        <v>16</v>
      </c>
      <c r="D77" s="1">
        <v>0</v>
      </c>
      <c r="E77" s="1">
        <v>16</v>
      </c>
      <c r="F77" s="1">
        <v>4</v>
      </c>
      <c r="G77" s="1">
        <v>0</v>
      </c>
      <c r="H77" s="1">
        <v>1.7297297297297298</v>
      </c>
      <c r="I77" s="1">
        <v>76</v>
      </c>
    </row>
    <row r="78" spans="1:9" x14ac:dyDescent="0.3">
      <c r="A78" s="1" t="s">
        <v>84</v>
      </c>
      <c r="B78" s="1">
        <v>0</v>
      </c>
      <c r="C78" s="1">
        <v>17</v>
      </c>
      <c r="D78" s="1">
        <v>0</v>
      </c>
      <c r="E78" s="1">
        <v>15</v>
      </c>
      <c r="F78" s="1">
        <v>4</v>
      </c>
      <c r="G78" s="1">
        <v>0</v>
      </c>
      <c r="H78" s="1">
        <v>1.5</v>
      </c>
      <c r="I78" s="1">
        <v>77</v>
      </c>
    </row>
    <row r="79" spans="1:9" x14ac:dyDescent="0.3">
      <c r="A79" s="1" t="s">
        <v>85</v>
      </c>
      <c r="B79" s="1">
        <v>0</v>
      </c>
      <c r="C79" s="1">
        <v>15</v>
      </c>
      <c r="D79" s="1">
        <v>0</v>
      </c>
      <c r="E79" s="1">
        <v>16</v>
      </c>
      <c r="F79" s="1">
        <v>4</v>
      </c>
      <c r="G79" s="1">
        <v>0</v>
      </c>
      <c r="H79" s="1">
        <v>1.5</v>
      </c>
      <c r="I79" s="1">
        <v>78</v>
      </c>
    </row>
    <row r="80" spans="1:9" x14ac:dyDescent="0.3">
      <c r="A80" s="1" t="s">
        <v>86</v>
      </c>
      <c r="B80" s="1">
        <v>0</v>
      </c>
      <c r="C80" s="1">
        <v>15</v>
      </c>
      <c r="D80" s="1">
        <v>0</v>
      </c>
      <c r="E80" s="1">
        <v>16</v>
      </c>
      <c r="F80" s="1">
        <v>4</v>
      </c>
      <c r="G80" s="1">
        <v>0</v>
      </c>
      <c r="H80" s="1">
        <v>1.3235294117647061</v>
      </c>
      <c r="I80" s="1">
        <v>79</v>
      </c>
    </row>
    <row r="81" spans="1:9" x14ac:dyDescent="0.3">
      <c r="A81" s="1" t="s">
        <v>87</v>
      </c>
      <c r="B81" s="1">
        <v>0</v>
      </c>
      <c r="C81" s="1">
        <v>14</v>
      </c>
      <c r="D81" s="1">
        <v>0</v>
      </c>
      <c r="E81" s="1">
        <v>17</v>
      </c>
      <c r="F81" s="1">
        <v>4</v>
      </c>
      <c r="G81" s="1">
        <v>0</v>
      </c>
      <c r="H81" s="1">
        <v>1.5806451612903225</v>
      </c>
      <c r="I81" s="1">
        <v>80</v>
      </c>
    </row>
    <row r="82" spans="1:9" x14ac:dyDescent="0.3">
      <c r="A82" s="1" t="s">
        <v>88</v>
      </c>
      <c r="B82" s="1">
        <v>0</v>
      </c>
      <c r="C82" s="1">
        <v>15</v>
      </c>
      <c r="D82" s="1">
        <v>0</v>
      </c>
      <c r="E82" s="1">
        <v>15</v>
      </c>
      <c r="F82" s="1">
        <v>3</v>
      </c>
      <c r="G82" s="1">
        <v>0</v>
      </c>
      <c r="H82" s="1">
        <v>1.4210526315789473</v>
      </c>
      <c r="I82" s="1">
        <v>81</v>
      </c>
    </row>
    <row r="83" spans="1:9" x14ac:dyDescent="0.3">
      <c r="A83" s="1" t="s">
        <v>89</v>
      </c>
      <c r="B83" s="1">
        <v>0</v>
      </c>
      <c r="C83" s="1">
        <v>15</v>
      </c>
      <c r="D83" s="1">
        <v>0</v>
      </c>
      <c r="E83" s="1">
        <v>15</v>
      </c>
      <c r="F83" s="1">
        <v>3</v>
      </c>
      <c r="G83" s="1">
        <v>0</v>
      </c>
      <c r="H83" s="1">
        <v>1.4210526315789473</v>
      </c>
      <c r="I83" s="1">
        <v>82</v>
      </c>
    </row>
    <row r="84" spans="1:9" x14ac:dyDescent="0.3">
      <c r="A84" s="1" t="s">
        <v>90</v>
      </c>
      <c r="B84" s="1">
        <v>0</v>
      </c>
      <c r="C84" s="1">
        <v>15</v>
      </c>
      <c r="D84" s="1">
        <v>0</v>
      </c>
      <c r="E84" s="1">
        <v>14</v>
      </c>
      <c r="F84" s="1">
        <v>3</v>
      </c>
      <c r="G84" s="1">
        <v>0</v>
      </c>
      <c r="H84" s="1">
        <v>1.4736842105263157</v>
      </c>
      <c r="I84" s="1">
        <v>83</v>
      </c>
    </row>
    <row r="85" spans="1:9" x14ac:dyDescent="0.3">
      <c r="A85" s="1" t="s">
        <v>91</v>
      </c>
      <c r="B85" s="1">
        <v>0</v>
      </c>
      <c r="C85" s="1">
        <v>13</v>
      </c>
      <c r="D85" s="1">
        <v>0</v>
      </c>
      <c r="E85" s="1">
        <v>15</v>
      </c>
      <c r="F85" s="1">
        <v>4</v>
      </c>
      <c r="G85" s="1">
        <v>0</v>
      </c>
      <c r="H85" s="1">
        <v>1.421875</v>
      </c>
      <c r="I85" s="1">
        <v>84</v>
      </c>
    </row>
    <row r="86" spans="1:9" x14ac:dyDescent="0.3">
      <c r="A86" s="1" t="s">
        <v>92</v>
      </c>
      <c r="B86" s="1">
        <v>0</v>
      </c>
      <c r="C86" s="1">
        <v>14</v>
      </c>
      <c r="D86" s="1">
        <v>0</v>
      </c>
      <c r="E86" s="1">
        <v>15</v>
      </c>
      <c r="F86" s="1">
        <v>3</v>
      </c>
      <c r="G86" s="1">
        <v>0</v>
      </c>
      <c r="H86" s="1">
        <v>1.4210526315789473</v>
      </c>
      <c r="I86" s="1">
        <v>85</v>
      </c>
    </row>
    <row r="87" spans="1:9" x14ac:dyDescent="0.3">
      <c r="A87" s="1" t="s">
        <v>93</v>
      </c>
      <c r="B87" s="1">
        <v>0</v>
      </c>
      <c r="C87" s="1">
        <v>15</v>
      </c>
      <c r="D87" s="1">
        <v>0</v>
      </c>
      <c r="E87" s="1">
        <v>14</v>
      </c>
      <c r="F87" s="1">
        <v>4</v>
      </c>
      <c r="G87" s="1">
        <v>0</v>
      </c>
      <c r="H87" s="1">
        <v>1.4736842105263157</v>
      </c>
      <c r="I87" s="1">
        <v>86</v>
      </c>
    </row>
    <row r="88" spans="1:9" x14ac:dyDescent="0.3">
      <c r="A88" s="1" t="s">
        <v>94</v>
      </c>
      <c r="B88" s="1">
        <v>0</v>
      </c>
      <c r="C88" s="1">
        <v>14</v>
      </c>
      <c r="D88" s="1">
        <v>0</v>
      </c>
      <c r="E88" s="1">
        <v>15</v>
      </c>
      <c r="F88" s="1">
        <v>4</v>
      </c>
      <c r="G88" s="1">
        <v>0</v>
      </c>
      <c r="H88" s="1">
        <v>1.6470588235294117</v>
      </c>
      <c r="I88" s="1">
        <v>87</v>
      </c>
    </row>
    <row r="89" spans="1:9" x14ac:dyDescent="0.3">
      <c r="A89" s="1" t="s">
        <v>95</v>
      </c>
      <c r="B89" s="1">
        <v>0</v>
      </c>
      <c r="C89" s="1">
        <v>15</v>
      </c>
      <c r="D89" s="1">
        <v>0</v>
      </c>
      <c r="E89" s="1">
        <v>15</v>
      </c>
      <c r="F89" s="1">
        <v>4</v>
      </c>
      <c r="G89" s="1">
        <v>0</v>
      </c>
      <c r="H89" s="1">
        <v>1.4782608695652173</v>
      </c>
      <c r="I89" s="1">
        <v>88</v>
      </c>
    </row>
    <row r="90" spans="1:9" x14ac:dyDescent="0.3">
      <c r="A90" s="1" t="s">
        <v>96</v>
      </c>
      <c r="B90" s="1">
        <v>0</v>
      </c>
      <c r="C90" s="1">
        <v>15</v>
      </c>
      <c r="D90" s="1">
        <v>0</v>
      </c>
      <c r="E90" s="1">
        <v>15</v>
      </c>
      <c r="F90" s="1">
        <v>5</v>
      </c>
      <c r="G90" s="1">
        <v>0</v>
      </c>
      <c r="H90" s="1">
        <v>1.4814814814814814</v>
      </c>
      <c r="I90" s="1">
        <v>89</v>
      </c>
    </row>
    <row r="91" spans="1:9" x14ac:dyDescent="0.3">
      <c r="A91" s="1" t="s">
        <v>97</v>
      </c>
      <c r="B91" s="1">
        <v>0</v>
      </c>
      <c r="C91" s="1">
        <v>14</v>
      </c>
      <c r="D91" s="1">
        <v>0</v>
      </c>
      <c r="E91" s="1">
        <v>16</v>
      </c>
      <c r="F91" s="1">
        <v>4</v>
      </c>
      <c r="G91" s="1">
        <v>0</v>
      </c>
      <c r="H91" s="1">
        <v>1.1428571428571428</v>
      </c>
      <c r="I91" s="1">
        <v>90</v>
      </c>
    </row>
    <row r="92" spans="1:9" x14ac:dyDescent="0.3">
      <c r="A92" s="1" t="s">
        <v>98</v>
      </c>
      <c r="B92" s="1">
        <v>0</v>
      </c>
      <c r="C92" s="1">
        <v>13</v>
      </c>
      <c r="D92" s="1">
        <v>0</v>
      </c>
      <c r="E92" s="1">
        <v>16</v>
      </c>
      <c r="F92" s="1">
        <v>4</v>
      </c>
      <c r="G92" s="1">
        <v>0</v>
      </c>
      <c r="H92" s="1">
        <v>1.1666666666666667</v>
      </c>
      <c r="I92" s="1">
        <v>91</v>
      </c>
    </row>
    <row r="93" spans="1:9" x14ac:dyDescent="0.3">
      <c r="A93" s="1" t="s">
        <v>99</v>
      </c>
      <c r="B93" s="1">
        <v>0</v>
      </c>
      <c r="C93" s="1">
        <v>14</v>
      </c>
      <c r="D93" s="1">
        <v>0</v>
      </c>
      <c r="E93" s="1">
        <v>16</v>
      </c>
      <c r="F93" s="1">
        <v>4</v>
      </c>
      <c r="G93" s="1">
        <v>0</v>
      </c>
      <c r="H93" s="1">
        <v>1.1428571428571428</v>
      </c>
      <c r="I93" s="1">
        <v>92</v>
      </c>
    </row>
    <row r="94" spans="1:9" x14ac:dyDescent="0.3">
      <c r="A94" s="1" t="s">
        <v>100</v>
      </c>
      <c r="B94" s="1">
        <v>0</v>
      </c>
      <c r="C94" s="1">
        <v>14</v>
      </c>
      <c r="D94" s="1">
        <v>0</v>
      </c>
      <c r="E94" s="1">
        <v>16</v>
      </c>
      <c r="F94" s="1">
        <v>3</v>
      </c>
      <c r="G94" s="1">
        <v>0</v>
      </c>
      <c r="H94" s="1">
        <v>1.35</v>
      </c>
      <c r="I94" s="1">
        <v>93</v>
      </c>
    </row>
    <row r="95" spans="1:9" x14ac:dyDescent="0.3">
      <c r="A95" s="1" t="s">
        <v>101</v>
      </c>
      <c r="B95" s="1">
        <v>0</v>
      </c>
      <c r="C95" s="1">
        <v>14</v>
      </c>
      <c r="D95" s="1">
        <v>0</v>
      </c>
      <c r="E95" s="1">
        <v>15</v>
      </c>
      <c r="F95" s="1">
        <v>4</v>
      </c>
      <c r="G95" s="1">
        <v>0</v>
      </c>
      <c r="H95" s="1">
        <v>1.4848484848484849</v>
      </c>
      <c r="I95" s="1">
        <v>94</v>
      </c>
    </row>
    <row r="96" spans="1:9" x14ac:dyDescent="0.3">
      <c r="A96" s="1" t="s">
        <v>102</v>
      </c>
      <c r="B96" s="1">
        <v>0</v>
      </c>
      <c r="C96" s="1">
        <v>14</v>
      </c>
      <c r="D96" s="1">
        <v>0</v>
      </c>
      <c r="E96" s="1">
        <v>15</v>
      </c>
      <c r="F96" s="1">
        <v>4</v>
      </c>
      <c r="G96" s="1">
        <v>0</v>
      </c>
      <c r="H96" s="1">
        <v>1.53125</v>
      </c>
      <c r="I96" s="1">
        <v>95</v>
      </c>
    </row>
    <row r="97" spans="1:9" x14ac:dyDescent="0.3">
      <c r="A97" s="1" t="s">
        <v>103</v>
      </c>
      <c r="B97" s="1">
        <v>0</v>
      </c>
      <c r="C97" s="1">
        <v>13</v>
      </c>
      <c r="D97" s="1">
        <v>0</v>
      </c>
      <c r="E97" s="1">
        <v>15</v>
      </c>
      <c r="F97" s="1">
        <v>3</v>
      </c>
      <c r="G97" s="1">
        <v>0</v>
      </c>
      <c r="H97" s="1">
        <v>1.2000000000000002</v>
      </c>
      <c r="I97" s="1">
        <v>96</v>
      </c>
    </row>
    <row r="98" spans="1:9" x14ac:dyDescent="0.3">
      <c r="A98" s="1" t="s">
        <v>104</v>
      </c>
      <c r="B98" s="1">
        <v>0</v>
      </c>
      <c r="C98" s="1">
        <v>14</v>
      </c>
      <c r="D98" s="1">
        <v>0</v>
      </c>
      <c r="E98" s="1">
        <v>14</v>
      </c>
      <c r="F98" s="1">
        <v>3</v>
      </c>
      <c r="G98" s="1">
        <v>0</v>
      </c>
      <c r="H98" s="1">
        <v>1.4249999999999998</v>
      </c>
      <c r="I98" s="1">
        <v>97</v>
      </c>
    </row>
    <row r="99" spans="1:9" x14ac:dyDescent="0.3">
      <c r="A99" s="1" t="s">
        <v>105</v>
      </c>
      <c r="B99" s="1">
        <v>0</v>
      </c>
      <c r="C99" s="1">
        <v>15</v>
      </c>
      <c r="D99" s="1">
        <v>0</v>
      </c>
      <c r="E99" s="1">
        <v>15</v>
      </c>
      <c r="F99" s="1">
        <v>3</v>
      </c>
      <c r="G99" s="1">
        <v>0</v>
      </c>
      <c r="H99" s="1">
        <v>1.5</v>
      </c>
      <c r="I99" s="1">
        <v>98</v>
      </c>
    </row>
    <row r="100" spans="1:9" x14ac:dyDescent="0.3">
      <c r="A100" s="1" t="s">
        <v>106</v>
      </c>
      <c r="B100" s="1">
        <v>0</v>
      </c>
      <c r="C100" s="1">
        <v>14</v>
      </c>
      <c r="D100" s="1">
        <v>0</v>
      </c>
      <c r="E100" s="1">
        <v>15</v>
      </c>
      <c r="F100" s="1">
        <v>4</v>
      </c>
      <c r="G100" s="1">
        <v>0</v>
      </c>
      <c r="H100" s="1">
        <v>1.8529411764705883</v>
      </c>
      <c r="I100" s="1">
        <v>99</v>
      </c>
    </row>
    <row r="101" spans="1:9" x14ac:dyDescent="0.3">
      <c r="A101" s="1" t="s">
        <v>107</v>
      </c>
      <c r="B101" s="1">
        <v>0</v>
      </c>
      <c r="C101" s="1">
        <v>14</v>
      </c>
      <c r="D101" s="1">
        <v>0</v>
      </c>
      <c r="E101" s="1">
        <v>15</v>
      </c>
      <c r="F101" s="1">
        <v>4</v>
      </c>
      <c r="G101" s="1">
        <v>0</v>
      </c>
      <c r="H101" s="1">
        <v>1.4848484848484849</v>
      </c>
      <c r="I101" s="1">
        <v>100</v>
      </c>
    </row>
    <row r="102" spans="1:9" x14ac:dyDescent="0.3">
      <c r="A102" s="1" t="s">
        <v>108</v>
      </c>
      <c r="B102" s="1">
        <v>0</v>
      </c>
      <c r="C102" s="1">
        <v>15</v>
      </c>
      <c r="D102" s="1">
        <v>0</v>
      </c>
      <c r="E102" s="1">
        <v>15</v>
      </c>
      <c r="F102" s="1">
        <v>4</v>
      </c>
      <c r="G102" s="1">
        <v>0</v>
      </c>
      <c r="H102" s="1">
        <v>1.25</v>
      </c>
      <c r="I102" s="1">
        <v>101</v>
      </c>
    </row>
    <row r="103" spans="1:9" x14ac:dyDescent="0.3">
      <c r="A103" s="1" t="s">
        <v>109</v>
      </c>
      <c r="B103" s="1">
        <v>0</v>
      </c>
      <c r="C103" s="1">
        <v>14</v>
      </c>
      <c r="D103" s="1">
        <v>0</v>
      </c>
      <c r="E103" s="1">
        <v>16</v>
      </c>
      <c r="F103" s="1">
        <v>4</v>
      </c>
      <c r="G103" s="1">
        <v>0</v>
      </c>
      <c r="H103" s="1">
        <v>1.25</v>
      </c>
      <c r="I103" s="1">
        <v>102</v>
      </c>
    </row>
    <row r="104" spans="1:9" x14ac:dyDescent="0.3">
      <c r="A104" s="1" t="s">
        <v>110</v>
      </c>
      <c r="B104" s="1">
        <v>0</v>
      </c>
      <c r="C104" s="1">
        <v>13</v>
      </c>
      <c r="D104" s="1">
        <v>0</v>
      </c>
      <c r="E104" s="1">
        <v>15</v>
      </c>
      <c r="F104" s="1">
        <v>5</v>
      </c>
      <c r="G104" s="1">
        <v>0</v>
      </c>
      <c r="H104" s="1">
        <v>1.125</v>
      </c>
      <c r="I104" s="1">
        <v>103</v>
      </c>
    </row>
    <row r="105" spans="1:9" x14ac:dyDescent="0.3">
      <c r="A105" s="1" t="s">
        <v>111</v>
      </c>
      <c r="B105" s="1">
        <v>0</v>
      </c>
      <c r="C105" s="1">
        <v>15</v>
      </c>
      <c r="D105" s="1">
        <v>0</v>
      </c>
      <c r="E105" s="1">
        <v>15</v>
      </c>
      <c r="F105" s="1">
        <v>5</v>
      </c>
      <c r="G105" s="1">
        <v>0</v>
      </c>
      <c r="H105" s="1">
        <v>1.2857142857142858</v>
      </c>
      <c r="I105" s="1">
        <v>104</v>
      </c>
    </row>
    <row r="106" spans="1:9" x14ac:dyDescent="0.3">
      <c r="A106" s="1" t="s">
        <v>112</v>
      </c>
      <c r="B106" s="1">
        <v>0</v>
      </c>
      <c r="C106" s="1">
        <v>16</v>
      </c>
      <c r="D106" s="1">
        <v>0</v>
      </c>
      <c r="E106" s="1">
        <v>14</v>
      </c>
      <c r="F106" s="1">
        <v>4</v>
      </c>
      <c r="G106" s="1">
        <v>0</v>
      </c>
      <c r="H106" s="1">
        <v>1.5833333333333333</v>
      </c>
      <c r="I106" s="1">
        <v>105</v>
      </c>
    </row>
    <row r="107" spans="1:9" x14ac:dyDescent="0.3">
      <c r="A107" s="1" t="s">
        <v>113</v>
      </c>
      <c r="B107" s="1">
        <v>0</v>
      </c>
      <c r="C107" s="1">
        <v>15</v>
      </c>
      <c r="D107" s="1">
        <v>0</v>
      </c>
      <c r="E107" s="1">
        <v>15</v>
      </c>
      <c r="F107" s="1">
        <v>4</v>
      </c>
      <c r="G107" s="1">
        <v>0</v>
      </c>
      <c r="H107" s="1">
        <v>1.9090909090909092</v>
      </c>
      <c r="I107" s="1">
        <v>106</v>
      </c>
    </row>
    <row r="108" spans="1:9" x14ac:dyDescent="0.3">
      <c r="A108" s="1" t="s">
        <v>114</v>
      </c>
      <c r="B108" s="1">
        <v>0</v>
      </c>
      <c r="C108" s="1">
        <v>14</v>
      </c>
      <c r="D108" s="1">
        <v>0</v>
      </c>
      <c r="E108" s="1">
        <v>15</v>
      </c>
      <c r="F108" s="1">
        <v>4</v>
      </c>
      <c r="G108" s="1">
        <v>0</v>
      </c>
      <c r="H108" s="1">
        <v>1.5652173913043479</v>
      </c>
      <c r="I108" s="1">
        <v>107</v>
      </c>
    </row>
    <row r="109" spans="1:9" x14ac:dyDescent="0.3">
      <c r="A109" s="1" t="s">
        <v>115</v>
      </c>
      <c r="B109" s="1">
        <v>0</v>
      </c>
      <c r="C109" s="1">
        <v>12</v>
      </c>
      <c r="D109" s="1">
        <v>0</v>
      </c>
      <c r="E109" s="1">
        <v>15</v>
      </c>
      <c r="F109" s="1">
        <v>5</v>
      </c>
      <c r="G109" s="1">
        <v>0</v>
      </c>
      <c r="H109" s="1">
        <v>1.5555555555555554</v>
      </c>
      <c r="I109" s="1">
        <v>108</v>
      </c>
    </row>
    <row r="110" spans="1:9" x14ac:dyDescent="0.3">
      <c r="A110" s="1" t="s">
        <v>116</v>
      </c>
      <c r="B110" s="1">
        <v>0</v>
      </c>
      <c r="C110" s="1">
        <v>14</v>
      </c>
      <c r="D110" s="1">
        <v>0</v>
      </c>
      <c r="E110" s="1">
        <v>15</v>
      </c>
      <c r="F110" s="1">
        <v>4</v>
      </c>
      <c r="G110" s="1">
        <v>0</v>
      </c>
      <c r="H110" s="1">
        <v>1.75</v>
      </c>
      <c r="I110" s="1">
        <v>109</v>
      </c>
    </row>
    <row r="111" spans="1:9" x14ac:dyDescent="0.3">
      <c r="A111" s="1" t="s">
        <v>117</v>
      </c>
      <c r="B111" s="1">
        <v>0</v>
      </c>
      <c r="C111" s="1">
        <v>13</v>
      </c>
      <c r="D111" s="1">
        <v>0</v>
      </c>
      <c r="E111" s="1">
        <v>15</v>
      </c>
      <c r="F111" s="1">
        <v>4</v>
      </c>
      <c r="G111" s="1">
        <v>0</v>
      </c>
      <c r="H111" s="1">
        <v>1.828125</v>
      </c>
      <c r="I111" s="1">
        <v>110</v>
      </c>
    </row>
    <row r="112" spans="1:9" x14ac:dyDescent="0.3">
      <c r="A112" s="1" t="s">
        <v>118</v>
      </c>
      <c r="B112" s="1">
        <v>0</v>
      </c>
      <c r="C112" s="1">
        <v>14</v>
      </c>
      <c r="D112" s="1">
        <v>0</v>
      </c>
      <c r="E112" s="1">
        <v>15</v>
      </c>
      <c r="F112" s="1">
        <v>5</v>
      </c>
      <c r="G112" s="1">
        <v>0</v>
      </c>
      <c r="H112" s="1">
        <v>1.896551724137931</v>
      </c>
      <c r="I112" s="1">
        <v>111</v>
      </c>
    </row>
    <row r="113" spans="1:9" x14ac:dyDescent="0.3">
      <c r="A113" s="1" t="s">
        <v>119</v>
      </c>
      <c r="B113" s="1">
        <v>0</v>
      </c>
      <c r="C113" s="1">
        <v>13</v>
      </c>
      <c r="D113" s="1">
        <v>0</v>
      </c>
      <c r="E113" s="1">
        <v>14</v>
      </c>
      <c r="F113" s="1">
        <v>5</v>
      </c>
      <c r="G113" s="1">
        <v>0</v>
      </c>
      <c r="H113" s="1">
        <v>1.4736842105263157</v>
      </c>
      <c r="I113" s="1">
        <v>112</v>
      </c>
    </row>
    <row r="114" spans="1:9" x14ac:dyDescent="0.3">
      <c r="A114" s="1" t="s">
        <v>120</v>
      </c>
      <c r="B114" s="1">
        <v>0</v>
      </c>
      <c r="C114" s="1">
        <v>14</v>
      </c>
      <c r="D114" s="1">
        <v>0</v>
      </c>
      <c r="E114" s="1">
        <v>15</v>
      </c>
      <c r="F114" s="1">
        <v>5</v>
      </c>
      <c r="G114" s="1">
        <v>0</v>
      </c>
      <c r="H114" s="1">
        <v>1.5384615384615385</v>
      </c>
      <c r="I114" s="1">
        <v>113</v>
      </c>
    </row>
    <row r="115" spans="1:9" x14ac:dyDescent="0.3">
      <c r="A115" s="1" t="s">
        <v>121</v>
      </c>
      <c r="B115" s="1">
        <v>0</v>
      </c>
      <c r="C115" s="1">
        <v>13</v>
      </c>
      <c r="D115" s="1">
        <v>0</v>
      </c>
      <c r="E115" s="1">
        <v>16</v>
      </c>
      <c r="F115" s="1">
        <v>5</v>
      </c>
      <c r="G115" s="1">
        <v>0</v>
      </c>
      <c r="H115" s="1">
        <v>1.2</v>
      </c>
      <c r="I115" s="1">
        <v>114</v>
      </c>
    </row>
    <row r="116" spans="1:9" x14ac:dyDescent="0.3">
      <c r="A116" s="1" t="s">
        <v>122</v>
      </c>
      <c r="B116" s="1">
        <v>0</v>
      </c>
      <c r="C116" s="1">
        <v>13</v>
      </c>
      <c r="D116" s="1">
        <v>0</v>
      </c>
      <c r="E116" s="1">
        <v>16</v>
      </c>
      <c r="F116" s="1">
        <v>5</v>
      </c>
      <c r="G116" s="1">
        <v>0</v>
      </c>
      <c r="H116" s="1">
        <v>1.2</v>
      </c>
      <c r="I116" s="1">
        <v>115</v>
      </c>
    </row>
    <row r="117" spans="1:9" x14ac:dyDescent="0.3">
      <c r="A117" s="1" t="s">
        <v>123</v>
      </c>
      <c r="B117" s="1">
        <v>0</v>
      </c>
      <c r="C117" s="1">
        <v>13</v>
      </c>
      <c r="D117" s="1">
        <v>0</v>
      </c>
      <c r="E117" s="1">
        <v>15</v>
      </c>
      <c r="F117" s="1">
        <v>4</v>
      </c>
      <c r="G117" s="1">
        <v>0</v>
      </c>
      <c r="H117" s="1">
        <v>1.1842105263157894</v>
      </c>
      <c r="I117" s="1">
        <v>116</v>
      </c>
    </row>
    <row r="118" spans="1:9" x14ac:dyDescent="0.3">
      <c r="A118" s="1" t="s">
        <v>124</v>
      </c>
      <c r="B118" s="1">
        <v>0</v>
      </c>
      <c r="C118" s="1">
        <v>14</v>
      </c>
      <c r="D118" s="1">
        <v>0</v>
      </c>
      <c r="E118" s="1">
        <v>15</v>
      </c>
      <c r="F118" s="1">
        <v>4</v>
      </c>
      <c r="G118" s="1">
        <v>0</v>
      </c>
      <c r="H118" s="1">
        <v>1.5789473684210527</v>
      </c>
      <c r="I118" s="1">
        <v>117</v>
      </c>
    </row>
    <row r="119" spans="1:9" x14ac:dyDescent="0.3">
      <c r="A119" s="1" t="s">
        <v>125</v>
      </c>
      <c r="B119" s="1">
        <v>0</v>
      </c>
      <c r="C119" s="1">
        <v>14</v>
      </c>
      <c r="D119" s="1">
        <v>0</v>
      </c>
      <c r="E119" s="1">
        <v>15</v>
      </c>
      <c r="F119" s="1">
        <v>4</v>
      </c>
      <c r="G119" s="1">
        <v>0</v>
      </c>
      <c r="H119" s="1">
        <v>1.5789473684210527</v>
      </c>
      <c r="I119" s="1">
        <v>118</v>
      </c>
    </row>
    <row r="120" spans="1:9" x14ac:dyDescent="0.3">
      <c r="A120" s="1" t="s">
        <v>126</v>
      </c>
      <c r="B120" s="1">
        <v>0</v>
      </c>
      <c r="C120" s="1">
        <v>13</v>
      </c>
      <c r="D120" s="1">
        <v>0</v>
      </c>
      <c r="E120" s="1">
        <v>15</v>
      </c>
      <c r="F120" s="1">
        <v>4</v>
      </c>
      <c r="G120" s="1">
        <v>0</v>
      </c>
      <c r="H120" s="1">
        <v>1.6666666666666665</v>
      </c>
      <c r="I120" s="1">
        <v>119</v>
      </c>
    </row>
    <row r="121" spans="1:9" x14ac:dyDescent="0.3">
      <c r="A121" s="1" t="s">
        <v>127</v>
      </c>
      <c r="B121" s="1">
        <v>0</v>
      </c>
      <c r="C121" s="1">
        <v>13</v>
      </c>
      <c r="D121" s="1">
        <v>0</v>
      </c>
      <c r="E121" s="1">
        <v>15</v>
      </c>
      <c r="F121" s="1">
        <v>4</v>
      </c>
      <c r="G121" s="1">
        <v>0</v>
      </c>
      <c r="H121" s="1">
        <v>1.5789473684210527</v>
      </c>
      <c r="I121" s="1">
        <v>120</v>
      </c>
    </row>
    <row r="122" spans="1:9" x14ac:dyDescent="0.3">
      <c r="A122" s="1" t="s">
        <v>128</v>
      </c>
      <c r="B122" s="1">
        <v>0</v>
      </c>
      <c r="C122" s="1">
        <v>13</v>
      </c>
      <c r="D122" s="1">
        <v>1</v>
      </c>
      <c r="E122" s="1">
        <v>15</v>
      </c>
      <c r="F122" s="1">
        <v>4</v>
      </c>
      <c r="G122" s="1">
        <v>0</v>
      </c>
      <c r="H122" s="1">
        <v>3.7918586789554531</v>
      </c>
      <c r="I122" s="1">
        <v>121</v>
      </c>
    </row>
    <row r="123" spans="1:9" x14ac:dyDescent="0.3">
      <c r="A123" s="1" t="s">
        <v>129</v>
      </c>
      <c r="B123" s="1">
        <v>0</v>
      </c>
      <c r="C123" s="1">
        <v>15</v>
      </c>
      <c r="D123" s="1">
        <v>1</v>
      </c>
      <c r="E123" s="1">
        <v>15</v>
      </c>
      <c r="F123" s="1">
        <v>4</v>
      </c>
      <c r="G123" s="1">
        <v>0</v>
      </c>
      <c r="H123" s="1">
        <v>3.7142857142857144</v>
      </c>
      <c r="I123" s="1">
        <v>122</v>
      </c>
    </row>
    <row r="124" spans="1:9" x14ac:dyDescent="0.3">
      <c r="A124" s="1" t="s">
        <v>130</v>
      </c>
      <c r="B124" s="1">
        <v>0</v>
      </c>
      <c r="C124" s="1">
        <v>14</v>
      </c>
      <c r="D124" s="1">
        <v>1</v>
      </c>
      <c r="E124" s="1">
        <v>15</v>
      </c>
      <c r="F124" s="1">
        <v>4</v>
      </c>
      <c r="G124" s="1">
        <v>0</v>
      </c>
      <c r="H124" s="1">
        <v>3.9424342105263159</v>
      </c>
      <c r="I124" s="1">
        <v>123</v>
      </c>
    </row>
    <row r="125" spans="1:9" x14ac:dyDescent="0.3">
      <c r="A125" s="1" t="s">
        <v>131</v>
      </c>
      <c r="B125" s="1">
        <v>0</v>
      </c>
      <c r="C125" s="1">
        <v>15</v>
      </c>
      <c r="D125" s="1">
        <v>1</v>
      </c>
      <c r="E125" s="1">
        <v>14</v>
      </c>
      <c r="F125" s="1">
        <v>4</v>
      </c>
      <c r="G125" s="1">
        <v>0</v>
      </c>
      <c r="H125" s="1">
        <v>3.6835748792270531</v>
      </c>
      <c r="I125" s="1">
        <v>124</v>
      </c>
    </row>
    <row r="126" spans="1:9" x14ac:dyDescent="0.3">
      <c r="A126" s="1" t="s">
        <v>132</v>
      </c>
      <c r="B126" s="1">
        <v>0</v>
      </c>
      <c r="C126" s="1">
        <v>15</v>
      </c>
      <c r="D126" s="1">
        <v>1</v>
      </c>
      <c r="E126" s="1">
        <v>14</v>
      </c>
      <c r="F126" s="1">
        <v>4</v>
      </c>
      <c r="G126" s="1">
        <v>0</v>
      </c>
      <c r="H126" s="1">
        <v>2.8241176470588236</v>
      </c>
      <c r="I126" s="1">
        <v>125</v>
      </c>
    </row>
    <row r="127" spans="1:9" x14ac:dyDescent="0.3">
      <c r="A127" s="1" t="s">
        <v>133</v>
      </c>
      <c r="B127" s="1">
        <v>0</v>
      </c>
      <c r="C127" s="1">
        <v>15</v>
      </c>
      <c r="D127" s="1">
        <v>1</v>
      </c>
      <c r="E127" s="1">
        <v>15</v>
      </c>
      <c r="F127" s="1">
        <v>4</v>
      </c>
      <c r="G127" s="1">
        <v>0</v>
      </c>
      <c r="H127" s="1">
        <v>2.3977272727272725</v>
      </c>
      <c r="I127" s="1">
        <v>126</v>
      </c>
    </row>
    <row r="128" spans="1:9" x14ac:dyDescent="0.3">
      <c r="A128" s="1" t="s">
        <v>134</v>
      </c>
      <c r="B128" s="1">
        <v>0</v>
      </c>
      <c r="C128" s="1">
        <v>14</v>
      </c>
      <c r="D128" s="1">
        <v>1</v>
      </c>
      <c r="E128" s="1">
        <v>16</v>
      </c>
      <c r="F128" s="1">
        <v>4</v>
      </c>
      <c r="G128" s="1">
        <v>0</v>
      </c>
      <c r="H128" s="1">
        <v>2.4352941176470591</v>
      </c>
      <c r="I128" s="1">
        <v>127</v>
      </c>
    </row>
    <row r="129" spans="1:9" x14ac:dyDescent="0.3">
      <c r="A129" s="1" t="s">
        <v>135</v>
      </c>
      <c r="B129" s="1">
        <v>0</v>
      </c>
      <c r="C129" s="1">
        <v>14</v>
      </c>
      <c r="D129" s="1">
        <v>1</v>
      </c>
      <c r="E129" s="1">
        <v>15</v>
      </c>
      <c r="F129" s="1">
        <v>4</v>
      </c>
      <c r="G129" s="1">
        <v>0</v>
      </c>
      <c r="H129" s="1">
        <v>3.007518796992481</v>
      </c>
      <c r="I129" s="1">
        <v>128</v>
      </c>
    </row>
    <row r="130" spans="1:9" x14ac:dyDescent="0.3">
      <c r="A130" s="1" t="s">
        <v>136</v>
      </c>
      <c r="B130" s="1">
        <v>0</v>
      </c>
      <c r="C130" s="1">
        <v>15</v>
      </c>
      <c r="D130" s="1">
        <v>1</v>
      </c>
      <c r="E130" s="1">
        <v>16</v>
      </c>
      <c r="F130" s="1">
        <v>4</v>
      </c>
      <c r="G130" s="1">
        <v>0</v>
      </c>
      <c r="H130" s="1">
        <v>3.4848484848484853</v>
      </c>
      <c r="I130" s="1">
        <v>129</v>
      </c>
    </row>
    <row r="131" spans="1:9" x14ac:dyDescent="0.3">
      <c r="A131" s="1" t="s">
        <v>137</v>
      </c>
      <c r="B131" s="1">
        <v>0</v>
      </c>
      <c r="C131" s="1">
        <v>15</v>
      </c>
      <c r="D131" s="1">
        <v>1</v>
      </c>
      <c r="E131" s="1">
        <v>15</v>
      </c>
      <c r="F131" s="1">
        <v>3</v>
      </c>
      <c r="G131" s="1">
        <v>0</v>
      </c>
      <c r="H131" s="1">
        <v>2.7857142857142856</v>
      </c>
      <c r="I131" s="1">
        <v>130</v>
      </c>
    </row>
    <row r="132" spans="1:9" x14ac:dyDescent="0.3">
      <c r="A132" s="1" t="s">
        <v>138</v>
      </c>
      <c r="B132" s="1">
        <v>0</v>
      </c>
      <c r="C132" s="1">
        <v>14</v>
      </c>
      <c r="D132" s="1">
        <v>1</v>
      </c>
      <c r="E132" s="1">
        <v>15</v>
      </c>
      <c r="F132" s="1">
        <v>3</v>
      </c>
      <c r="G132" s="1">
        <v>0</v>
      </c>
      <c r="H132" s="1">
        <v>3.1622807017543861</v>
      </c>
      <c r="I132" s="1">
        <v>131</v>
      </c>
    </row>
    <row r="133" spans="1:9" x14ac:dyDescent="0.3">
      <c r="A133" s="1" t="s">
        <v>139</v>
      </c>
      <c r="B133" s="1">
        <v>0</v>
      </c>
      <c r="C133" s="1">
        <v>13</v>
      </c>
      <c r="D133" s="1">
        <v>1</v>
      </c>
      <c r="E133" s="1">
        <v>15</v>
      </c>
      <c r="F133" s="1">
        <v>3</v>
      </c>
      <c r="G133" s="1">
        <v>0</v>
      </c>
      <c r="H133" s="1">
        <v>2.9210526315789473</v>
      </c>
      <c r="I133" s="1">
        <v>132</v>
      </c>
    </row>
    <row r="134" spans="1:9" x14ac:dyDescent="0.3">
      <c r="A134" s="1" t="s">
        <v>140</v>
      </c>
      <c r="B134" s="1">
        <v>0</v>
      </c>
      <c r="C134" s="1">
        <v>13</v>
      </c>
      <c r="D134" s="1">
        <v>2</v>
      </c>
      <c r="E134" s="1">
        <v>16</v>
      </c>
      <c r="F134" s="1">
        <v>4</v>
      </c>
      <c r="G134" s="1">
        <v>0</v>
      </c>
      <c r="H134" s="1">
        <v>3.625</v>
      </c>
      <c r="I134" s="1">
        <v>133</v>
      </c>
    </row>
    <row r="135" spans="1:9" x14ac:dyDescent="0.3">
      <c r="A135" s="1" t="s">
        <v>141</v>
      </c>
      <c r="B135" s="1">
        <v>0</v>
      </c>
      <c r="C135" s="1">
        <v>14</v>
      </c>
      <c r="D135" s="1">
        <v>2</v>
      </c>
      <c r="E135" s="1">
        <v>17</v>
      </c>
      <c r="F135" s="1">
        <v>3</v>
      </c>
      <c r="G135" s="1">
        <v>0</v>
      </c>
      <c r="H135" s="1">
        <v>3.5669856459330145</v>
      </c>
      <c r="I135" s="1">
        <v>134</v>
      </c>
    </row>
    <row r="136" spans="1:9" x14ac:dyDescent="0.3">
      <c r="A136" s="1" t="s">
        <v>142</v>
      </c>
      <c r="B136" s="1">
        <v>0</v>
      </c>
      <c r="C136" s="1">
        <v>14</v>
      </c>
      <c r="D136" s="1">
        <v>2</v>
      </c>
      <c r="E136" s="1">
        <v>18</v>
      </c>
      <c r="F136" s="1">
        <v>4</v>
      </c>
      <c r="G136" s="1">
        <v>0</v>
      </c>
      <c r="H136" s="1">
        <v>3.8656126482213438</v>
      </c>
      <c r="I136" s="1">
        <v>135</v>
      </c>
    </row>
    <row r="137" spans="1:9" x14ac:dyDescent="0.3">
      <c r="A137" s="1" t="s">
        <v>143</v>
      </c>
      <c r="B137" s="1">
        <v>0</v>
      </c>
      <c r="C137" s="1">
        <v>15</v>
      </c>
      <c r="D137" s="1">
        <v>2</v>
      </c>
      <c r="E137" s="1">
        <v>16</v>
      </c>
      <c r="F137" s="1">
        <v>4</v>
      </c>
      <c r="G137" s="1">
        <v>0</v>
      </c>
      <c r="H137" s="1">
        <v>3.8034759358288772</v>
      </c>
      <c r="I137" s="1">
        <v>136</v>
      </c>
    </row>
    <row r="138" spans="1:9" x14ac:dyDescent="0.3">
      <c r="A138" s="1" t="s">
        <v>144</v>
      </c>
      <c r="B138" s="1">
        <v>0</v>
      </c>
      <c r="C138" s="1">
        <v>15</v>
      </c>
      <c r="D138" s="1">
        <v>2</v>
      </c>
      <c r="E138" s="1">
        <v>17</v>
      </c>
      <c r="F138" s="1">
        <v>4</v>
      </c>
      <c r="G138" s="1">
        <v>0</v>
      </c>
      <c r="H138" s="1">
        <v>3.0036630036630036</v>
      </c>
      <c r="I138" s="1">
        <v>137</v>
      </c>
    </row>
    <row r="139" spans="1:9" x14ac:dyDescent="0.3">
      <c r="A139" s="1" t="s">
        <v>145</v>
      </c>
      <c r="B139" s="1">
        <v>0</v>
      </c>
      <c r="C139" s="1">
        <v>15</v>
      </c>
      <c r="D139" s="1">
        <v>3</v>
      </c>
      <c r="E139" s="1">
        <v>18</v>
      </c>
      <c r="F139" s="1">
        <v>4</v>
      </c>
      <c r="G139" s="1">
        <v>0</v>
      </c>
      <c r="H139" s="1">
        <v>3.6397058823529411</v>
      </c>
      <c r="I139" s="1">
        <v>138</v>
      </c>
    </row>
    <row r="140" spans="1:9" x14ac:dyDescent="0.3">
      <c r="A140" s="1" t="s">
        <v>146</v>
      </c>
      <c r="B140" s="1">
        <v>0</v>
      </c>
      <c r="C140" s="1">
        <v>15</v>
      </c>
      <c r="D140" s="1">
        <v>2</v>
      </c>
      <c r="E140" s="1">
        <v>19</v>
      </c>
      <c r="F140" s="1">
        <v>4</v>
      </c>
      <c r="G140" s="1">
        <v>0</v>
      </c>
      <c r="H140" s="1">
        <v>2.928733031674208</v>
      </c>
      <c r="I140" s="1">
        <v>139</v>
      </c>
    </row>
    <row r="141" spans="1:9" x14ac:dyDescent="0.3">
      <c r="A141" s="1" t="s">
        <v>147</v>
      </c>
      <c r="B141" s="1">
        <v>0</v>
      </c>
      <c r="C141" s="1">
        <v>14</v>
      </c>
      <c r="D141" s="1">
        <v>3</v>
      </c>
      <c r="E141" s="1">
        <v>18</v>
      </c>
      <c r="F141" s="1">
        <v>4</v>
      </c>
      <c r="G141" s="1">
        <v>0</v>
      </c>
      <c r="H141" s="1">
        <v>3.0500658761528325</v>
      </c>
      <c r="I141" s="1">
        <v>140</v>
      </c>
    </row>
    <row r="142" spans="1:9" x14ac:dyDescent="0.3">
      <c r="A142" s="1" t="s">
        <v>148</v>
      </c>
      <c r="B142" s="1">
        <v>0</v>
      </c>
      <c r="C142" s="1">
        <v>16</v>
      </c>
      <c r="D142" s="1">
        <v>3</v>
      </c>
      <c r="E142" s="1">
        <v>19</v>
      </c>
      <c r="F142" s="1">
        <v>4</v>
      </c>
      <c r="G142" s="1">
        <v>0</v>
      </c>
      <c r="H142" s="1">
        <v>3.8634868421052628</v>
      </c>
      <c r="I142" s="1">
        <v>141</v>
      </c>
    </row>
    <row r="143" spans="1:9" x14ac:dyDescent="0.3">
      <c r="A143" s="1" t="s">
        <v>149</v>
      </c>
      <c r="B143" s="1">
        <v>0</v>
      </c>
      <c r="C143" s="1">
        <v>18</v>
      </c>
      <c r="D143" s="1">
        <v>3</v>
      </c>
      <c r="E143" s="1">
        <v>18</v>
      </c>
      <c r="F143" s="1">
        <v>3</v>
      </c>
      <c r="G143" s="1">
        <v>0</v>
      </c>
      <c r="H143" s="1">
        <v>3.3333333333333335</v>
      </c>
      <c r="I143" s="1">
        <v>142</v>
      </c>
    </row>
    <row r="144" spans="1:9" x14ac:dyDescent="0.3">
      <c r="A144" s="1" t="s">
        <v>150</v>
      </c>
      <c r="B144" s="1">
        <v>0</v>
      </c>
      <c r="C144" s="1">
        <v>15</v>
      </c>
      <c r="D144" s="1">
        <v>3</v>
      </c>
      <c r="E144" s="1">
        <v>22</v>
      </c>
      <c r="F144" s="1">
        <v>3</v>
      </c>
      <c r="G144" s="1">
        <v>0</v>
      </c>
      <c r="H144" s="1">
        <v>3.6862745098039218</v>
      </c>
      <c r="I144" s="1">
        <v>143</v>
      </c>
    </row>
    <row r="145" spans="1:9" x14ac:dyDescent="0.3">
      <c r="A145" s="1" t="s">
        <v>151</v>
      </c>
      <c r="B145" s="1">
        <v>0</v>
      </c>
      <c r="C145" s="1">
        <v>15</v>
      </c>
      <c r="D145" s="1">
        <v>3</v>
      </c>
      <c r="E145" s="1">
        <v>26</v>
      </c>
      <c r="F145" s="1">
        <v>4</v>
      </c>
      <c r="G145" s="1">
        <v>0</v>
      </c>
      <c r="H145" s="1">
        <v>3.364583333333333</v>
      </c>
      <c r="I145" s="1">
        <v>144</v>
      </c>
    </row>
    <row r="146" spans="1:9" x14ac:dyDescent="0.3">
      <c r="A146" s="1" t="s">
        <v>152</v>
      </c>
      <c r="B146" s="1">
        <v>0</v>
      </c>
      <c r="C146" s="1">
        <v>15</v>
      </c>
      <c r="D146" s="1">
        <v>3</v>
      </c>
      <c r="E146" s="1">
        <v>25</v>
      </c>
      <c r="F146" s="1">
        <v>5</v>
      </c>
      <c r="G146" s="1">
        <v>0</v>
      </c>
      <c r="H146" s="1">
        <v>3.3908045977011496</v>
      </c>
      <c r="I146" s="1">
        <v>145</v>
      </c>
    </row>
    <row r="147" spans="1:9" x14ac:dyDescent="0.3">
      <c r="A147" s="1" t="s">
        <v>153</v>
      </c>
      <c r="B147" s="1">
        <v>0</v>
      </c>
      <c r="C147" s="1">
        <v>16</v>
      </c>
      <c r="D147" s="1">
        <v>4</v>
      </c>
      <c r="E147" s="1">
        <v>27</v>
      </c>
      <c r="F147" s="1">
        <v>4</v>
      </c>
      <c r="G147" s="1">
        <v>0</v>
      </c>
      <c r="H147" s="1">
        <v>3.7697368421052628</v>
      </c>
      <c r="I147" s="1">
        <v>146</v>
      </c>
    </row>
    <row r="148" spans="1:9" x14ac:dyDescent="0.3">
      <c r="A148" s="1" t="s">
        <v>154</v>
      </c>
      <c r="B148" s="1">
        <v>0</v>
      </c>
      <c r="C148" s="1">
        <v>17</v>
      </c>
      <c r="D148" s="1">
        <v>4</v>
      </c>
      <c r="E148" s="1">
        <v>41</v>
      </c>
      <c r="F148" s="1">
        <v>3</v>
      </c>
      <c r="G148" s="1">
        <v>0</v>
      </c>
      <c r="H148" s="1">
        <v>3.5669856459330145</v>
      </c>
      <c r="I148" s="1">
        <v>147</v>
      </c>
    </row>
    <row r="149" spans="1:9" x14ac:dyDescent="0.3">
      <c r="A149" s="1" t="s">
        <v>155</v>
      </c>
      <c r="B149" s="1">
        <v>0</v>
      </c>
      <c r="C149" s="1">
        <v>16</v>
      </c>
      <c r="D149" s="1">
        <v>4</v>
      </c>
      <c r="E149" s="1">
        <v>39</v>
      </c>
      <c r="F149" s="1">
        <v>4</v>
      </c>
      <c r="G149" s="1">
        <v>0</v>
      </c>
      <c r="H149" s="1">
        <v>3.7272727272727275</v>
      </c>
      <c r="I149" s="1">
        <v>148</v>
      </c>
    </row>
    <row r="150" spans="1:9" x14ac:dyDescent="0.3">
      <c r="A150" s="1" t="s">
        <v>156</v>
      </c>
      <c r="B150" s="1">
        <v>0</v>
      </c>
      <c r="C150" s="1">
        <v>17</v>
      </c>
      <c r="D150" s="1">
        <v>4</v>
      </c>
      <c r="E150" s="1">
        <v>37</v>
      </c>
      <c r="F150" s="1">
        <v>4</v>
      </c>
      <c r="G150" s="1">
        <v>0</v>
      </c>
      <c r="H150" s="1">
        <v>3.1739130434782608</v>
      </c>
      <c r="I150" s="1">
        <v>149</v>
      </c>
    </row>
    <row r="151" spans="1:9" x14ac:dyDescent="0.3">
      <c r="A151" s="1" t="s">
        <v>157</v>
      </c>
      <c r="B151" s="1">
        <v>0</v>
      </c>
      <c r="C151" s="1">
        <v>16</v>
      </c>
      <c r="D151" s="1">
        <v>4</v>
      </c>
      <c r="E151" s="1">
        <v>48</v>
      </c>
      <c r="F151" s="1">
        <v>4</v>
      </c>
      <c r="G151" s="1">
        <v>0</v>
      </c>
      <c r="H151" s="1">
        <v>2.72463768115942</v>
      </c>
      <c r="I151" s="1">
        <v>150</v>
      </c>
    </row>
    <row r="152" spans="1:9" x14ac:dyDescent="0.3">
      <c r="A152" s="1" t="s">
        <v>158</v>
      </c>
      <c r="B152" s="1">
        <v>0</v>
      </c>
      <c r="C152" s="1">
        <v>17</v>
      </c>
      <c r="D152" s="1">
        <v>4</v>
      </c>
      <c r="E152" s="1">
        <v>44</v>
      </c>
      <c r="F152" s="1">
        <v>4</v>
      </c>
      <c r="G152" s="1">
        <v>0</v>
      </c>
      <c r="H152" s="1">
        <v>2.6386363636363637</v>
      </c>
      <c r="I152" s="1">
        <v>151</v>
      </c>
    </row>
    <row r="153" spans="1:9" x14ac:dyDescent="0.3">
      <c r="A153" s="1" t="s">
        <v>159</v>
      </c>
      <c r="B153" s="1">
        <v>0</v>
      </c>
      <c r="C153" s="1">
        <v>18</v>
      </c>
      <c r="D153" s="1">
        <v>4</v>
      </c>
      <c r="E153" s="1">
        <v>40</v>
      </c>
      <c r="F153" s="1">
        <v>3</v>
      </c>
      <c r="G153" s="1">
        <v>0</v>
      </c>
      <c r="H153" s="1">
        <v>2.8712121212121211</v>
      </c>
      <c r="I153" s="1">
        <v>152</v>
      </c>
    </row>
    <row r="154" spans="1:9" x14ac:dyDescent="0.3">
      <c r="A154" s="1" t="s">
        <v>160</v>
      </c>
      <c r="B154" s="1">
        <v>0</v>
      </c>
      <c r="C154" s="1">
        <v>17</v>
      </c>
      <c r="D154" s="1">
        <v>5</v>
      </c>
      <c r="E154" s="1">
        <v>45</v>
      </c>
      <c r="F154" s="1">
        <v>4</v>
      </c>
      <c r="G154" s="1">
        <v>0</v>
      </c>
      <c r="H154" s="1">
        <v>3.7609147609147611</v>
      </c>
      <c r="I154" s="1">
        <v>153</v>
      </c>
    </row>
    <row r="155" spans="1:9" x14ac:dyDescent="0.3">
      <c r="A155" s="1" t="s">
        <v>161</v>
      </c>
      <c r="B155" s="1">
        <v>0</v>
      </c>
      <c r="C155" s="1">
        <v>17</v>
      </c>
      <c r="D155" s="1">
        <v>5</v>
      </c>
      <c r="E155" s="1">
        <v>64</v>
      </c>
      <c r="F155" s="1">
        <v>3</v>
      </c>
      <c r="G155" s="1">
        <v>0</v>
      </c>
      <c r="H155" s="1">
        <v>3.2243589743589745</v>
      </c>
      <c r="I155" s="1">
        <v>154</v>
      </c>
    </row>
    <row r="156" spans="1:9" x14ac:dyDescent="0.3">
      <c r="A156" s="1" t="s">
        <v>162</v>
      </c>
      <c r="B156" s="1">
        <v>0</v>
      </c>
      <c r="C156" s="1">
        <v>17</v>
      </c>
      <c r="D156" s="1">
        <v>5</v>
      </c>
      <c r="E156" s="1">
        <v>58</v>
      </c>
      <c r="F156" s="1">
        <v>3</v>
      </c>
      <c r="G156" s="1">
        <v>0</v>
      </c>
      <c r="H156" s="1">
        <v>3.367109634551495</v>
      </c>
      <c r="I156" s="1">
        <v>155</v>
      </c>
    </row>
    <row r="157" spans="1:9" x14ac:dyDescent="0.3">
      <c r="A157" s="1" t="s">
        <v>163</v>
      </c>
      <c r="B157" s="1">
        <v>0</v>
      </c>
      <c r="C157" s="1">
        <v>16</v>
      </c>
      <c r="D157" s="1">
        <v>4</v>
      </c>
      <c r="E157" s="1">
        <v>76</v>
      </c>
      <c r="F157" s="1">
        <v>3</v>
      </c>
      <c r="G157" s="1">
        <v>0</v>
      </c>
      <c r="H157" s="1">
        <v>3.1033333333333335</v>
      </c>
      <c r="I157" s="1">
        <v>156</v>
      </c>
    </row>
    <row r="158" spans="1:9" x14ac:dyDescent="0.3">
      <c r="A158" s="1" t="s">
        <v>164</v>
      </c>
      <c r="B158" s="1">
        <v>0</v>
      </c>
      <c r="C158" s="1">
        <v>18</v>
      </c>
      <c r="D158" s="1">
        <v>5</v>
      </c>
      <c r="E158" s="1">
        <v>57</v>
      </c>
      <c r="F158" s="1">
        <v>3</v>
      </c>
      <c r="G158" s="1">
        <v>0</v>
      </c>
      <c r="H158" s="1">
        <v>3.611842105263158</v>
      </c>
      <c r="I158" s="1">
        <v>157</v>
      </c>
    </row>
    <row r="159" spans="1:9" x14ac:dyDescent="0.3">
      <c r="A159" s="1" t="s">
        <v>165</v>
      </c>
      <c r="B159" s="1">
        <v>0</v>
      </c>
      <c r="C159" s="1">
        <v>18</v>
      </c>
      <c r="D159" s="1">
        <v>5</v>
      </c>
      <c r="E159" s="1">
        <v>45</v>
      </c>
      <c r="F159" s="1">
        <v>4</v>
      </c>
      <c r="G159" s="1">
        <v>0</v>
      </c>
      <c r="H159" s="1">
        <v>3.6940657578187652</v>
      </c>
      <c r="I159" s="1">
        <v>158</v>
      </c>
    </row>
    <row r="160" spans="1:9" x14ac:dyDescent="0.3">
      <c r="A160" s="1" t="s">
        <v>166</v>
      </c>
      <c r="B160" s="1">
        <v>0</v>
      </c>
      <c r="C160" s="1">
        <v>19</v>
      </c>
      <c r="D160" s="1">
        <v>6</v>
      </c>
      <c r="E160" s="1">
        <v>41</v>
      </c>
      <c r="F160" s="1">
        <v>4</v>
      </c>
      <c r="G160" s="1">
        <v>0</v>
      </c>
      <c r="H160" s="1">
        <v>4.4368686868686869</v>
      </c>
      <c r="I160" s="1">
        <v>159</v>
      </c>
    </row>
    <row r="161" spans="1:9" x14ac:dyDescent="0.3">
      <c r="A161" s="1" t="s">
        <v>167</v>
      </c>
      <c r="B161" s="1">
        <v>0</v>
      </c>
      <c r="C161" s="1">
        <v>19</v>
      </c>
      <c r="D161" s="1">
        <v>5</v>
      </c>
      <c r="E161" s="1">
        <v>43</v>
      </c>
      <c r="F161" s="1">
        <v>4</v>
      </c>
      <c r="G161" s="1">
        <v>0</v>
      </c>
      <c r="H161" s="1">
        <v>3.9373040752351098</v>
      </c>
      <c r="I161" s="1">
        <v>160</v>
      </c>
    </row>
    <row r="162" spans="1:9" x14ac:dyDescent="0.3">
      <c r="A162" s="1" t="s">
        <v>168</v>
      </c>
      <c r="B162" s="1">
        <v>0</v>
      </c>
      <c r="C162" s="1">
        <v>19</v>
      </c>
      <c r="D162" s="1">
        <v>6</v>
      </c>
      <c r="E162" s="1">
        <v>43</v>
      </c>
      <c r="F162" s="1">
        <v>4</v>
      </c>
      <c r="G162" s="1">
        <v>0</v>
      </c>
      <c r="H162" s="1">
        <v>3.7450076804915513</v>
      </c>
      <c r="I162" s="1">
        <v>161</v>
      </c>
    </row>
    <row r="163" spans="1:9" x14ac:dyDescent="0.3">
      <c r="A163" s="1" t="s">
        <v>169</v>
      </c>
      <c r="B163" s="1">
        <v>0</v>
      </c>
      <c r="C163" s="1">
        <v>19</v>
      </c>
      <c r="D163" s="1">
        <v>5</v>
      </c>
      <c r="E163" s="1">
        <v>45</v>
      </c>
      <c r="F163" s="1">
        <v>4</v>
      </c>
      <c r="G163" s="1">
        <v>0</v>
      </c>
      <c r="H163" s="1">
        <v>3.1588669950738915</v>
      </c>
      <c r="I163" s="1">
        <v>162</v>
      </c>
    </row>
    <row r="164" spans="1:9" x14ac:dyDescent="0.3">
      <c r="A164" s="1" t="s">
        <v>170</v>
      </c>
      <c r="B164" s="1">
        <v>0</v>
      </c>
      <c r="C164" s="1">
        <v>19</v>
      </c>
      <c r="D164" s="1">
        <v>5</v>
      </c>
      <c r="E164" s="1">
        <v>44</v>
      </c>
      <c r="F164" s="1">
        <v>3</v>
      </c>
      <c r="G164" s="1">
        <v>0</v>
      </c>
      <c r="H164" s="1">
        <v>3.3062200956937797</v>
      </c>
      <c r="I164" s="1">
        <v>163</v>
      </c>
    </row>
    <row r="165" spans="1:9" x14ac:dyDescent="0.3">
      <c r="A165" s="1" t="s">
        <v>171</v>
      </c>
      <c r="B165" s="1">
        <v>0</v>
      </c>
      <c r="C165" s="1">
        <v>19</v>
      </c>
      <c r="D165" s="1">
        <v>5</v>
      </c>
      <c r="E165" s="1">
        <v>43</v>
      </c>
      <c r="F165" s="1">
        <v>3</v>
      </c>
      <c r="G165" s="1">
        <v>0</v>
      </c>
      <c r="H165" s="1">
        <v>3.2401069518716579</v>
      </c>
      <c r="I165" s="1">
        <v>164</v>
      </c>
    </row>
    <row r="166" spans="1:9" x14ac:dyDescent="0.3">
      <c r="A166" s="1" t="s">
        <v>172</v>
      </c>
      <c r="B166" s="1">
        <v>0</v>
      </c>
      <c r="C166" s="1">
        <v>19</v>
      </c>
      <c r="D166" s="1">
        <v>6</v>
      </c>
      <c r="E166" s="1">
        <v>41</v>
      </c>
      <c r="F166" s="1">
        <v>3</v>
      </c>
      <c r="G166" s="1">
        <v>0</v>
      </c>
      <c r="H166" s="1">
        <v>3.8393246187363834</v>
      </c>
      <c r="I166" s="1">
        <v>165</v>
      </c>
    </row>
    <row r="167" spans="1:9" x14ac:dyDescent="0.3">
      <c r="A167" s="1" t="s">
        <v>173</v>
      </c>
      <c r="B167" s="1">
        <v>0</v>
      </c>
      <c r="C167" s="1">
        <v>21</v>
      </c>
      <c r="D167" s="1">
        <v>6</v>
      </c>
      <c r="E167" s="1">
        <v>44</v>
      </c>
      <c r="F167" s="1">
        <v>3</v>
      </c>
      <c r="G167" s="1">
        <v>0</v>
      </c>
      <c r="H167" s="1">
        <v>3.9936974789915967</v>
      </c>
      <c r="I167" s="1">
        <v>166</v>
      </c>
    </row>
    <row r="168" spans="1:9" x14ac:dyDescent="0.3">
      <c r="A168" s="1" t="s">
        <v>174</v>
      </c>
      <c r="B168" s="1">
        <v>0</v>
      </c>
      <c r="C168" s="1">
        <v>21</v>
      </c>
      <c r="D168" s="1">
        <v>6</v>
      </c>
      <c r="E168" s="1">
        <v>50</v>
      </c>
      <c r="F168" s="1">
        <v>4</v>
      </c>
      <c r="G168" s="1">
        <v>0</v>
      </c>
      <c r="H168" s="1">
        <v>4.5549872122762149</v>
      </c>
      <c r="I168" s="1">
        <v>167</v>
      </c>
    </row>
    <row r="169" spans="1:9" x14ac:dyDescent="0.3">
      <c r="A169" s="1" t="s">
        <v>175</v>
      </c>
      <c r="B169" s="1">
        <v>0</v>
      </c>
      <c r="C169" s="1">
        <v>20</v>
      </c>
      <c r="D169" s="1">
        <v>6</v>
      </c>
      <c r="E169" s="1">
        <v>65</v>
      </c>
      <c r="F169" s="1">
        <v>4</v>
      </c>
      <c r="G169" s="1">
        <v>0</v>
      </c>
      <c r="H169" s="1">
        <v>4.03125</v>
      </c>
      <c r="I169" s="1">
        <v>168</v>
      </c>
    </row>
    <row r="170" spans="1:9" x14ac:dyDescent="0.3">
      <c r="A170" s="1" t="s">
        <v>176</v>
      </c>
      <c r="B170" s="1">
        <v>0</v>
      </c>
      <c r="C170" s="1">
        <v>21</v>
      </c>
      <c r="D170" s="1">
        <v>6</v>
      </c>
      <c r="E170" s="1">
        <v>51</v>
      </c>
      <c r="F170" s="1">
        <v>4</v>
      </c>
      <c r="G170" s="1">
        <v>0</v>
      </c>
      <c r="H170" s="1">
        <v>4.5056818181818183</v>
      </c>
      <c r="I170" s="1">
        <v>169</v>
      </c>
    </row>
    <row r="171" spans="1:9" x14ac:dyDescent="0.3">
      <c r="A171" s="1" t="s">
        <v>177</v>
      </c>
      <c r="B171" s="1">
        <v>0</v>
      </c>
      <c r="C171" s="1">
        <v>22</v>
      </c>
      <c r="D171" s="1">
        <v>6</v>
      </c>
      <c r="E171" s="1">
        <v>42</v>
      </c>
      <c r="F171" s="1">
        <v>3</v>
      </c>
      <c r="G171" s="1">
        <v>0</v>
      </c>
      <c r="H171" s="1">
        <v>3.9090909090909092</v>
      </c>
      <c r="I171" s="1">
        <v>170</v>
      </c>
    </row>
    <row r="172" spans="1:9" x14ac:dyDescent="0.3">
      <c r="A172" s="1" t="s">
        <v>178</v>
      </c>
      <c r="B172" s="1">
        <v>0</v>
      </c>
      <c r="C172" s="1">
        <v>24</v>
      </c>
      <c r="D172" s="1">
        <v>6</v>
      </c>
      <c r="E172" s="1">
        <v>42</v>
      </c>
      <c r="F172" s="1">
        <v>3</v>
      </c>
      <c r="G172" s="1">
        <v>0</v>
      </c>
      <c r="H172" s="1">
        <v>4.0765550239234445</v>
      </c>
      <c r="I172" s="1">
        <v>171</v>
      </c>
    </row>
    <row r="173" spans="1:9" x14ac:dyDescent="0.3">
      <c r="A173" s="1" t="s">
        <v>179</v>
      </c>
      <c r="B173" s="1">
        <v>0</v>
      </c>
      <c r="C173" s="1">
        <v>23</v>
      </c>
      <c r="D173" s="1">
        <v>6</v>
      </c>
      <c r="E173" s="1">
        <v>40</v>
      </c>
      <c r="F173" s="1">
        <v>3</v>
      </c>
      <c r="G173" s="1">
        <v>0</v>
      </c>
      <c r="H173" s="1">
        <v>3.6236345580933467</v>
      </c>
      <c r="I173" s="1">
        <v>172</v>
      </c>
    </row>
    <row r="174" spans="1:9" x14ac:dyDescent="0.3">
      <c r="A174" s="1" t="s">
        <v>180</v>
      </c>
      <c r="B174" s="1">
        <v>0</v>
      </c>
      <c r="C174" s="1">
        <v>24</v>
      </c>
      <c r="D174" s="1">
        <v>6</v>
      </c>
      <c r="E174" s="1">
        <v>42</v>
      </c>
      <c r="F174" s="1">
        <v>4</v>
      </c>
      <c r="G174" s="1">
        <v>0</v>
      </c>
      <c r="H174" s="1">
        <v>3.595959595959596</v>
      </c>
      <c r="I174" s="1">
        <v>173</v>
      </c>
    </row>
    <row r="175" spans="1:9" x14ac:dyDescent="0.3">
      <c r="A175" s="1" t="s">
        <v>181</v>
      </c>
      <c r="B175" s="1">
        <v>0</v>
      </c>
      <c r="C175" s="1">
        <v>24</v>
      </c>
      <c r="D175" s="1">
        <v>5</v>
      </c>
      <c r="E175" s="1">
        <v>43</v>
      </c>
      <c r="F175" s="1">
        <v>3</v>
      </c>
      <c r="G175" s="1">
        <v>0</v>
      </c>
      <c r="H175" s="1">
        <v>3</v>
      </c>
      <c r="I175" s="1">
        <v>174</v>
      </c>
    </row>
    <row r="176" spans="1:9" x14ac:dyDescent="0.3">
      <c r="A176" s="1" t="s">
        <v>182</v>
      </c>
      <c r="B176" s="1">
        <v>0</v>
      </c>
      <c r="C176" s="1">
        <v>23</v>
      </c>
      <c r="D176" s="1">
        <v>5</v>
      </c>
      <c r="E176" s="1">
        <v>40</v>
      </c>
      <c r="F176" s="1">
        <v>3</v>
      </c>
      <c r="G176" s="1">
        <v>0</v>
      </c>
      <c r="H176" s="1">
        <v>2.9907407407407405</v>
      </c>
      <c r="I176" s="1">
        <v>175</v>
      </c>
    </row>
    <row r="177" spans="1:9" x14ac:dyDescent="0.3">
      <c r="A177" s="1" t="s">
        <v>183</v>
      </c>
      <c r="B177" s="1">
        <v>0</v>
      </c>
      <c r="C177" s="1">
        <v>24</v>
      </c>
      <c r="D177" s="1">
        <v>6</v>
      </c>
      <c r="E177" s="1">
        <v>36</v>
      </c>
      <c r="F177" s="1">
        <v>3</v>
      </c>
      <c r="G177" s="1">
        <v>0</v>
      </c>
      <c r="H177" s="1">
        <v>3.5424836601307188</v>
      </c>
      <c r="I177" s="1">
        <v>176</v>
      </c>
    </row>
    <row r="178" spans="1:9" x14ac:dyDescent="0.3">
      <c r="A178" s="1" t="s">
        <v>184</v>
      </c>
      <c r="B178" s="1">
        <v>0</v>
      </c>
      <c r="C178" s="1">
        <v>23</v>
      </c>
      <c r="D178" s="1">
        <v>6</v>
      </c>
      <c r="E178" s="1">
        <v>36</v>
      </c>
      <c r="F178" s="1">
        <v>3</v>
      </c>
      <c r="G178" s="1">
        <v>0</v>
      </c>
      <c r="H178" s="1">
        <v>3.8047360248447206</v>
      </c>
      <c r="I178" s="1">
        <v>177</v>
      </c>
    </row>
    <row r="179" spans="1:9" x14ac:dyDescent="0.3">
      <c r="A179" s="1" t="s">
        <v>185</v>
      </c>
      <c r="B179" s="1">
        <v>0</v>
      </c>
      <c r="C179" s="1">
        <v>23</v>
      </c>
      <c r="D179" s="1">
        <v>6</v>
      </c>
      <c r="E179" s="1">
        <v>37</v>
      </c>
      <c r="F179" s="1">
        <v>3</v>
      </c>
      <c r="G179" s="1">
        <v>0</v>
      </c>
      <c r="H179" s="1">
        <v>3.8289315726290516</v>
      </c>
      <c r="I179" s="1">
        <v>178</v>
      </c>
    </row>
    <row r="180" spans="1:9" x14ac:dyDescent="0.3">
      <c r="A180" s="1" t="s">
        <v>186</v>
      </c>
      <c r="B180" s="1">
        <v>0</v>
      </c>
      <c r="C180" s="1">
        <v>23</v>
      </c>
      <c r="D180" s="1">
        <v>6</v>
      </c>
      <c r="E180" s="1">
        <v>42</v>
      </c>
      <c r="F180" s="1">
        <v>3</v>
      </c>
      <c r="G180" s="1">
        <v>0</v>
      </c>
      <c r="H180" s="1">
        <v>3.9715166908563138</v>
      </c>
      <c r="I180" s="1">
        <v>179</v>
      </c>
    </row>
    <row r="181" spans="1:9" x14ac:dyDescent="0.3">
      <c r="A181" s="1" t="s">
        <v>187</v>
      </c>
      <c r="B181" s="1">
        <v>0</v>
      </c>
      <c r="C181" s="1">
        <v>20</v>
      </c>
      <c r="D181" s="1">
        <v>5</v>
      </c>
      <c r="E181" s="1">
        <v>49</v>
      </c>
      <c r="F181" s="1">
        <v>3</v>
      </c>
      <c r="G181" s="1">
        <v>0</v>
      </c>
      <c r="H181" s="1">
        <v>3.55397951142632</v>
      </c>
      <c r="I181" s="1">
        <v>180</v>
      </c>
    </row>
    <row r="182" spans="1:9" x14ac:dyDescent="0.3">
      <c r="A182" s="1" t="s">
        <v>188</v>
      </c>
      <c r="B182" s="1">
        <v>0</v>
      </c>
      <c r="C182" s="1">
        <v>22</v>
      </c>
      <c r="D182" s="1">
        <v>5</v>
      </c>
      <c r="E182" s="1">
        <v>41</v>
      </c>
      <c r="F182" s="1">
        <v>3</v>
      </c>
      <c r="G182" s="1">
        <v>0</v>
      </c>
      <c r="H182" s="1">
        <v>3.7314814814814814</v>
      </c>
      <c r="I182" s="1">
        <v>181</v>
      </c>
    </row>
    <row r="183" spans="1:9" x14ac:dyDescent="0.3">
      <c r="A183" s="1" t="s">
        <v>189</v>
      </c>
      <c r="B183" s="1">
        <v>0</v>
      </c>
      <c r="C183" s="1">
        <v>25</v>
      </c>
      <c r="D183" s="1">
        <v>6</v>
      </c>
      <c r="E183" s="1">
        <v>36</v>
      </c>
      <c r="F183" s="1">
        <v>3</v>
      </c>
      <c r="G183" s="1">
        <v>0</v>
      </c>
      <c r="H183" s="1">
        <v>3.9603481624758219</v>
      </c>
      <c r="I183" s="1">
        <v>182</v>
      </c>
    </row>
    <row r="184" spans="1:9" x14ac:dyDescent="0.3">
      <c r="A184" s="1" t="s">
        <v>190</v>
      </c>
      <c r="B184" s="1">
        <v>0</v>
      </c>
      <c r="C184" s="1">
        <v>25</v>
      </c>
      <c r="D184" s="1">
        <v>6</v>
      </c>
      <c r="E184" s="1">
        <v>37</v>
      </c>
      <c r="F184" s="1">
        <v>3</v>
      </c>
      <c r="G184" s="1">
        <v>0</v>
      </c>
      <c r="H184" s="1">
        <v>4.1285166240409206</v>
      </c>
      <c r="I184" s="1">
        <v>183</v>
      </c>
    </row>
    <row r="185" spans="1:9" x14ac:dyDescent="0.3">
      <c r="A185" s="1" t="s">
        <v>191</v>
      </c>
      <c r="B185" s="1">
        <v>0</v>
      </c>
      <c r="C185" s="1">
        <v>24</v>
      </c>
      <c r="D185" s="1">
        <v>6</v>
      </c>
      <c r="E185" s="1">
        <v>35</v>
      </c>
      <c r="F185" s="1">
        <v>3</v>
      </c>
      <c r="G185" s="1">
        <v>0</v>
      </c>
      <c r="H185" s="1">
        <v>3.639016018306636</v>
      </c>
      <c r="I185" s="1">
        <v>184</v>
      </c>
    </row>
    <row r="186" spans="1:9" x14ac:dyDescent="0.3">
      <c r="A186" s="1" t="s">
        <v>192</v>
      </c>
      <c r="B186" s="1">
        <v>0</v>
      </c>
      <c r="C186" s="1">
        <v>25</v>
      </c>
      <c r="D186" s="1">
        <v>6</v>
      </c>
      <c r="E186" s="1">
        <v>38</v>
      </c>
      <c r="F186" s="1">
        <v>3</v>
      </c>
      <c r="G186" s="1">
        <v>0</v>
      </c>
      <c r="H186" s="1">
        <v>3.4015151515151514</v>
      </c>
      <c r="I186" s="1">
        <v>185</v>
      </c>
    </row>
    <row r="187" spans="1:9" x14ac:dyDescent="0.3">
      <c r="A187" s="1" t="s">
        <v>193</v>
      </c>
      <c r="B187" s="1">
        <v>0</v>
      </c>
      <c r="C187" s="1">
        <v>24</v>
      </c>
      <c r="D187" s="1">
        <v>5</v>
      </c>
      <c r="E187" s="1">
        <v>41</v>
      </c>
      <c r="F187" s="1">
        <v>4</v>
      </c>
      <c r="G187" s="1">
        <v>0</v>
      </c>
      <c r="H187" s="1">
        <v>2.9909090909090907</v>
      </c>
      <c r="I187" s="1">
        <v>186</v>
      </c>
    </row>
    <row r="188" spans="1:9" x14ac:dyDescent="0.3">
      <c r="A188" s="1" t="s">
        <v>194</v>
      </c>
      <c r="B188" s="1">
        <v>0</v>
      </c>
      <c r="C188" s="1">
        <v>24</v>
      </c>
      <c r="D188" s="1">
        <v>6</v>
      </c>
      <c r="E188" s="1">
        <v>40</v>
      </c>
      <c r="F188" s="1">
        <v>3</v>
      </c>
      <c r="G188" s="1">
        <v>0</v>
      </c>
      <c r="H188" s="1">
        <v>3.2208883553421366</v>
      </c>
      <c r="I188" s="1">
        <v>187</v>
      </c>
    </row>
    <row r="189" spans="1:9" x14ac:dyDescent="0.3">
      <c r="A189" s="1" t="s">
        <v>195</v>
      </c>
      <c r="B189" s="1">
        <v>0</v>
      </c>
      <c r="C189" s="1">
        <v>23</v>
      </c>
      <c r="D189" s="1">
        <v>5</v>
      </c>
      <c r="E189" s="1">
        <v>38</v>
      </c>
      <c r="F189" s="1">
        <v>3</v>
      </c>
      <c r="G189" s="1">
        <v>0</v>
      </c>
      <c r="H189" s="1">
        <v>3.2560606060606059</v>
      </c>
      <c r="I189" s="1">
        <v>188</v>
      </c>
    </row>
    <row r="190" spans="1:9" x14ac:dyDescent="0.3">
      <c r="A190" s="1" t="s">
        <v>196</v>
      </c>
      <c r="B190" s="1">
        <v>0</v>
      </c>
      <c r="C190" s="1">
        <v>25</v>
      </c>
      <c r="D190" s="1">
        <v>6</v>
      </c>
      <c r="E190" s="1">
        <v>37</v>
      </c>
      <c r="F190" s="1">
        <v>3</v>
      </c>
      <c r="G190" s="1">
        <v>0</v>
      </c>
      <c r="H190" s="1">
        <v>3.9092615769712142</v>
      </c>
      <c r="I190" s="1">
        <v>189</v>
      </c>
    </row>
    <row r="191" spans="1:9" x14ac:dyDescent="0.3">
      <c r="A191" s="1" t="s">
        <v>197</v>
      </c>
      <c r="B191" s="1">
        <v>0</v>
      </c>
      <c r="C191" s="1">
        <v>26</v>
      </c>
      <c r="D191" s="1">
        <v>6</v>
      </c>
      <c r="E191" s="1">
        <v>35</v>
      </c>
      <c r="F191" s="1">
        <v>3</v>
      </c>
      <c r="G191" s="1">
        <v>0</v>
      </c>
      <c r="H191" s="1">
        <v>3.8592092574734815</v>
      </c>
      <c r="I191" s="1">
        <v>190</v>
      </c>
    </row>
    <row r="192" spans="1:9" x14ac:dyDescent="0.3">
      <c r="A192" s="1" t="s">
        <v>198</v>
      </c>
      <c r="B192" s="1">
        <v>0</v>
      </c>
      <c r="C192" s="1">
        <v>26</v>
      </c>
      <c r="D192" s="1">
        <v>6</v>
      </c>
      <c r="E192" s="1">
        <v>41</v>
      </c>
      <c r="F192" s="1">
        <v>3</v>
      </c>
      <c r="G192" s="1">
        <v>0</v>
      </c>
      <c r="H192" s="1">
        <v>3.9542046936114734</v>
      </c>
      <c r="I192" s="1">
        <v>191</v>
      </c>
    </row>
    <row r="193" spans="1:9" x14ac:dyDescent="0.3">
      <c r="A193" s="1" t="s">
        <v>199</v>
      </c>
      <c r="B193" s="1">
        <v>0</v>
      </c>
      <c r="C193" s="1">
        <v>25</v>
      </c>
      <c r="D193" s="1">
        <v>5</v>
      </c>
      <c r="E193" s="1">
        <v>46</v>
      </c>
      <c r="F193" s="1">
        <v>3</v>
      </c>
      <c r="G193" s="1">
        <v>0</v>
      </c>
      <c r="H193" s="1">
        <v>3.4821428571428572</v>
      </c>
      <c r="I193" s="1">
        <v>192</v>
      </c>
    </row>
    <row r="194" spans="1:9" x14ac:dyDescent="0.3">
      <c r="A194" s="1" t="s">
        <v>200</v>
      </c>
      <c r="B194" s="1">
        <v>0</v>
      </c>
      <c r="C194" s="1">
        <v>25</v>
      </c>
      <c r="D194" s="1">
        <v>6</v>
      </c>
      <c r="E194" s="1">
        <v>38</v>
      </c>
      <c r="F194" s="1">
        <v>3</v>
      </c>
      <c r="G194" s="1">
        <v>0</v>
      </c>
      <c r="H194" s="1">
        <v>3.7665782493368702</v>
      </c>
      <c r="I194" s="1">
        <v>193</v>
      </c>
    </row>
    <row r="195" spans="1:9" x14ac:dyDescent="0.3">
      <c r="A195" s="1" t="s">
        <v>201</v>
      </c>
      <c r="B195" s="1">
        <v>0</v>
      </c>
      <c r="C195" s="1">
        <v>26</v>
      </c>
      <c r="D195" s="1">
        <v>6</v>
      </c>
      <c r="E195" s="1">
        <v>36</v>
      </c>
      <c r="F195" s="1">
        <v>3</v>
      </c>
      <c r="G195" s="1">
        <v>0</v>
      </c>
      <c r="H195" s="1">
        <v>3.8161764705882355</v>
      </c>
      <c r="I195" s="1">
        <v>194</v>
      </c>
    </row>
    <row r="196" spans="1:9" x14ac:dyDescent="0.3">
      <c r="A196" s="1" t="s">
        <v>202</v>
      </c>
      <c r="B196" s="1">
        <v>0</v>
      </c>
      <c r="C196" s="1">
        <v>38</v>
      </c>
      <c r="D196" s="1">
        <v>5</v>
      </c>
      <c r="E196" s="1">
        <v>37</v>
      </c>
      <c r="F196" s="1">
        <v>3</v>
      </c>
      <c r="G196" s="1">
        <v>0</v>
      </c>
      <c r="H196" s="1">
        <v>3.1969309462915603</v>
      </c>
      <c r="I196" s="1">
        <v>195</v>
      </c>
    </row>
    <row r="197" spans="1:9" x14ac:dyDescent="0.3">
      <c r="A197" s="1" t="s">
        <v>203</v>
      </c>
      <c r="B197" s="1">
        <v>0</v>
      </c>
      <c r="C197" s="1">
        <v>39</v>
      </c>
      <c r="D197" s="1">
        <v>5</v>
      </c>
      <c r="E197" s="1">
        <v>37</v>
      </c>
      <c r="F197" s="1">
        <v>4</v>
      </c>
      <c r="G197" s="1">
        <v>0</v>
      </c>
      <c r="H197" s="1">
        <v>2.9545454545454546</v>
      </c>
      <c r="I197" s="1">
        <v>196</v>
      </c>
    </row>
    <row r="198" spans="1:9" x14ac:dyDescent="0.3">
      <c r="A198" s="1" t="s">
        <v>204</v>
      </c>
      <c r="B198" s="1">
        <v>0</v>
      </c>
      <c r="C198" s="1">
        <v>32</v>
      </c>
      <c r="D198" s="1">
        <v>5</v>
      </c>
      <c r="E198" s="1">
        <v>37</v>
      </c>
      <c r="F198" s="1">
        <v>4</v>
      </c>
      <c r="G198" s="1">
        <v>0</v>
      </c>
      <c r="H198" s="1">
        <v>2.9597423510466987</v>
      </c>
      <c r="I198" s="1">
        <v>197</v>
      </c>
    </row>
    <row r="199" spans="1:9" x14ac:dyDescent="0.3">
      <c r="A199" s="1" t="s">
        <v>205</v>
      </c>
      <c r="B199" s="1">
        <v>0</v>
      </c>
      <c r="C199" s="1">
        <v>32</v>
      </c>
      <c r="D199" s="1">
        <v>5</v>
      </c>
      <c r="E199" s="1">
        <v>36</v>
      </c>
      <c r="F199" s="1">
        <v>4</v>
      </c>
      <c r="G199" s="1">
        <v>0</v>
      </c>
      <c r="H199" s="1">
        <v>2.9285714285714284</v>
      </c>
      <c r="I199" s="1">
        <v>198</v>
      </c>
    </row>
    <row r="200" spans="1:9" x14ac:dyDescent="0.3">
      <c r="A200" s="1" t="s">
        <v>206</v>
      </c>
      <c r="B200" s="1">
        <v>0</v>
      </c>
      <c r="C200" s="1">
        <v>32</v>
      </c>
      <c r="D200" s="1">
        <v>5</v>
      </c>
      <c r="E200" s="1">
        <v>36</v>
      </c>
      <c r="F200" s="1">
        <v>3</v>
      </c>
      <c r="G200" s="1">
        <v>0</v>
      </c>
      <c r="H200" s="1">
        <v>2.7446393762183234</v>
      </c>
      <c r="I200" s="1">
        <v>199</v>
      </c>
    </row>
    <row r="201" spans="1:9" x14ac:dyDescent="0.3">
      <c r="A201" s="1" t="s">
        <v>207</v>
      </c>
      <c r="B201" s="1">
        <v>0</v>
      </c>
      <c r="C201" s="1">
        <v>32</v>
      </c>
      <c r="D201" s="1">
        <v>5</v>
      </c>
      <c r="E201" s="1">
        <v>34</v>
      </c>
      <c r="F201" s="1">
        <v>3</v>
      </c>
      <c r="G201" s="1">
        <v>0</v>
      </c>
      <c r="H201" s="1">
        <v>2.807017543859649</v>
      </c>
      <c r="I201" s="1">
        <v>200</v>
      </c>
    </row>
    <row r="202" spans="1:9" x14ac:dyDescent="0.3">
      <c r="A202" s="1" t="s">
        <v>208</v>
      </c>
      <c r="B202" s="1">
        <v>0</v>
      </c>
      <c r="C202" s="1">
        <v>32</v>
      </c>
      <c r="D202" s="1">
        <v>5</v>
      </c>
      <c r="E202" s="1">
        <v>34</v>
      </c>
      <c r="F202" s="1">
        <v>3</v>
      </c>
      <c r="G202" s="1">
        <v>0</v>
      </c>
      <c r="H202" s="1">
        <v>3.1715686274509807</v>
      </c>
      <c r="I202" s="1">
        <v>201</v>
      </c>
    </row>
    <row r="203" spans="1:9" x14ac:dyDescent="0.3">
      <c r="A203" s="1" t="s">
        <v>209</v>
      </c>
      <c r="B203" s="1">
        <v>0</v>
      </c>
      <c r="C203" s="1">
        <v>30</v>
      </c>
      <c r="D203" s="1">
        <v>5</v>
      </c>
      <c r="E203" s="1">
        <v>34</v>
      </c>
      <c r="F203" s="1">
        <v>3</v>
      </c>
      <c r="G203" s="1">
        <v>0</v>
      </c>
      <c r="H203" s="1">
        <v>3.0173347778981583</v>
      </c>
      <c r="I203" s="1">
        <v>202</v>
      </c>
    </row>
    <row r="204" spans="1:9" x14ac:dyDescent="0.3">
      <c r="A204" s="1" t="s">
        <v>210</v>
      </c>
      <c r="B204" s="1">
        <v>0</v>
      </c>
      <c r="C204" s="1">
        <v>30</v>
      </c>
      <c r="D204" s="1">
        <v>4</v>
      </c>
      <c r="E204" s="1">
        <v>37</v>
      </c>
      <c r="F204" s="1">
        <v>3</v>
      </c>
      <c r="G204" s="1">
        <v>0</v>
      </c>
      <c r="H204" s="1">
        <v>2.5846153846153843</v>
      </c>
      <c r="I204" s="1">
        <v>203</v>
      </c>
    </row>
    <row r="205" spans="1:9" x14ac:dyDescent="0.3">
      <c r="A205" s="1" t="s">
        <v>211</v>
      </c>
      <c r="B205" s="1">
        <v>0</v>
      </c>
      <c r="C205" s="1">
        <v>29</v>
      </c>
      <c r="D205" s="1">
        <v>5</v>
      </c>
      <c r="E205" s="1">
        <v>42</v>
      </c>
      <c r="F205" s="1">
        <v>3</v>
      </c>
      <c r="G205" s="1">
        <v>0</v>
      </c>
      <c r="H205" s="1">
        <v>2.44954881050041</v>
      </c>
      <c r="I205" s="1">
        <v>204</v>
      </c>
    </row>
    <row r="206" spans="1:9" x14ac:dyDescent="0.3">
      <c r="A206" s="1" t="s">
        <v>212</v>
      </c>
      <c r="B206" s="1">
        <v>1</v>
      </c>
      <c r="C206" s="1">
        <v>32</v>
      </c>
      <c r="D206" s="1">
        <v>5</v>
      </c>
      <c r="E206" s="1">
        <v>39</v>
      </c>
      <c r="F206" s="1">
        <v>3</v>
      </c>
      <c r="G206" s="1">
        <v>0</v>
      </c>
      <c r="H206" s="1">
        <v>3.077464788732394</v>
      </c>
      <c r="I206" s="1">
        <v>205</v>
      </c>
    </row>
    <row r="207" spans="1:9" x14ac:dyDescent="0.3">
      <c r="A207" s="1" t="s">
        <v>213</v>
      </c>
      <c r="B207" s="1">
        <v>3</v>
      </c>
      <c r="C207" s="1">
        <v>31</v>
      </c>
      <c r="D207" s="1">
        <v>5</v>
      </c>
      <c r="E207" s="1">
        <v>35</v>
      </c>
      <c r="F207" s="1">
        <v>3</v>
      </c>
      <c r="G207" s="1">
        <v>0</v>
      </c>
      <c r="H207" s="1">
        <v>3.045405982905983</v>
      </c>
      <c r="I207" s="1">
        <v>206</v>
      </c>
    </row>
    <row r="208" spans="1:9" x14ac:dyDescent="0.3">
      <c r="A208" s="1" t="s">
        <v>214</v>
      </c>
      <c r="B208" s="1">
        <v>22</v>
      </c>
      <c r="C208" s="1">
        <v>32</v>
      </c>
      <c r="D208" s="1">
        <v>5</v>
      </c>
      <c r="E208" s="1">
        <v>35</v>
      </c>
      <c r="F208" s="1">
        <v>3</v>
      </c>
      <c r="G208" s="1">
        <v>0</v>
      </c>
      <c r="H208" s="1">
        <v>2.8893280632411065</v>
      </c>
      <c r="I208" s="1">
        <v>207</v>
      </c>
    </row>
    <row r="209" spans="1:9" x14ac:dyDescent="0.3">
      <c r="A209" s="1" t="s">
        <v>215</v>
      </c>
      <c r="B209" s="1">
        <v>17</v>
      </c>
      <c r="C209" s="1">
        <v>33</v>
      </c>
      <c r="D209" s="1">
        <v>5</v>
      </c>
      <c r="E209" s="1">
        <v>34</v>
      </c>
      <c r="F209" s="1">
        <v>4</v>
      </c>
      <c r="G209" s="1">
        <v>0.92592592592592582</v>
      </c>
      <c r="H209" s="1">
        <v>3.04</v>
      </c>
      <c r="I209" s="1">
        <v>208</v>
      </c>
    </row>
    <row r="210" spans="1:9" x14ac:dyDescent="0.3">
      <c r="A210" s="1" t="s">
        <v>216</v>
      </c>
      <c r="B210" s="1">
        <v>12</v>
      </c>
      <c r="C210" s="1">
        <v>33</v>
      </c>
      <c r="D210" s="1">
        <v>5</v>
      </c>
      <c r="E210" s="1">
        <v>33</v>
      </c>
      <c r="F210" s="1">
        <v>4</v>
      </c>
      <c r="G210" s="1">
        <v>0.7857142857142857</v>
      </c>
      <c r="H210" s="1">
        <v>2.7735042735042734</v>
      </c>
      <c r="I210" s="1">
        <v>209</v>
      </c>
    </row>
    <row r="211" spans="1:9" x14ac:dyDescent="0.3">
      <c r="A211" s="1" t="s">
        <v>217</v>
      </c>
      <c r="B211" s="1">
        <v>7</v>
      </c>
      <c r="C211" s="1">
        <v>31</v>
      </c>
      <c r="D211" s="1">
        <v>5</v>
      </c>
      <c r="E211" s="1">
        <v>30</v>
      </c>
      <c r="F211" s="1">
        <v>4</v>
      </c>
      <c r="G211" s="1">
        <v>0.15384615384615385</v>
      </c>
      <c r="H211" s="1">
        <v>2.5125000000000002</v>
      </c>
      <c r="I211" s="1">
        <v>210</v>
      </c>
    </row>
    <row r="212" spans="1:9" x14ac:dyDescent="0.3">
      <c r="A212" s="1" t="s">
        <v>218</v>
      </c>
      <c r="B212" s="1">
        <v>7</v>
      </c>
      <c r="C212" s="1">
        <v>32</v>
      </c>
      <c r="D212" s="1">
        <v>5</v>
      </c>
      <c r="E212" s="1">
        <v>33</v>
      </c>
      <c r="F212" s="1">
        <v>5</v>
      </c>
      <c r="G212" s="1">
        <v>0.5357142857142857</v>
      </c>
      <c r="H212" s="1">
        <v>2.7392857142857143</v>
      </c>
      <c r="I212" s="1">
        <v>211</v>
      </c>
    </row>
    <row r="213" spans="1:9" x14ac:dyDescent="0.3">
      <c r="A213" s="1" t="s">
        <v>219</v>
      </c>
      <c r="B213" s="1">
        <v>15</v>
      </c>
      <c r="C213" s="1">
        <v>34</v>
      </c>
      <c r="D213" s="1">
        <v>5</v>
      </c>
      <c r="E213" s="1">
        <v>33</v>
      </c>
      <c r="F213" s="1">
        <v>4</v>
      </c>
      <c r="G213" s="1">
        <v>0.8292682926829269</v>
      </c>
      <c r="H213" s="1">
        <v>3.0586932447397563</v>
      </c>
      <c r="I213" s="1">
        <v>212</v>
      </c>
    </row>
    <row r="214" spans="1:9" x14ac:dyDescent="0.3">
      <c r="A214" s="1" t="s">
        <v>220</v>
      </c>
      <c r="B214" s="1">
        <v>21</v>
      </c>
      <c r="C214" s="1">
        <v>33</v>
      </c>
      <c r="D214" s="1">
        <v>5</v>
      </c>
      <c r="E214" s="1">
        <v>31</v>
      </c>
      <c r="F214" s="1">
        <v>4</v>
      </c>
      <c r="G214" s="1">
        <v>0.82500000000000007</v>
      </c>
      <c r="H214" s="1">
        <v>3.0155172413793103</v>
      </c>
      <c r="I214" s="1">
        <v>213</v>
      </c>
    </row>
    <row r="215" spans="1:9" x14ac:dyDescent="0.3">
      <c r="A215" s="1" t="s">
        <v>221</v>
      </c>
      <c r="B215" s="1">
        <v>25</v>
      </c>
      <c r="C215" s="1">
        <v>34</v>
      </c>
      <c r="D215" s="1">
        <v>5</v>
      </c>
      <c r="E215" s="1">
        <v>34</v>
      </c>
      <c r="F215" s="1">
        <v>4</v>
      </c>
      <c r="G215" s="1">
        <v>7.0000000000000009</v>
      </c>
      <c r="H215" s="1">
        <v>3.1112440191387565</v>
      </c>
      <c r="I215" s="1">
        <v>214</v>
      </c>
    </row>
    <row r="216" spans="1:9" x14ac:dyDescent="0.3">
      <c r="A216" s="1" t="s">
        <v>222</v>
      </c>
      <c r="B216" s="1">
        <v>43</v>
      </c>
      <c r="C216" s="1">
        <v>36</v>
      </c>
      <c r="D216" s="1">
        <v>5</v>
      </c>
      <c r="E216" s="1">
        <v>37</v>
      </c>
      <c r="F216" s="1">
        <v>8</v>
      </c>
      <c r="G216" s="1">
        <v>12</v>
      </c>
      <c r="H216" s="1">
        <v>3.0568210262828535</v>
      </c>
      <c r="I216" s="1">
        <v>215</v>
      </c>
    </row>
    <row r="217" spans="1:9" x14ac:dyDescent="0.3">
      <c r="A217" s="1" t="s">
        <v>223</v>
      </c>
      <c r="B217" s="1">
        <v>58</v>
      </c>
      <c r="C217" s="1">
        <v>35</v>
      </c>
      <c r="D217" s="1">
        <v>5</v>
      </c>
      <c r="E217" s="1">
        <v>46</v>
      </c>
      <c r="F217" s="1">
        <v>8</v>
      </c>
      <c r="G217" s="1">
        <v>14.310344827586208</v>
      </c>
      <c r="H217" s="1">
        <v>2.8989948758376034</v>
      </c>
      <c r="I217" s="1">
        <v>216</v>
      </c>
    </row>
    <row r="218" spans="1:9" x14ac:dyDescent="0.3">
      <c r="A218" s="1" t="s">
        <v>224</v>
      </c>
      <c r="B218" s="1">
        <v>100</v>
      </c>
      <c r="C218" s="1">
        <v>40</v>
      </c>
      <c r="D218" s="1">
        <v>5</v>
      </c>
      <c r="E218" s="1">
        <v>46</v>
      </c>
      <c r="F218" s="1">
        <v>8</v>
      </c>
      <c r="G218" s="1">
        <v>16.129032258064516</v>
      </c>
      <c r="H218" s="1">
        <v>3.5501989050376146</v>
      </c>
      <c r="I218" s="1">
        <v>217</v>
      </c>
    </row>
    <row r="219" spans="1:9" x14ac:dyDescent="0.3">
      <c r="A219" s="1" t="s">
        <v>225</v>
      </c>
      <c r="B219" s="1">
        <v>68</v>
      </c>
      <c r="C219" s="1">
        <v>39</v>
      </c>
      <c r="D219" s="1">
        <v>6</v>
      </c>
      <c r="E219" s="1">
        <v>42</v>
      </c>
      <c r="F219" s="1">
        <v>7</v>
      </c>
      <c r="G219" s="1">
        <v>13</v>
      </c>
      <c r="H219" s="1">
        <v>3.7595573440643859</v>
      </c>
      <c r="I219" s="1">
        <v>218</v>
      </c>
    </row>
    <row r="220" spans="1:9" x14ac:dyDescent="0.3">
      <c r="A220" s="1" t="s">
        <v>226</v>
      </c>
      <c r="B220" s="1">
        <v>43</v>
      </c>
      <c r="C220" s="1">
        <v>41</v>
      </c>
      <c r="D220" s="1">
        <v>7</v>
      </c>
      <c r="E220" s="1">
        <v>36</v>
      </c>
      <c r="F220" s="1">
        <v>7</v>
      </c>
      <c r="G220" s="1">
        <v>8.3023255813953494</v>
      </c>
      <c r="H220" s="1">
        <v>3.8367686170212769</v>
      </c>
      <c r="I220" s="1">
        <v>219</v>
      </c>
    </row>
    <row r="221" spans="1:9" x14ac:dyDescent="0.3">
      <c r="A221" s="1" t="s">
        <v>227</v>
      </c>
      <c r="B221" s="1">
        <v>41</v>
      </c>
      <c r="C221" s="1">
        <v>42</v>
      </c>
      <c r="D221" s="1">
        <v>6</v>
      </c>
      <c r="E221" s="1">
        <v>36</v>
      </c>
      <c r="F221" s="1">
        <v>6</v>
      </c>
      <c r="G221" s="1">
        <v>7.1351351351351351</v>
      </c>
      <c r="H221" s="1">
        <v>4.1571428571428566</v>
      </c>
      <c r="I221" s="1">
        <v>220</v>
      </c>
    </row>
    <row r="222" spans="1:9" x14ac:dyDescent="0.3">
      <c r="A222" s="1" t="s">
        <v>228</v>
      </c>
      <c r="B222" s="1">
        <v>32</v>
      </c>
      <c r="C222" s="1">
        <v>41</v>
      </c>
      <c r="D222" s="1">
        <v>6</v>
      </c>
      <c r="E222" s="1">
        <v>36</v>
      </c>
      <c r="F222" s="1">
        <v>5</v>
      </c>
      <c r="G222" s="1">
        <v>5.6</v>
      </c>
      <c r="H222" s="1">
        <v>3.880570409982175</v>
      </c>
      <c r="I222" s="1">
        <v>221</v>
      </c>
    </row>
    <row r="223" spans="1:9" x14ac:dyDescent="0.3">
      <c r="A223" s="1" t="s">
        <v>229</v>
      </c>
      <c r="B223" s="1">
        <v>23</v>
      </c>
      <c r="C223" s="1">
        <v>39</v>
      </c>
      <c r="D223" s="1">
        <v>6</v>
      </c>
      <c r="E223" s="1">
        <v>36</v>
      </c>
      <c r="F223" s="1">
        <v>5</v>
      </c>
      <c r="G223" s="1">
        <v>4.628571428571429</v>
      </c>
      <c r="H223" s="1">
        <v>3.5984015984015989</v>
      </c>
      <c r="I223" s="1">
        <v>222</v>
      </c>
    </row>
    <row r="224" spans="1:9" x14ac:dyDescent="0.3">
      <c r="A224" s="1" t="s">
        <v>230</v>
      </c>
      <c r="B224" s="1">
        <v>18</v>
      </c>
      <c r="C224" s="1">
        <v>39</v>
      </c>
      <c r="D224" s="1">
        <v>5</v>
      </c>
      <c r="E224" s="1">
        <v>36</v>
      </c>
      <c r="F224" s="1">
        <v>5</v>
      </c>
      <c r="G224" s="1">
        <v>3.75</v>
      </c>
      <c r="H224" s="1">
        <v>3.0507575757575758</v>
      </c>
      <c r="I224" s="1">
        <v>223</v>
      </c>
    </row>
    <row r="225" spans="1:11" x14ac:dyDescent="0.3">
      <c r="A225" s="1" t="s">
        <v>231</v>
      </c>
      <c r="B225" s="1">
        <v>16</v>
      </c>
      <c r="C225" s="1">
        <v>40</v>
      </c>
      <c r="D225" s="1">
        <v>5</v>
      </c>
      <c r="E225" s="1">
        <v>36</v>
      </c>
      <c r="F225" s="1">
        <v>5</v>
      </c>
      <c r="G225" s="1">
        <v>4</v>
      </c>
      <c r="H225" s="1">
        <v>3.4664031620553359</v>
      </c>
      <c r="I225" s="4">
        <v>224</v>
      </c>
    </row>
    <row r="226" spans="1:11" x14ac:dyDescent="0.3">
      <c r="A226" s="1" t="s">
        <v>232</v>
      </c>
      <c r="B226" s="7">
        <v>0</v>
      </c>
      <c r="C226" s="7">
        <v>16.334815897011907</v>
      </c>
      <c r="D226" s="7">
        <v>4.5563191201688555</v>
      </c>
      <c r="E226" s="7">
        <v>21.60422034361488</v>
      </c>
      <c r="F226" s="7">
        <v>4.5211211022157869</v>
      </c>
      <c r="G226" s="7">
        <v>0.25676713027879711</v>
      </c>
      <c r="H226" s="7">
        <v>0.7133568176432119</v>
      </c>
      <c r="I226" s="5">
        <v>225</v>
      </c>
    </row>
    <row r="227" spans="1:11" x14ac:dyDescent="0.3">
      <c r="A227" s="1" t="s">
        <v>233</v>
      </c>
      <c r="B227" s="7">
        <v>0</v>
      </c>
      <c r="C227" s="7">
        <v>26.384990452931277</v>
      </c>
      <c r="D227" s="7">
        <v>4.555242796560627</v>
      </c>
      <c r="E227" s="7">
        <v>38.580980727573944</v>
      </c>
      <c r="F227" s="7">
        <v>4.4024376213471754</v>
      </c>
      <c r="G227" s="7">
        <v>0.37076269648734067</v>
      </c>
      <c r="H227" s="7">
        <v>0.84373473332537274</v>
      </c>
      <c r="I227" s="5">
        <v>226</v>
      </c>
    </row>
    <row r="228" spans="1:11" x14ac:dyDescent="0.3">
      <c r="A228" s="1" t="s">
        <v>234</v>
      </c>
      <c r="B228" s="7">
        <v>0</v>
      </c>
      <c r="C228" s="7">
        <v>26.531326292650935</v>
      </c>
      <c r="D228" s="7">
        <v>4.5772191960342159</v>
      </c>
      <c r="E228" s="7">
        <v>38.626861667554664</v>
      </c>
      <c r="F228" s="7">
        <v>4.4680305519517649</v>
      </c>
      <c r="G228" s="7">
        <v>0.42122907139352828</v>
      </c>
      <c r="H228" s="7">
        <v>0.97397939318422777</v>
      </c>
      <c r="I228" s="5">
        <v>227</v>
      </c>
    </row>
    <row r="229" spans="1:11" x14ac:dyDescent="0.3">
      <c r="A229" s="1" t="s">
        <v>235</v>
      </c>
      <c r="B229" s="7">
        <v>2.3394516466700601</v>
      </c>
      <c r="C229" s="7">
        <v>26.677667214486117</v>
      </c>
      <c r="D229" s="7">
        <v>4.599195597430751</v>
      </c>
      <c r="E229" s="7">
        <v>38.672556487302813</v>
      </c>
      <c r="F229" s="7">
        <v>4.5365040185945285</v>
      </c>
      <c r="G229" s="7">
        <v>0.47174374118296997</v>
      </c>
      <c r="H229" s="7">
        <v>1.1040818996663064</v>
      </c>
      <c r="I229" s="5">
        <v>228</v>
      </c>
    </row>
    <row r="230" spans="1:11" x14ac:dyDescent="0.3">
      <c r="A230" s="1" t="s">
        <v>236</v>
      </c>
      <c r="B230" s="7">
        <v>14.274288424707505</v>
      </c>
      <c r="C230" s="7">
        <v>26.824009808998344</v>
      </c>
      <c r="D230" s="7">
        <v>4.6211720892518704</v>
      </c>
      <c r="E230" s="7">
        <v>38.718063191491488</v>
      </c>
      <c r="F230" s="7">
        <v>4.607973408679765</v>
      </c>
      <c r="G230" s="7">
        <v>0.52230231082290757</v>
      </c>
      <c r="H230" s="7">
        <v>1.2340411650176597</v>
      </c>
      <c r="I230" s="5">
        <v>229</v>
      </c>
    </row>
    <row r="231" spans="1:11" x14ac:dyDescent="0.3">
      <c r="A231" s="1" t="s">
        <v>237</v>
      </c>
      <c r="B231" s="7">
        <v>26.207910820795977</v>
      </c>
      <c r="C231" s="7">
        <v>26.970354297638707</v>
      </c>
      <c r="D231" s="7">
        <v>4.6431486463314871</v>
      </c>
      <c r="E231" s="7">
        <v>38.731324789544637</v>
      </c>
      <c r="F231" s="7">
        <v>2.0399629227288973</v>
      </c>
      <c r="G231" s="7">
        <v>5.6078763524471862</v>
      </c>
      <c r="H231" s="7">
        <v>8.3046218335398176</v>
      </c>
      <c r="I231" s="5">
        <v>230</v>
      </c>
    </row>
    <row r="232" spans="1:11" x14ac:dyDescent="0.3">
      <c r="A232" s="4" t="s">
        <v>243</v>
      </c>
      <c r="B232" s="3">
        <f>CORREL(B2:B225,$I$2:$I$225)</f>
        <v>0.35957231985024257</v>
      </c>
      <c r="C232" s="3">
        <f t="shared" ref="C232:I232" si="0">CORREL(C2:C225,$I$2:$I$225)</f>
        <v>0.73977951179170054</v>
      </c>
      <c r="D232" s="3">
        <f t="shared" si="0"/>
        <v>0.87716348806583377</v>
      </c>
      <c r="E232" s="3">
        <f t="shared" si="0"/>
        <v>0.75729988557706607</v>
      </c>
      <c r="F232" s="3">
        <f t="shared" si="0"/>
        <v>0.39820162363677097</v>
      </c>
      <c r="G232" s="3">
        <f t="shared" si="0"/>
        <v>0.34520255321410459</v>
      </c>
      <c r="H232" s="3">
        <f t="shared" si="0"/>
        <v>-0.44990699348510355</v>
      </c>
      <c r="I232" s="3">
        <f t="shared" si="0"/>
        <v>1</v>
      </c>
    </row>
    <row r="233" spans="1:11" x14ac:dyDescent="0.3">
      <c r="A233" s="6" t="s">
        <v>242</v>
      </c>
      <c r="B233" s="3">
        <f>CORREL(B2:B231,$I$2:$I$231)</f>
        <v>0.35959702776181229</v>
      </c>
      <c r="C233" s="3">
        <f t="shared" ref="C233:I233" si="1">CORREL(C2:C231,$I$2:$I$231)</f>
        <v>0.73978702844423683</v>
      </c>
      <c r="D233" s="3">
        <f t="shared" si="1"/>
        <v>0.87669255403258128</v>
      </c>
      <c r="E233" s="3">
        <f t="shared" si="1"/>
        <v>0.75740993026666725</v>
      </c>
      <c r="F233" s="3">
        <f t="shared" si="1"/>
        <v>0.39819194811898684</v>
      </c>
      <c r="G233" s="3">
        <f t="shared" si="1"/>
        <v>0.34520225591145343</v>
      </c>
      <c r="H233" s="3">
        <f t="shared" si="1"/>
        <v>-0.44990888477607272</v>
      </c>
      <c r="I233" s="3">
        <f t="shared" si="1"/>
        <v>1</v>
      </c>
      <c r="J233" t="s">
        <v>247</v>
      </c>
      <c r="K233" s="2" t="s">
        <v>248</v>
      </c>
    </row>
    <row r="234" spans="1:11" x14ac:dyDescent="0.3">
      <c r="A234" s="1" t="s">
        <v>244</v>
      </c>
      <c r="B234" s="3">
        <f>B232-B233</f>
        <v>-2.4707911569721297E-5</v>
      </c>
      <c r="C234" s="3">
        <f t="shared" ref="C234:I234" si="2">C232-C233</f>
        <v>-7.516652536287971E-6</v>
      </c>
      <c r="D234" s="3">
        <f t="shared" si="2"/>
        <v>4.7093403325249028E-4</v>
      </c>
      <c r="E234" s="3">
        <f t="shared" si="2"/>
        <v>-1.100446896011853E-4</v>
      </c>
      <c r="F234" s="3">
        <f t="shared" si="2"/>
        <v>9.6755177841356677E-6</v>
      </c>
      <c r="G234" s="3">
        <f t="shared" si="2"/>
        <v>2.9730265116434396E-7</v>
      </c>
      <c r="H234" s="3">
        <f t="shared" si="2"/>
        <v>1.8912909691692903E-6</v>
      </c>
      <c r="I234" s="3">
        <f t="shared" si="2"/>
        <v>0</v>
      </c>
      <c r="J234" s="3">
        <f>SUMSQ(B234:H234)</f>
        <v>2.3465295935915487E-7</v>
      </c>
      <c r="K234" s="3">
        <f>J234+J238</f>
        <v>2.6246589872553628E-7</v>
      </c>
    </row>
    <row r="236" spans="1:11" x14ac:dyDescent="0.3">
      <c r="A236" s="1" t="s">
        <v>238</v>
      </c>
      <c r="B236">
        <f>STDEV(B2:B225)</f>
        <v>10.841407411866934</v>
      </c>
      <c r="C236">
        <f t="shared" ref="C236:H236" si="3">STDEV(C2:C225)</f>
        <v>7.2820675200846905</v>
      </c>
      <c r="D236">
        <f t="shared" si="3"/>
        <v>2.4904526215308107</v>
      </c>
      <c r="E236">
        <f t="shared" si="3"/>
        <v>12.947189831602616</v>
      </c>
      <c r="F236">
        <f t="shared" si="3"/>
        <v>1.0409516016739422</v>
      </c>
      <c r="G236">
        <f t="shared" si="3"/>
        <v>2.1050941024138821</v>
      </c>
      <c r="H236">
        <f t="shared" si="3"/>
        <v>3.2226535039719835</v>
      </c>
    </row>
    <row r="237" spans="1:11" x14ac:dyDescent="0.3">
      <c r="A237" s="1" t="s">
        <v>239</v>
      </c>
      <c r="B237">
        <f>STDEV(B2:B231)</f>
        <v>10.841409496213945</v>
      </c>
      <c r="C237">
        <f t="shared" ref="C237:H237" si="4">STDEV(C2:C231)</f>
        <v>7.2820653283566221</v>
      </c>
      <c r="D237">
        <f t="shared" si="4"/>
        <v>2.4906125626664051</v>
      </c>
      <c r="E237">
        <f t="shared" si="4"/>
        <v>12.947219171912533</v>
      </c>
      <c r="F237">
        <f t="shared" si="4"/>
        <v>1.0409875500323433</v>
      </c>
      <c r="G237">
        <f t="shared" si="4"/>
        <v>2.1050911083778523</v>
      </c>
      <c r="H237">
        <f t="shared" si="4"/>
        <v>3.2226612835495607</v>
      </c>
      <c r="J237" t="s">
        <v>246</v>
      </c>
    </row>
    <row r="238" spans="1:11" x14ac:dyDescent="0.3">
      <c r="A238" s="1" t="s">
        <v>245</v>
      </c>
      <c r="B238">
        <f>B236-B237</f>
        <v>-2.0843470114328966E-6</v>
      </c>
      <c r="C238">
        <f t="shared" ref="C238:H238" si="5">C236-C237</f>
        <v>2.1917280683680929E-6</v>
      </c>
      <c r="D238">
        <f t="shared" si="5"/>
        <v>-1.5994113559436585E-4</v>
      </c>
      <c r="E238">
        <f t="shared" si="5"/>
        <v>-2.9340309916747742E-5</v>
      </c>
      <c r="F238">
        <f t="shared" si="5"/>
        <v>-3.594835840114996E-5</v>
      </c>
      <c r="G238">
        <f t="shared" si="5"/>
        <v>2.9940360297686652E-6</v>
      </c>
      <c r="H238">
        <f t="shared" si="5"/>
        <v>-7.7795775772493414E-6</v>
      </c>
      <c r="J238" s="3">
        <f>SUMSQ(B238:H238)</f>
        <v>2.7812939366381394E-8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8745E-73D3-49D4-84B2-065AD903E3F5}">
  <dimension ref="A1:K238"/>
  <sheetViews>
    <sheetView topLeftCell="A192" zoomScale="53" workbookViewId="0">
      <selection activeCell="K234" sqref="K234"/>
    </sheetView>
  </sheetViews>
  <sheetFormatPr defaultRowHeight="14.4" x14ac:dyDescent="0.3"/>
  <cols>
    <col min="1" max="1" width="11.6640625" bestFit="1" customWidth="1"/>
    <col min="2" max="2" width="13.5546875" bestFit="1" customWidth="1"/>
    <col min="3" max="3" width="12.88671875" bestFit="1" customWidth="1"/>
    <col min="4" max="6" width="13.5546875" bestFit="1" customWidth="1"/>
    <col min="7" max="7" width="12.88671875" bestFit="1" customWidth="1"/>
    <col min="8" max="8" width="13.5546875" bestFit="1" customWidth="1"/>
    <col min="9" max="9" width="9.33203125" customWidth="1"/>
    <col min="10" max="10" width="21.88671875" bestFit="1" customWidth="1"/>
    <col min="11" max="11" width="9.33203125" bestFit="1" customWidth="1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240</v>
      </c>
      <c r="J1" t="s">
        <v>241</v>
      </c>
    </row>
    <row r="2" spans="1:10" x14ac:dyDescent="0.3">
      <c r="A2" s="1" t="s">
        <v>8</v>
      </c>
      <c r="B2" s="1">
        <v>1</v>
      </c>
      <c r="C2" s="1">
        <v>16</v>
      </c>
      <c r="D2" s="1">
        <v>0</v>
      </c>
      <c r="E2" s="1">
        <v>14</v>
      </c>
      <c r="F2" s="1">
        <v>2</v>
      </c>
      <c r="G2" s="1">
        <v>0</v>
      </c>
      <c r="H2" s="1">
        <v>17.277777777777779</v>
      </c>
      <c r="I2" s="1">
        <v>1</v>
      </c>
    </row>
    <row r="3" spans="1:10" x14ac:dyDescent="0.3">
      <c r="A3" s="1" t="s">
        <v>9</v>
      </c>
      <c r="B3" s="1">
        <v>1</v>
      </c>
      <c r="C3" s="1">
        <v>17</v>
      </c>
      <c r="D3" s="1">
        <v>0</v>
      </c>
      <c r="E3" s="1">
        <v>13</v>
      </c>
      <c r="F3" s="1">
        <v>2</v>
      </c>
      <c r="G3" s="1">
        <v>0</v>
      </c>
      <c r="H3" s="1">
        <v>16.911764705882355</v>
      </c>
      <c r="I3" s="1">
        <v>2</v>
      </c>
    </row>
    <row r="4" spans="1:10" x14ac:dyDescent="0.3">
      <c r="A4" s="1" t="s">
        <v>10</v>
      </c>
      <c r="B4" s="1">
        <v>1</v>
      </c>
      <c r="C4" s="1">
        <v>16</v>
      </c>
      <c r="D4" s="1">
        <v>0</v>
      </c>
      <c r="E4" s="1">
        <v>14</v>
      </c>
      <c r="F4" s="1">
        <v>2</v>
      </c>
      <c r="G4" s="1">
        <v>0</v>
      </c>
      <c r="H4" s="1">
        <v>15.574898785425102</v>
      </c>
      <c r="I4" s="1">
        <v>3</v>
      </c>
    </row>
    <row r="5" spans="1:10" x14ac:dyDescent="0.3">
      <c r="A5" s="1" t="s">
        <v>11</v>
      </c>
      <c r="B5" s="1">
        <v>1</v>
      </c>
      <c r="C5" s="1">
        <v>17</v>
      </c>
      <c r="D5" s="1">
        <v>0</v>
      </c>
      <c r="E5" s="1">
        <v>13</v>
      </c>
      <c r="F5" s="1">
        <v>3</v>
      </c>
      <c r="G5" s="1">
        <v>0</v>
      </c>
      <c r="H5" s="1">
        <v>15.434389140271493</v>
      </c>
      <c r="I5" s="1">
        <v>4</v>
      </c>
    </row>
    <row r="6" spans="1:10" x14ac:dyDescent="0.3">
      <c r="A6" s="1" t="s">
        <v>12</v>
      </c>
      <c r="B6" s="1">
        <v>1</v>
      </c>
      <c r="C6" s="1">
        <v>16</v>
      </c>
      <c r="D6" s="1">
        <v>0</v>
      </c>
      <c r="E6" s="1">
        <v>13</v>
      </c>
      <c r="F6" s="1">
        <v>3</v>
      </c>
      <c r="G6" s="1">
        <v>0</v>
      </c>
      <c r="H6" s="1">
        <v>13.117647058823529</v>
      </c>
      <c r="I6" s="1">
        <v>5</v>
      </c>
    </row>
    <row r="7" spans="1:10" x14ac:dyDescent="0.3">
      <c r="A7" s="1" t="s">
        <v>13</v>
      </c>
      <c r="B7" s="1">
        <v>1</v>
      </c>
      <c r="C7" s="1">
        <v>18</v>
      </c>
      <c r="D7" s="1">
        <v>0</v>
      </c>
      <c r="E7" s="1">
        <v>14</v>
      </c>
      <c r="F7" s="1">
        <v>3</v>
      </c>
      <c r="G7" s="1">
        <v>0</v>
      </c>
      <c r="H7" s="1">
        <v>12.543775649794803</v>
      </c>
      <c r="I7" s="1">
        <v>6</v>
      </c>
    </row>
    <row r="8" spans="1:10" x14ac:dyDescent="0.3">
      <c r="A8" s="1" t="s">
        <v>14</v>
      </c>
      <c r="B8" s="1">
        <v>1</v>
      </c>
      <c r="C8" s="1">
        <v>19</v>
      </c>
      <c r="D8" s="1">
        <v>0</v>
      </c>
      <c r="E8" s="1">
        <v>14</v>
      </c>
      <c r="F8" s="1">
        <v>2</v>
      </c>
      <c r="G8" s="1">
        <v>0</v>
      </c>
      <c r="H8" s="1">
        <v>13.813397129186601</v>
      </c>
      <c r="I8" s="1">
        <v>7</v>
      </c>
    </row>
    <row r="9" spans="1:10" x14ac:dyDescent="0.3">
      <c r="A9" s="1" t="s">
        <v>15</v>
      </c>
      <c r="B9" s="1">
        <v>1</v>
      </c>
      <c r="C9" s="1">
        <v>19</v>
      </c>
      <c r="D9" s="1">
        <v>0</v>
      </c>
      <c r="E9" s="1">
        <v>14</v>
      </c>
      <c r="F9" s="1">
        <v>2</v>
      </c>
      <c r="G9" s="1">
        <v>0</v>
      </c>
      <c r="H9" s="1">
        <v>14.055555555555557</v>
      </c>
      <c r="I9" s="1">
        <v>8</v>
      </c>
    </row>
    <row r="10" spans="1:10" x14ac:dyDescent="0.3">
      <c r="A10" s="1" t="s">
        <v>16</v>
      </c>
      <c r="B10" s="1">
        <v>1</v>
      </c>
      <c r="C10" s="1">
        <v>21</v>
      </c>
      <c r="D10" s="1">
        <v>0</v>
      </c>
      <c r="E10" s="1">
        <v>14</v>
      </c>
      <c r="F10" s="1">
        <v>2</v>
      </c>
      <c r="G10" s="1">
        <v>0</v>
      </c>
      <c r="H10" s="1">
        <v>13.599431818181818</v>
      </c>
      <c r="I10" s="1">
        <v>9</v>
      </c>
    </row>
    <row r="11" spans="1:10" x14ac:dyDescent="0.3">
      <c r="A11" s="1" t="s">
        <v>17</v>
      </c>
      <c r="B11" s="1">
        <v>1</v>
      </c>
      <c r="C11" s="1">
        <v>20</v>
      </c>
      <c r="D11" s="1">
        <v>0</v>
      </c>
      <c r="E11" s="1">
        <v>13</v>
      </c>
      <c r="F11" s="1">
        <v>2</v>
      </c>
      <c r="G11" s="1">
        <v>0</v>
      </c>
      <c r="H11" s="1">
        <v>13.882352941176471</v>
      </c>
      <c r="I11" s="1">
        <v>10</v>
      </c>
    </row>
    <row r="12" spans="1:10" x14ac:dyDescent="0.3">
      <c r="A12" s="1" t="s">
        <v>18</v>
      </c>
      <c r="B12" s="1">
        <v>1</v>
      </c>
      <c r="C12" s="1">
        <v>17</v>
      </c>
      <c r="D12" s="1">
        <v>0</v>
      </c>
      <c r="E12" s="1">
        <v>14</v>
      </c>
      <c r="F12" s="1">
        <v>2</v>
      </c>
      <c r="G12" s="1">
        <v>0</v>
      </c>
      <c r="H12" s="1">
        <v>12.829545454545453</v>
      </c>
      <c r="I12" s="1">
        <v>11</v>
      </c>
    </row>
    <row r="13" spans="1:10" x14ac:dyDescent="0.3">
      <c r="A13" s="1" t="s">
        <v>19</v>
      </c>
      <c r="B13" s="1">
        <v>0</v>
      </c>
      <c r="C13" s="1">
        <v>14</v>
      </c>
      <c r="D13" s="1">
        <v>0</v>
      </c>
      <c r="E13" s="1">
        <v>13</v>
      </c>
      <c r="F13" s="1">
        <v>2</v>
      </c>
      <c r="G13" s="1">
        <v>0</v>
      </c>
      <c r="H13" s="1">
        <v>6.5</v>
      </c>
      <c r="I13" s="1">
        <v>12</v>
      </c>
    </row>
    <row r="14" spans="1:10" x14ac:dyDescent="0.3">
      <c r="A14" s="1" t="s">
        <v>20</v>
      </c>
      <c r="B14" s="1">
        <v>1</v>
      </c>
      <c r="C14" s="1">
        <v>16</v>
      </c>
      <c r="D14" s="1">
        <v>0</v>
      </c>
      <c r="E14" s="1">
        <v>14</v>
      </c>
      <c r="F14" s="1">
        <v>2</v>
      </c>
      <c r="G14" s="1">
        <v>0</v>
      </c>
      <c r="H14" s="1">
        <v>13.277777777777779</v>
      </c>
      <c r="I14" s="1">
        <v>13</v>
      </c>
    </row>
    <row r="15" spans="1:10" x14ac:dyDescent="0.3">
      <c r="A15" s="1" t="s">
        <v>21</v>
      </c>
      <c r="B15" s="1">
        <v>1</v>
      </c>
      <c r="C15" s="1">
        <v>16</v>
      </c>
      <c r="D15" s="1">
        <v>0</v>
      </c>
      <c r="E15" s="1">
        <v>13</v>
      </c>
      <c r="F15" s="1">
        <v>2</v>
      </c>
      <c r="G15" s="1">
        <v>0</v>
      </c>
      <c r="H15" s="1">
        <v>12.33986928104575</v>
      </c>
      <c r="I15" s="1">
        <v>14</v>
      </c>
    </row>
    <row r="16" spans="1:10" x14ac:dyDescent="0.3">
      <c r="A16" s="1" t="s">
        <v>22</v>
      </c>
      <c r="B16" s="1">
        <v>1</v>
      </c>
      <c r="C16" s="1">
        <v>15</v>
      </c>
      <c r="D16" s="1">
        <v>0</v>
      </c>
      <c r="E16" s="1">
        <v>13</v>
      </c>
      <c r="F16" s="1">
        <v>2</v>
      </c>
      <c r="G16" s="1">
        <v>0</v>
      </c>
      <c r="H16" s="1">
        <v>11.041666666666668</v>
      </c>
      <c r="I16" s="1">
        <v>15</v>
      </c>
    </row>
    <row r="17" spans="1:9" x14ac:dyDescent="0.3">
      <c r="A17" s="1" t="s">
        <v>23</v>
      </c>
      <c r="B17" s="1">
        <v>1</v>
      </c>
      <c r="C17" s="1">
        <v>15</v>
      </c>
      <c r="D17" s="1">
        <v>0</v>
      </c>
      <c r="E17" s="1">
        <v>13</v>
      </c>
      <c r="F17" s="1">
        <v>3</v>
      </c>
      <c r="G17" s="1">
        <v>0</v>
      </c>
      <c r="H17" s="1">
        <v>11.422794117647058</v>
      </c>
      <c r="I17" s="1">
        <v>16</v>
      </c>
    </row>
    <row r="18" spans="1:9" x14ac:dyDescent="0.3">
      <c r="A18" s="1" t="s">
        <v>24</v>
      </c>
      <c r="B18" s="1">
        <v>1</v>
      </c>
      <c r="C18" s="1">
        <v>16</v>
      </c>
      <c r="D18" s="1">
        <v>0</v>
      </c>
      <c r="E18" s="1">
        <v>13</v>
      </c>
      <c r="F18" s="1">
        <v>2</v>
      </c>
      <c r="G18" s="1">
        <v>0</v>
      </c>
      <c r="H18" s="1">
        <v>9.2782805429864261</v>
      </c>
      <c r="I18" s="1">
        <v>17</v>
      </c>
    </row>
    <row r="19" spans="1:9" x14ac:dyDescent="0.3">
      <c r="A19" s="1" t="s">
        <v>25</v>
      </c>
      <c r="B19" s="1">
        <v>1</v>
      </c>
      <c r="C19" s="1">
        <v>15</v>
      </c>
      <c r="D19" s="1">
        <v>0</v>
      </c>
      <c r="E19" s="1">
        <v>15</v>
      </c>
      <c r="F19" s="1">
        <v>2</v>
      </c>
      <c r="G19" s="1">
        <v>0</v>
      </c>
      <c r="H19" s="1">
        <v>8.3461538461538467</v>
      </c>
      <c r="I19" s="1">
        <v>18</v>
      </c>
    </row>
    <row r="20" spans="1:9" x14ac:dyDescent="0.3">
      <c r="A20" s="1" t="s">
        <v>26</v>
      </c>
      <c r="B20" s="1">
        <v>1</v>
      </c>
      <c r="C20" s="1">
        <v>16</v>
      </c>
      <c r="D20" s="1">
        <v>0</v>
      </c>
      <c r="E20" s="1">
        <v>14</v>
      </c>
      <c r="F20" s="1">
        <v>2</v>
      </c>
      <c r="G20" s="1">
        <v>0</v>
      </c>
      <c r="H20" s="1">
        <v>9.1666666666666661</v>
      </c>
      <c r="I20" s="1">
        <v>19</v>
      </c>
    </row>
    <row r="21" spans="1:9" x14ac:dyDescent="0.3">
      <c r="A21" s="1" t="s">
        <v>27</v>
      </c>
      <c r="B21" s="1">
        <v>1</v>
      </c>
      <c r="C21" s="1">
        <v>16</v>
      </c>
      <c r="D21" s="1">
        <v>0</v>
      </c>
      <c r="E21" s="1">
        <v>15</v>
      </c>
      <c r="F21" s="1">
        <v>2</v>
      </c>
      <c r="G21" s="1">
        <v>0</v>
      </c>
      <c r="H21" s="1">
        <v>9.4641148325358841</v>
      </c>
      <c r="I21" s="1">
        <v>20</v>
      </c>
    </row>
    <row r="22" spans="1:9" x14ac:dyDescent="0.3">
      <c r="A22" s="1" t="s">
        <v>28</v>
      </c>
      <c r="B22" s="1">
        <v>1</v>
      </c>
      <c r="C22" s="1">
        <v>15</v>
      </c>
      <c r="D22" s="1">
        <v>0</v>
      </c>
      <c r="E22" s="1">
        <v>13</v>
      </c>
      <c r="F22" s="1">
        <v>2</v>
      </c>
      <c r="G22" s="1">
        <v>0</v>
      </c>
      <c r="H22" s="1">
        <v>9.0049019607843146</v>
      </c>
      <c r="I22" s="1">
        <v>21</v>
      </c>
    </row>
    <row r="23" spans="1:9" x14ac:dyDescent="0.3">
      <c r="A23" s="1" t="s">
        <v>29</v>
      </c>
      <c r="B23" s="1">
        <v>1</v>
      </c>
      <c r="C23" s="1">
        <v>15</v>
      </c>
      <c r="D23" s="1">
        <v>0</v>
      </c>
      <c r="E23" s="1">
        <v>13</v>
      </c>
      <c r="F23" s="1">
        <v>2</v>
      </c>
      <c r="G23" s="1">
        <v>0</v>
      </c>
      <c r="H23" s="1">
        <v>9.375</v>
      </c>
      <c r="I23" s="1">
        <v>22</v>
      </c>
    </row>
    <row r="24" spans="1:9" x14ac:dyDescent="0.3">
      <c r="A24" s="1" t="s">
        <v>30</v>
      </c>
      <c r="B24" s="1">
        <v>1</v>
      </c>
      <c r="C24" s="1">
        <v>16</v>
      </c>
      <c r="D24" s="1">
        <v>0</v>
      </c>
      <c r="E24" s="1">
        <v>12</v>
      </c>
      <c r="F24" s="1">
        <v>2</v>
      </c>
      <c r="G24" s="1">
        <v>0</v>
      </c>
      <c r="H24" s="1">
        <v>9.5</v>
      </c>
      <c r="I24" s="1">
        <v>23</v>
      </c>
    </row>
    <row r="25" spans="1:9" x14ac:dyDescent="0.3">
      <c r="A25" s="1" t="s">
        <v>31</v>
      </c>
      <c r="B25" s="1">
        <v>1</v>
      </c>
      <c r="C25" s="1">
        <v>14</v>
      </c>
      <c r="D25" s="1">
        <v>0</v>
      </c>
      <c r="E25" s="1">
        <v>14</v>
      </c>
      <c r="F25" s="1">
        <v>2</v>
      </c>
      <c r="G25" s="1">
        <v>0</v>
      </c>
      <c r="H25" s="1">
        <v>8.9444444444444446</v>
      </c>
      <c r="I25" s="1">
        <v>24</v>
      </c>
    </row>
    <row r="26" spans="1:9" x14ac:dyDescent="0.3">
      <c r="A26" s="1" t="s">
        <v>32</v>
      </c>
      <c r="B26" s="1">
        <v>1</v>
      </c>
      <c r="C26" s="1">
        <v>15</v>
      </c>
      <c r="D26" s="1">
        <v>0</v>
      </c>
      <c r="E26" s="1">
        <v>15</v>
      </c>
      <c r="F26" s="1">
        <v>2</v>
      </c>
      <c r="G26" s="1">
        <v>0</v>
      </c>
      <c r="H26" s="1">
        <v>9.1602870813397139</v>
      </c>
      <c r="I26" s="1">
        <v>25</v>
      </c>
    </row>
    <row r="27" spans="1:9" x14ac:dyDescent="0.3">
      <c r="A27" s="1" t="s">
        <v>33</v>
      </c>
      <c r="B27" s="1">
        <v>1</v>
      </c>
      <c r="C27" s="1">
        <v>14</v>
      </c>
      <c r="D27" s="1">
        <v>0</v>
      </c>
      <c r="E27" s="1">
        <v>13</v>
      </c>
      <c r="F27" s="1">
        <v>2</v>
      </c>
      <c r="G27" s="1">
        <v>0</v>
      </c>
      <c r="H27" s="1">
        <v>8.117647058823529</v>
      </c>
      <c r="I27" s="1">
        <v>26</v>
      </c>
    </row>
    <row r="28" spans="1:9" x14ac:dyDescent="0.3">
      <c r="A28" s="1" t="s">
        <v>34</v>
      </c>
      <c r="B28" s="1">
        <v>1</v>
      </c>
      <c r="C28" s="1">
        <v>13</v>
      </c>
      <c r="D28" s="1">
        <v>0</v>
      </c>
      <c r="E28" s="1">
        <v>13</v>
      </c>
      <c r="F28" s="1">
        <v>2</v>
      </c>
      <c r="G28" s="1">
        <v>0</v>
      </c>
      <c r="H28" s="1">
        <v>8.7166666666666668</v>
      </c>
      <c r="I28" s="1">
        <v>27</v>
      </c>
    </row>
    <row r="29" spans="1:9" x14ac:dyDescent="0.3">
      <c r="A29" s="1" t="s">
        <v>35</v>
      </c>
      <c r="B29" s="1">
        <v>0</v>
      </c>
      <c r="C29" s="1">
        <v>13</v>
      </c>
      <c r="D29" s="1">
        <v>0</v>
      </c>
      <c r="E29" s="1">
        <v>14</v>
      </c>
      <c r="F29" s="1">
        <v>3</v>
      </c>
      <c r="G29" s="1">
        <v>0</v>
      </c>
      <c r="H29" s="1">
        <v>3.6833333333333331</v>
      </c>
      <c r="I29" s="1">
        <v>28</v>
      </c>
    </row>
    <row r="30" spans="1:9" x14ac:dyDescent="0.3">
      <c r="A30" s="1" t="s">
        <v>36</v>
      </c>
      <c r="B30" s="1">
        <v>1</v>
      </c>
      <c r="C30" s="1">
        <v>13</v>
      </c>
      <c r="D30" s="1">
        <v>0</v>
      </c>
      <c r="E30" s="1">
        <v>14</v>
      </c>
      <c r="F30" s="1">
        <v>2</v>
      </c>
      <c r="G30" s="1">
        <v>0</v>
      </c>
      <c r="H30" s="1">
        <v>6.5738095238095235</v>
      </c>
      <c r="I30" s="1">
        <v>29</v>
      </c>
    </row>
    <row r="31" spans="1:9" x14ac:dyDescent="0.3">
      <c r="A31" s="1" t="s">
        <v>37</v>
      </c>
      <c r="B31" s="1">
        <v>1</v>
      </c>
      <c r="C31" s="1">
        <v>14</v>
      </c>
      <c r="D31" s="1">
        <v>0</v>
      </c>
      <c r="E31" s="1">
        <v>14</v>
      </c>
      <c r="F31" s="1">
        <v>2</v>
      </c>
      <c r="G31" s="1">
        <v>0</v>
      </c>
      <c r="H31" s="1">
        <v>6.8333333333333339</v>
      </c>
      <c r="I31" s="1">
        <v>30</v>
      </c>
    </row>
    <row r="32" spans="1:9" x14ac:dyDescent="0.3">
      <c r="A32" s="1" t="s">
        <v>38</v>
      </c>
      <c r="B32" s="1">
        <v>1</v>
      </c>
      <c r="C32" s="1">
        <v>13</v>
      </c>
      <c r="D32" s="1">
        <v>0</v>
      </c>
      <c r="E32" s="1">
        <v>15</v>
      </c>
      <c r="F32" s="1">
        <v>2</v>
      </c>
      <c r="G32" s="1">
        <v>0</v>
      </c>
      <c r="H32" s="1">
        <v>6</v>
      </c>
      <c r="I32" s="1">
        <v>31</v>
      </c>
    </row>
    <row r="33" spans="1:9" x14ac:dyDescent="0.3">
      <c r="A33" s="1" t="s">
        <v>39</v>
      </c>
      <c r="B33" s="1">
        <v>1</v>
      </c>
      <c r="C33" s="1">
        <v>13</v>
      </c>
      <c r="D33" s="1">
        <v>0</v>
      </c>
      <c r="E33" s="1">
        <v>15</v>
      </c>
      <c r="F33" s="1">
        <v>2</v>
      </c>
      <c r="G33" s="1">
        <v>0</v>
      </c>
      <c r="H33" s="1">
        <v>6.4166666666666661</v>
      </c>
      <c r="I33" s="1">
        <v>32</v>
      </c>
    </row>
    <row r="34" spans="1:9" x14ac:dyDescent="0.3">
      <c r="A34" s="1" t="s">
        <v>40</v>
      </c>
      <c r="B34" s="1">
        <v>0</v>
      </c>
      <c r="C34" s="1">
        <v>13</v>
      </c>
      <c r="D34" s="1">
        <v>0</v>
      </c>
      <c r="E34" s="1">
        <v>15</v>
      </c>
      <c r="F34" s="1">
        <v>3</v>
      </c>
      <c r="G34" s="1">
        <v>0</v>
      </c>
      <c r="H34" s="1">
        <v>3.545454545454545</v>
      </c>
      <c r="I34" s="1">
        <v>33</v>
      </c>
    </row>
    <row r="35" spans="1:9" x14ac:dyDescent="0.3">
      <c r="A35" s="1" t="s">
        <v>41</v>
      </c>
      <c r="B35" s="1">
        <v>1</v>
      </c>
      <c r="C35" s="1">
        <v>12</v>
      </c>
      <c r="D35" s="1">
        <v>0</v>
      </c>
      <c r="E35" s="1">
        <v>14</v>
      </c>
      <c r="F35" s="1">
        <v>3</v>
      </c>
      <c r="G35" s="1">
        <v>0</v>
      </c>
      <c r="H35" s="1">
        <v>6.833030852994554</v>
      </c>
      <c r="I35" s="1">
        <v>34</v>
      </c>
    </row>
    <row r="36" spans="1:9" x14ac:dyDescent="0.3">
      <c r="A36" s="1" t="s">
        <v>42</v>
      </c>
      <c r="B36" s="1">
        <v>1</v>
      </c>
      <c r="C36" s="1">
        <v>13</v>
      </c>
      <c r="D36" s="1">
        <v>0</v>
      </c>
      <c r="E36" s="1">
        <v>14</v>
      </c>
      <c r="F36" s="1">
        <v>3</v>
      </c>
      <c r="G36" s="1">
        <v>0</v>
      </c>
      <c r="H36" s="1">
        <v>7.5722222222222229</v>
      </c>
      <c r="I36" s="1">
        <v>35</v>
      </c>
    </row>
    <row r="37" spans="1:9" x14ac:dyDescent="0.3">
      <c r="A37" s="1" t="s">
        <v>43</v>
      </c>
      <c r="B37" s="1">
        <v>0</v>
      </c>
      <c r="C37" s="1">
        <v>12</v>
      </c>
      <c r="D37" s="1">
        <v>0</v>
      </c>
      <c r="E37" s="1">
        <v>14</v>
      </c>
      <c r="F37" s="1">
        <v>3</v>
      </c>
      <c r="G37" s="1">
        <v>0</v>
      </c>
      <c r="H37" s="1">
        <v>3.5</v>
      </c>
      <c r="I37" s="1">
        <v>36</v>
      </c>
    </row>
    <row r="38" spans="1:9" x14ac:dyDescent="0.3">
      <c r="A38" s="1" t="s">
        <v>44</v>
      </c>
      <c r="B38" s="1">
        <v>1</v>
      </c>
      <c r="C38" s="1">
        <v>12</v>
      </c>
      <c r="D38" s="1">
        <v>0</v>
      </c>
      <c r="E38" s="1">
        <v>15</v>
      </c>
      <c r="F38" s="1">
        <v>3</v>
      </c>
      <c r="G38" s="1">
        <v>0</v>
      </c>
      <c r="H38" s="1">
        <v>7.0178571428571423</v>
      </c>
      <c r="I38" s="1">
        <v>37</v>
      </c>
    </row>
    <row r="39" spans="1:9" x14ac:dyDescent="0.3">
      <c r="A39" s="1" t="s">
        <v>45</v>
      </c>
      <c r="B39" s="1">
        <v>1</v>
      </c>
      <c r="C39" s="1">
        <v>13</v>
      </c>
      <c r="D39" s="1">
        <v>0</v>
      </c>
      <c r="E39" s="1">
        <v>15</v>
      </c>
      <c r="F39" s="1">
        <v>3</v>
      </c>
      <c r="G39" s="1">
        <v>0</v>
      </c>
      <c r="H39" s="1">
        <v>6.9938080495356036</v>
      </c>
      <c r="I39" s="1">
        <v>38</v>
      </c>
    </row>
    <row r="40" spans="1:9" x14ac:dyDescent="0.3">
      <c r="A40" s="1" t="s">
        <v>46</v>
      </c>
      <c r="B40" s="1">
        <v>0</v>
      </c>
      <c r="C40" s="1">
        <v>12</v>
      </c>
      <c r="D40" s="1">
        <v>0</v>
      </c>
      <c r="E40" s="1">
        <v>15</v>
      </c>
      <c r="F40" s="1">
        <v>3</v>
      </c>
      <c r="G40" s="1">
        <v>0</v>
      </c>
      <c r="H40" s="1">
        <v>3.3157894736842106</v>
      </c>
      <c r="I40" s="1">
        <v>39</v>
      </c>
    </row>
    <row r="41" spans="1:9" x14ac:dyDescent="0.3">
      <c r="A41" s="1" t="s">
        <v>47</v>
      </c>
      <c r="B41" s="1">
        <v>0</v>
      </c>
      <c r="C41" s="1">
        <v>11</v>
      </c>
      <c r="D41" s="1">
        <v>0</v>
      </c>
      <c r="E41" s="1">
        <v>16</v>
      </c>
      <c r="F41" s="1">
        <v>4</v>
      </c>
      <c r="G41" s="1">
        <v>0</v>
      </c>
      <c r="H41" s="1">
        <v>3.0476190476190474</v>
      </c>
      <c r="I41" s="1">
        <v>40</v>
      </c>
    </row>
    <row r="42" spans="1:9" x14ac:dyDescent="0.3">
      <c r="A42" s="1" t="s">
        <v>48</v>
      </c>
      <c r="B42" s="1">
        <v>0</v>
      </c>
      <c r="C42" s="1">
        <v>12</v>
      </c>
      <c r="D42" s="1">
        <v>0</v>
      </c>
      <c r="E42" s="1">
        <v>17</v>
      </c>
      <c r="F42" s="1">
        <v>3</v>
      </c>
      <c r="G42" s="1">
        <v>0</v>
      </c>
      <c r="H42" s="1">
        <v>2.4473684210526314</v>
      </c>
      <c r="I42" s="1">
        <v>41</v>
      </c>
    </row>
    <row r="43" spans="1:9" x14ac:dyDescent="0.3">
      <c r="A43" s="1" t="s">
        <v>49</v>
      </c>
      <c r="B43" s="1">
        <v>0</v>
      </c>
      <c r="C43" s="1">
        <v>12</v>
      </c>
      <c r="D43" s="1">
        <v>0</v>
      </c>
      <c r="E43" s="1">
        <v>18</v>
      </c>
      <c r="F43" s="1">
        <v>3</v>
      </c>
      <c r="G43" s="1">
        <v>0</v>
      </c>
      <c r="H43" s="1">
        <v>2.416666666666667</v>
      </c>
      <c r="I43" s="1">
        <v>42</v>
      </c>
    </row>
    <row r="44" spans="1:9" x14ac:dyDescent="0.3">
      <c r="A44" s="1" t="s">
        <v>50</v>
      </c>
      <c r="B44" s="1">
        <v>0</v>
      </c>
      <c r="C44" s="1">
        <v>14</v>
      </c>
      <c r="D44" s="1">
        <v>0</v>
      </c>
      <c r="E44" s="1">
        <v>18</v>
      </c>
      <c r="F44" s="1">
        <v>3</v>
      </c>
      <c r="G44" s="1">
        <v>0</v>
      </c>
      <c r="H44" s="1">
        <v>2.416666666666667</v>
      </c>
      <c r="I44" s="1">
        <v>43</v>
      </c>
    </row>
    <row r="45" spans="1:9" x14ac:dyDescent="0.3">
      <c r="A45" s="1" t="s">
        <v>51</v>
      </c>
      <c r="B45" s="1">
        <v>0</v>
      </c>
      <c r="C45" s="1">
        <v>13</v>
      </c>
      <c r="D45" s="1">
        <v>0</v>
      </c>
      <c r="E45" s="1">
        <v>17</v>
      </c>
      <c r="F45" s="1">
        <v>3</v>
      </c>
      <c r="G45" s="1">
        <v>0</v>
      </c>
      <c r="H45" s="1">
        <v>2.7045454545454546</v>
      </c>
      <c r="I45" s="1">
        <v>44</v>
      </c>
    </row>
    <row r="46" spans="1:9" x14ac:dyDescent="0.3">
      <c r="A46" s="1" t="s">
        <v>52</v>
      </c>
      <c r="B46" s="1">
        <v>0</v>
      </c>
      <c r="C46" s="1">
        <v>13</v>
      </c>
      <c r="D46" s="1">
        <v>0</v>
      </c>
      <c r="E46" s="1">
        <v>17</v>
      </c>
      <c r="F46" s="1">
        <v>3</v>
      </c>
      <c r="G46" s="1">
        <v>0</v>
      </c>
      <c r="H46" s="1">
        <v>2.833333333333333</v>
      </c>
      <c r="I46" s="1">
        <v>45</v>
      </c>
    </row>
    <row r="47" spans="1:9" x14ac:dyDescent="0.3">
      <c r="A47" s="1" t="s">
        <v>53</v>
      </c>
      <c r="B47" s="1">
        <v>0</v>
      </c>
      <c r="C47" s="1">
        <v>14</v>
      </c>
      <c r="D47" s="1">
        <v>0</v>
      </c>
      <c r="E47" s="1">
        <v>16</v>
      </c>
      <c r="F47" s="1">
        <v>3</v>
      </c>
      <c r="G47" s="1">
        <v>0</v>
      </c>
      <c r="H47" s="1">
        <v>2.5833333333333335</v>
      </c>
      <c r="I47" s="1">
        <v>46</v>
      </c>
    </row>
    <row r="48" spans="1:9" x14ac:dyDescent="0.3">
      <c r="A48" s="1" t="s">
        <v>54</v>
      </c>
      <c r="B48" s="1">
        <v>0</v>
      </c>
      <c r="C48" s="1">
        <v>14</v>
      </c>
      <c r="D48" s="1">
        <v>0</v>
      </c>
      <c r="E48" s="1">
        <v>17</v>
      </c>
      <c r="F48" s="1">
        <v>5</v>
      </c>
      <c r="G48" s="1">
        <v>0</v>
      </c>
      <c r="H48" s="1">
        <v>2.5862068965517242</v>
      </c>
      <c r="I48" s="1">
        <v>47</v>
      </c>
    </row>
    <row r="49" spans="1:9" x14ac:dyDescent="0.3">
      <c r="A49" s="1" t="s">
        <v>55</v>
      </c>
      <c r="B49" s="1">
        <v>0</v>
      </c>
      <c r="C49" s="1">
        <v>12</v>
      </c>
      <c r="D49" s="1">
        <v>0</v>
      </c>
      <c r="E49" s="1">
        <v>16</v>
      </c>
      <c r="F49" s="1">
        <v>6</v>
      </c>
      <c r="G49" s="1">
        <v>0</v>
      </c>
      <c r="H49" s="1">
        <v>2.1818181818181817</v>
      </c>
      <c r="I49" s="1">
        <v>48</v>
      </c>
    </row>
    <row r="50" spans="1:9" x14ac:dyDescent="0.3">
      <c r="A50" s="1" t="s">
        <v>56</v>
      </c>
      <c r="B50" s="1">
        <v>0</v>
      </c>
      <c r="C50" s="1">
        <v>14</v>
      </c>
      <c r="D50" s="1">
        <v>0</v>
      </c>
      <c r="E50" s="1">
        <v>17</v>
      </c>
      <c r="F50" s="1">
        <v>5</v>
      </c>
      <c r="G50" s="1">
        <v>0</v>
      </c>
      <c r="H50" s="1">
        <v>2.4242424242424243</v>
      </c>
      <c r="I50" s="1">
        <v>49</v>
      </c>
    </row>
    <row r="51" spans="1:9" x14ac:dyDescent="0.3">
      <c r="A51" s="1" t="s">
        <v>57</v>
      </c>
      <c r="B51" s="1">
        <v>0</v>
      </c>
      <c r="C51" s="1">
        <v>15</v>
      </c>
      <c r="D51" s="1">
        <v>0</v>
      </c>
      <c r="E51" s="1">
        <v>17</v>
      </c>
      <c r="F51" s="1">
        <v>4</v>
      </c>
      <c r="G51" s="1">
        <v>0</v>
      </c>
      <c r="H51" s="1">
        <v>2.4166666666666665</v>
      </c>
      <c r="I51" s="1">
        <v>50</v>
      </c>
    </row>
    <row r="52" spans="1:9" x14ac:dyDescent="0.3">
      <c r="A52" s="1" t="s">
        <v>58</v>
      </c>
      <c r="B52" s="1">
        <v>0</v>
      </c>
      <c r="C52" s="1">
        <v>14</v>
      </c>
      <c r="D52" s="1">
        <v>0</v>
      </c>
      <c r="E52" s="1">
        <v>16</v>
      </c>
      <c r="F52" s="1">
        <v>4</v>
      </c>
      <c r="G52" s="1">
        <v>0</v>
      </c>
      <c r="H52" s="1">
        <v>2.6666666666666665</v>
      </c>
      <c r="I52" s="1">
        <v>51</v>
      </c>
    </row>
    <row r="53" spans="1:9" x14ac:dyDescent="0.3">
      <c r="A53" s="1" t="s">
        <v>59</v>
      </c>
      <c r="B53" s="1">
        <v>0</v>
      </c>
      <c r="C53" s="1">
        <v>14</v>
      </c>
      <c r="D53" s="1">
        <v>0</v>
      </c>
      <c r="E53" s="1">
        <v>16</v>
      </c>
      <c r="F53" s="1">
        <v>4</v>
      </c>
      <c r="G53" s="1">
        <v>0</v>
      </c>
      <c r="H53" s="1">
        <v>2.2608695652173911</v>
      </c>
      <c r="I53" s="1">
        <v>52</v>
      </c>
    </row>
    <row r="54" spans="1:9" x14ac:dyDescent="0.3">
      <c r="A54" s="1" t="s">
        <v>60</v>
      </c>
      <c r="B54" s="1">
        <v>0</v>
      </c>
      <c r="C54" s="1">
        <v>15</v>
      </c>
      <c r="D54" s="1">
        <v>0</v>
      </c>
      <c r="E54" s="1">
        <v>17</v>
      </c>
      <c r="F54" s="1">
        <v>4</v>
      </c>
      <c r="G54" s="1">
        <v>0</v>
      </c>
      <c r="H54" s="1">
        <v>2.0833333333333335</v>
      </c>
      <c r="I54" s="1">
        <v>53</v>
      </c>
    </row>
    <row r="55" spans="1:9" x14ac:dyDescent="0.3">
      <c r="A55" s="1" t="s">
        <v>61</v>
      </c>
      <c r="B55" s="1">
        <v>0</v>
      </c>
      <c r="C55" s="1">
        <v>14</v>
      </c>
      <c r="D55" s="1">
        <v>0</v>
      </c>
      <c r="E55" s="1">
        <v>17</v>
      </c>
      <c r="F55" s="1">
        <v>4</v>
      </c>
      <c r="G55" s="1">
        <v>0</v>
      </c>
      <c r="H55" s="1">
        <v>2.1212121212121211</v>
      </c>
      <c r="I55" s="1">
        <v>54</v>
      </c>
    </row>
    <row r="56" spans="1:9" x14ac:dyDescent="0.3">
      <c r="A56" s="1" t="s">
        <v>62</v>
      </c>
      <c r="B56" s="1">
        <v>0</v>
      </c>
      <c r="C56" s="1">
        <v>14</v>
      </c>
      <c r="D56" s="1">
        <v>0</v>
      </c>
      <c r="E56" s="1">
        <v>18</v>
      </c>
      <c r="F56" s="1">
        <v>4</v>
      </c>
      <c r="G56" s="1">
        <v>0</v>
      </c>
      <c r="H56" s="1">
        <v>1.9565217391304348</v>
      </c>
      <c r="I56" s="1">
        <v>55</v>
      </c>
    </row>
    <row r="57" spans="1:9" x14ac:dyDescent="0.3">
      <c r="A57" s="1" t="s">
        <v>63</v>
      </c>
      <c r="B57" s="1">
        <v>0</v>
      </c>
      <c r="C57" s="1">
        <v>14</v>
      </c>
      <c r="D57" s="1">
        <v>0</v>
      </c>
      <c r="E57" s="1">
        <v>18</v>
      </c>
      <c r="F57" s="1">
        <v>4</v>
      </c>
      <c r="G57" s="1">
        <v>0</v>
      </c>
      <c r="H57" s="1">
        <v>1.8529411764705883</v>
      </c>
      <c r="I57" s="1">
        <v>56</v>
      </c>
    </row>
    <row r="58" spans="1:9" x14ac:dyDescent="0.3">
      <c r="A58" s="1" t="s">
        <v>64</v>
      </c>
      <c r="B58" s="1">
        <v>0</v>
      </c>
      <c r="C58" s="1">
        <v>16</v>
      </c>
      <c r="D58" s="1">
        <v>0</v>
      </c>
      <c r="E58" s="1">
        <v>17</v>
      </c>
      <c r="F58" s="1">
        <v>4</v>
      </c>
      <c r="G58" s="1">
        <v>0</v>
      </c>
      <c r="H58" s="1">
        <v>2.2222222222222223</v>
      </c>
      <c r="I58" s="1">
        <v>57</v>
      </c>
    </row>
    <row r="59" spans="1:9" x14ac:dyDescent="0.3">
      <c r="A59" s="1" t="s">
        <v>65</v>
      </c>
      <c r="B59" s="1">
        <v>0</v>
      </c>
      <c r="C59" s="1">
        <v>17</v>
      </c>
      <c r="D59" s="1">
        <v>0</v>
      </c>
      <c r="E59" s="1">
        <v>17</v>
      </c>
      <c r="F59" s="1">
        <v>4</v>
      </c>
      <c r="G59" s="1">
        <v>0</v>
      </c>
      <c r="H59" s="1">
        <v>2.0731707317073171</v>
      </c>
      <c r="I59" s="1">
        <v>58</v>
      </c>
    </row>
    <row r="60" spans="1:9" x14ac:dyDescent="0.3">
      <c r="A60" s="1" t="s">
        <v>66</v>
      </c>
      <c r="B60" s="1">
        <v>0</v>
      </c>
      <c r="C60" s="1">
        <v>15</v>
      </c>
      <c r="D60" s="1">
        <v>0</v>
      </c>
      <c r="E60" s="1">
        <v>16</v>
      </c>
      <c r="F60" s="1">
        <v>4</v>
      </c>
      <c r="G60" s="1">
        <v>0</v>
      </c>
      <c r="H60" s="1">
        <v>2.1428571428571428</v>
      </c>
      <c r="I60" s="1">
        <v>59</v>
      </c>
    </row>
    <row r="61" spans="1:9" x14ac:dyDescent="0.3">
      <c r="A61" s="1" t="s">
        <v>67</v>
      </c>
      <c r="B61" s="1">
        <v>0</v>
      </c>
      <c r="C61" s="1">
        <v>13</v>
      </c>
      <c r="D61" s="1">
        <v>0</v>
      </c>
      <c r="E61" s="1">
        <v>17</v>
      </c>
      <c r="F61" s="1">
        <v>4</v>
      </c>
      <c r="G61" s="1">
        <v>0</v>
      </c>
      <c r="H61" s="1">
        <v>1.8870967741935485</v>
      </c>
      <c r="I61" s="1">
        <v>60</v>
      </c>
    </row>
    <row r="62" spans="1:9" x14ac:dyDescent="0.3">
      <c r="A62" s="1" t="s">
        <v>68</v>
      </c>
      <c r="B62" s="1">
        <v>0</v>
      </c>
      <c r="C62" s="1">
        <v>14</v>
      </c>
      <c r="D62" s="1">
        <v>0</v>
      </c>
      <c r="E62" s="1">
        <v>17</v>
      </c>
      <c r="F62" s="1">
        <v>4</v>
      </c>
      <c r="G62" s="1">
        <v>0</v>
      </c>
      <c r="H62" s="1">
        <v>2.3181818181818179</v>
      </c>
      <c r="I62" s="1">
        <v>61</v>
      </c>
    </row>
    <row r="63" spans="1:9" x14ac:dyDescent="0.3">
      <c r="A63" s="1" t="s">
        <v>69</v>
      </c>
      <c r="B63" s="1">
        <v>0</v>
      </c>
      <c r="C63" s="1">
        <v>15</v>
      </c>
      <c r="D63" s="1">
        <v>0</v>
      </c>
      <c r="E63" s="1">
        <v>17</v>
      </c>
      <c r="F63" s="1">
        <v>4</v>
      </c>
      <c r="G63" s="1">
        <v>0</v>
      </c>
      <c r="H63" s="1">
        <v>2.2727272727272729</v>
      </c>
      <c r="I63" s="1">
        <v>62</v>
      </c>
    </row>
    <row r="64" spans="1:9" x14ac:dyDescent="0.3">
      <c r="A64" s="1" t="s">
        <v>70</v>
      </c>
      <c r="B64" s="1">
        <v>0</v>
      </c>
      <c r="C64" s="1">
        <v>16</v>
      </c>
      <c r="D64" s="1">
        <v>0</v>
      </c>
      <c r="E64" s="1">
        <v>16</v>
      </c>
      <c r="F64" s="1">
        <v>4</v>
      </c>
      <c r="G64" s="1">
        <v>0</v>
      </c>
      <c r="H64" s="1">
        <v>2.2222222222222223</v>
      </c>
      <c r="I64" s="1">
        <v>63</v>
      </c>
    </row>
    <row r="65" spans="1:9" x14ac:dyDescent="0.3">
      <c r="A65" s="1" t="s">
        <v>71</v>
      </c>
      <c r="B65" s="1">
        <v>0</v>
      </c>
      <c r="C65" s="1">
        <v>15</v>
      </c>
      <c r="D65" s="1">
        <v>0</v>
      </c>
      <c r="E65" s="1">
        <v>16</v>
      </c>
      <c r="F65" s="1">
        <v>5</v>
      </c>
      <c r="G65" s="1">
        <v>0</v>
      </c>
      <c r="H65" s="1">
        <v>2.0454545454545454</v>
      </c>
      <c r="I65" s="1">
        <v>64</v>
      </c>
    </row>
    <row r="66" spans="1:9" x14ac:dyDescent="0.3">
      <c r="A66" s="1" t="s">
        <v>72</v>
      </c>
      <c r="B66" s="1">
        <v>0</v>
      </c>
      <c r="C66" s="1">
        <v>15</v>
      </c>
      <c r="D66" s="1">
        <v>0</v>
      </c>
      <c r="E66" s="1">
        <v>16</v>
      </c>
      <c r="F66" s="1">
        <v>4</v>
      </c>
      <c r="G66" s="1">
        <v>0</v>
      </c>
      <c r="H66" s="1">
        <v>1.5238095238095237</v>
      </c>
      <c r="I66" s="1">
        <v>65</v>
      </c>
    </row>
    <row r="67" spans="1:9" x14ac:dyDescent="0.3">
      <c r="A67" s="1" t="s">
        <v>73</v>
      </c>
      <c r="B67" s="1">
        <v>0</v>
      </c>
      <c r="C67" s="1">
        <v>15</v>
      </c>
      <c r="D67" s="1">
        <v>0</v>
      </c>
      <c r="E67" s="1">
        <v>17</v>
      </c>
      <c r="F67" s="1">
        <v>5</v>
      </c>
      <c r="G67" s="1">
        <v>0</v>
      </c>
      <c r="H67" s="1">
        <v>1.4782608695652173</v>
      </c>
      <c r="I67" s="1">
        <v>66</v>
      </c>
    </row>
    <row r="68" spans="1:9" x14ac:dyDescent="0.3">
      <c r="A68" s="1" t="s">
        <v>74</v>
      </c>
      <c r="B68" s="1">
        <v>0</v>
      </c>
      <c r="C68" s="1">
        <v>15</v>
      </c>
      <c r="D68" s="1">
        <v>0</v>
      </c>
      <c r="E68" s="1">
        <v>17</v>
      </c>
      <c r="F68" s="1">
        <v>4</v>
      </c>
      <c r="G68" s="1">
        <v>0</v>
      </c>
      <c r="H68" s="1">
        <v>1.7391304347826086</v>
      </c>
      <c r="I68" s="1">
        <v>67</v>
      </c>
    </row>
    <row r="69" spans="1:9" x14ac:dyDescent="0.3">
      <c r="A69" s="1" t="s">
        <v>75</v>
      </c>
      <c r="B69" s="1">
        <v>0</v>
      </c>
      <c r="C69" s="1">
        <v>14</v>
      </c>
      <c r="D69" s="1">
        <v>0</v>
      </c>
      <c r="E69" s="1">
        <v>17</v>
      </c>
      <c r="F69" s="1">
        <v>4</v>
      </c>
      <c r="G69" s="1">
        <v>0</v>
      </c>
      <c r="H69" s="1">
        <v>1.6666666666666667</v>
      </c>
      <c r="I69" s="1">
        <v>68</v>
      </c>
    </row>
    <row r="70" spans="1:9" x14ac:dyDescent="0.3">
      <c r="A70" s="1" t="s">
        <v>76</v>
      </c>
      <c r="B70" s="1">
        <v>0</v>
      </c>
      <c r="C70" s="1">
        <v>15</v>
      </c>
      <c r="D70" s="1">
        <v>0</v>
      </c>
      <c r="E70" s="1">
        <v>17</v>
      </c>
      <c r="F70" s="1">
        <v>4</v>
      </c>
      <c r="G70" s="1">
        <v>0</v>
      </c>
      <c r="H70" s="1">
        <v>1.8243243243243243</v>
      </c>
      <c r="I70" s="1">
        <v>69</v>
      </c>
    </row>
    <row r="71" spans="1:9" x14ac:dyDescent="0.3">
      <c r="A71" s="1" t="s">
        <v>77</v>
      </c>
      <c r="B71" s="1">
        <v>0</v>
      </c>
      <c r="C71" s="1">
        <v>16</v>
      </c>
      <c r="D71" s="1">
        <v>0</v>
      </c>
      <c r="E71" s="1">
        <v>16</v>
      </c>
      <c r="F71" s="1">
        <v>4</v>
      </c>
      <c r="G71" s="1">
        <v>0</v>
      </c>
      <c r="H71" s="1">
        <v>1.9047619047619047</v>
      </c>
      <c r="I71" s="1">
        <v>70</v>
      </c>
    </row>
    <row r="72" spans="1:9" x14ac:dyDescent="0.3">
      <c r="A72" s="1" t="s">
        <v>78</v>
      </c>
      <c r="B72" s="1">
        <v>0</v>
      </c>
      <c r="C72" s="1">
        <v>17</v>
      </c>
      <c r="D72" s="1">
        <v>0</v>
      </c>
      <c r="E72" s="1">
        <v>17</v>
      </c>
      <c r="F72" s="1">
        <v>4</v>
      </c>
      <c r="G72" s="1">
        <v>0</v>
      </c>
      <c r="H72" s="1">
        <v>1.7894736842105261</v>
      </c>
      <c r="I72" s="1">
        <v>71</v>
      </c>
    </row>
    <row r="73" spans="1:9" x14ac:dyDescent="0.3">
      <c r="A73" s="1" t="s">
        <v>79</v>
      </c>
      <c r="B73" s="1">
        <v>0</v>
      </c>
      <c r="C73" s="1">
        <v>15</v>
      </c>
      <c r="D73" s="1">
        <v>0</v>
      </c>
      <c r="E73" s="1">
        <v>17</v>
      </c>
      <c r="F73" s="1">
        <v>4</v>
      </c>
      <c r="G73" s="1">
        <v>0</v>
      </c>
      <c r="H73" s="1">
        <v>1.7647058823529411</v>
      </c>
      <c r="I73" s="1">
        <v>72</v>
      </c>
    </row>
    <row r="74" spans="1:9" x14ac:dyDescent="0.3">
      <c r="A74" s="1" t="s">
        <v>80</v>
      </c>
      <c r="B74" s="1">
        <v>0</v>
      </c>
      <c r="C74" s="1">
        <v>16</v>
      </c>
      <c r="D74" s="1">
        <v>0</v>
      </c>
      <c r="E74" s="1">
        <v>17</v>
      </c>
      <c r="F74" s="1">
        <v>3</v>
      </c>
      <c r="G74" s="1">
        <v>0</v>
      </c>
      <c r="H74" s="1">
        <v>1.6500000000000001</v>
      </c>
      <c r="I74" s="1">
        <v>73</v>
      </c>
    </row>
    <row r="75" spans="1:9" x14ac:dyDescent="0.3">
      <c r="A75" s="1" t="s">
        <v>81</v>
      </c>
      <c r="B75" s="1">
        <v>0</v>
      </c>
      <c r="C75" s="1">
        <v>15</v>
      </c>
      <c r="D75" s="1">
        <v>0</v>
      </c>
      <c r="E75" s="1">
        <v>17</v>
      </c>
      <c r="F75" s="1">
        <v>4</v>
      </c>
      <c r="G75" s="1">
        <v>0</v>
      </c>
      <c r="H75" s="1">
        <v>1.9285714285714284</v>
      </c>
      <c r="I75" s="1">
        <v>74</v>
      </c>
    </row>
    <row r="76" spans="1:9" x14ac:dyDescent="0.3">
      <c r="A76" s="1" t="s">
        <v>82</v>
      </c>
      <c r="B76" s="1">
        <v>0</v>
      </c>
      <c r="C76" s="1">
        <v>16</v>
      </c>
      <c r="D76" s="1">
        <v>0</v>
      </c>
      <c r="E76" s="1">
        <v>17</v>
      </c>
      <c r="F76" s="1">
        <v>4</v>
      </c>
      <c r="G76" s="1">
        <v>0</v>
      </c>
      <c r="H76" s="1">
        <v>1.8461538461538463</v>
      </c>
      <c r="I76" s="1">
        <v>75</v>
      </c>
    </row>
    <row r="77" spans="1:9" x14ac:dyDescent="0.3">
      <c r="A77" s="1" t="s">
        <v>83</v>
      </c>
      <c r="B77" s="1">
        <v>0</v>
      </c>
      <c r="C77" s="1">
        <v>16</v>
      </c>
      <c r="D77" s="1">
        <v>0</v>
      </c>
      <c r="E77" s="1">
        <v>16</v>
      </c>
      <c r="F77" s="1">
        <v>4</v>
      </c>
      <c r="G77" s="1">
        <v>0</v>
      </c>
      <c r="H77" s="1">
        <v>1.7297297297297298</v>
      </c>
      <c r="I77" s="1">
        <v>76</v>
      </c>
    </row>
    <row r="78" spans="1:9" x14ac:dyDescent="0.3">
      <c r="A78" s="1" t="s">
        <v>84</v>
      </c>
      <c r="B78" s="1">
        <v>0</v>
      </c>
      <c r="C78" s="1">
        <v>17</v>
      </c>
      <c r="D78" s="1">
        <v>0</v>
      </c>
      <c r="E78" s="1">
        <v>15</v>
      </c>
      <c r="F78" s="1">
        <v>4</v>
      </c>
      <c r="G78" s="1">
        <v>0</v>
      </c>
      <c r="H78" s="1">
        <v>1.5</v>
      </c>
      <c r="I78" s="1">
        <v>77</v>
      </c>
    </row>
    <row r="79" spans="1:9" x14ac:dyDescent="0.3">
      <c r="A79" s="1" t="s">
        <v>85</v>
      </c>
      <c r="B79" s="1">
        <v>0</v>
      </c>
      <c r="C79" s="1">
        <v>15</v>
      </c>
      <c r="D79" s="1">
        <v>0</v>
      </c>
      <c r="E79" s="1">
        <v>16</v>
      </c>
      <c r="F79" s="1">
        <v>4</v>
      </c>
      <c r="G79" s="1">
        <v>0</v>
      </c>
      <c r="H79" s="1">
        <v>1.5</v>
      </c>
      <c r="I79" s="1">
        <v>78</v>
      </c>
    </row>
    <row r="80" spans="1:9" x14ac:dyDescent="0.3">
      <c r="A80" s="1" t="s">
        <v>86</v>
      </c>
      <c r="B80" s="1">
        <v>0</v>
      </c>
      <c r="C80" s="1">
        <v>15</v>
      </c>
      <c r="D80" s="1">
        <v>0</v>
      </c>
      <c r="E80" s="1">
        <v>16</v>
      </c>
      <c r="F80" s="1">
        <v>4</v>
      </c>
      <c r="G80" s="1">
        <v>0</v>
      </c>
      <c r="H80" s="1">
        <v>1.3235294117647061</v>
      </c>
      <c r="I80" s="1">
        <v>79</v>
      </c>
    </row>
    <row r="81" spans="1:9" x14ac:dyDescent="0.3">
      <c r="A81" s="1" t="s">
        <v>87</v>
      </c>
      <c r="B81" s="1">
        <v>0</v>
      </c>
      <c r="C81" s="1">
        <v>14</v>
      </c>
      <c r="D81" s="1">
        <v>0</v>
      </c>
      <c r="E81" s="1">
        <v>17</v>
      </c>
      <c r="F81" s="1">
        <v>4</v>
      </c>
      <c r="G81" s="1">
        <v>0</v>
      </c>
      <c r="H81" s="1">
        <v>1.5806451612903225</v>
      </c>
      <c r="I81" s="1">
        <v>80</v>
      </c>
    </row>
    <row r="82" spans="1:9" x14ac:dyDescent="0.3">
      <c r="A82" s="1" t="s">
        <v>88</v>
      </c>
      <c r="B82" s="1">
        <v>0</v>
      </c>
      <c r="C82" s="1">
        <v>15</v>
      </c>
      <c r="D82" s="1">
        <v>0</v>
      </c>
      <c r="E82" s="1">
        <v>15</v>
      </c>
      <c r="F82" s="1">
        <v>3</v>
      </c>
      <c r="G82" s="1">
        <v>0</v>
      </c>
      <c r="H82" s="1">
        <v>1.4210526315789473</v>
      </c>
      <c r="I82" s="1">
        <v>81</v>
      </c>
    </row>
    <row r="83" spans="1:9" x14ac:dyDescent="0.3">
      <c r="A83" s="1" t="s">
        <v>89</v>
      </c>
      <c r="B83" s="1">
        <v>0</v>
      </c>
      <c r="C83" s="1">
        <v>15</v>
      </c>
      <c r="D83" s="1">
        <v>0</v>
      </c>
      <c r="E83" s="1">
        <v>15</v>
      </c>
      <c r="F83" s="1">
        <v>3</v>
      </c>
      <c r="G83" s="1">
        <v>0</v>
      </c>
      <c r="H83" s="1">
        <v>1.4210526315789473</v>
      </c>
      <c r="I83" s="1">
        <v>82</v>
      </c>
    </row>
    <row r="84" spans="1:9" x14ac:dyDescent="0.3">
      <c r="A84" s="1" t="s">
        <v>90</v>
      </c>
      <c r="B84" s="1">
        <v>0</v>
      </c>
      <c r="C84" s="1">
        <v>15</v>
      </c>
      <c r="D84" s="1">
        <v>0</v>
      </c>
      <c r="E84" s="1">
        <v>14</v>
      </c>
      <c r="F84" s="1">
        <v>3</v>
      </c>
      <c r="G84" s="1">
        <v>0</v>
      </c>
      <c r="H84" s="1">
        <v>1.4736842105263157</v>
      </c>
      <c r="I84" s="1">
        <v>83</v>
      </c>
    </row>
    <row r="85" spans="1:9" x14ac:dyDescent="0.3">
      <c r="A85" s="1" t="s">
        <v>91</v>
      </c>
      <c r="B85" s="1">
        <v>0</v>
      </c>
      <c r="C85" s="1">
        <v>13</v>
      </c>
      <c r="D85" s="1">
        <v>0</v>
      </c>
      <c r="E85" s="1">
        <v>15</v>
      </c>
      <c r="F85" s="1">
        <v>4</v>
      </c>
      <c r="G85" s="1">
        <v>0</v>
      </c>
      <c r="H85" s="1">
        <v>1.421875</v>
      </c>
      <c r="I85" s="1">
        <v>84</v>
      </c>
    </row>
    <row r="86" spans="1:9" x14ac:dyDescent="0.3">
      <c r="A86" s="1" t="s">
        <v>92</v>
      </c>
      <c r="B86" s="1">
        <v>0</v>
      </c>
      <c r="C86" s="1">
        <v>14</v>
      </c>
      <c r="D86" s="1">
        <v>0</v>
      </c>
      <c r="E86" s="1">
        <v>15</v>
      </c>
      <c r="F86" s="1">
        <v>3</v>
      </c>
      <c r="G86" s="1">
        <v>0</v>
      </c>
      <c r="H86" s="1">
        <v>1.4210526315789473</v>
      </c>
      <c r="I86" s="1">
        <v>85</v>
      </c>
    </row>
    <row r="87" spans="1:9" x14ac:dyDescent="0.3">
      <c r="A87" s="1" t="s">
        <v>93</v>
      </c>
      <c r="B87" s="1">
        <v>0</v>
      </c>
      <c r="C87" s="1">
        <v>15</v>
      </c>
      <c r="D87" s="1">
        <v>0</v>
      </c>
      <c r="E87" s="1">
        <v>14</v>
      </c>
      <c r="F87" s="1">
        <v>4</v>
      </c>
      <c r="G87" s="1">
        <v>0</v>
      </c>
      <c r="H87" s="1">
        <v>1.4736842105263157</v>
      </c>
      <c r="I87" s="1">
        <v>86</v>
      </c>
    </row>
    <row r="88" spans="1:9" x14ac:dyDescent="0.3">
      <c r="A88" s="1" t="s">
        <v>94</v>
      </c>
      <c r="B88" s="1">
        <v>0</v>
      </c>
      <c r="C88" s="1">
        <v>14</v>
      </c>
      <c r="D88" s="1">
        <v>0</v>
      </c>
      <c r="E88" s="1">
        <v>15</v>
      </c>
      <c r="F88" s="1">
        <v>4</v>
      </c>
      <c r="G88" s="1">
        <v>0</v>
      </c>
      <c r="H88" s="1">
        <v>1.6470588235294117</v>
      </c>
      <c r="I88" s="1">
        <v>87</v>
      </c>
    </row>
    <row r="89" spans="1:9" x14ac:dyDescent="0.3">
      <c r="A89" s="1" t="s">
        <v>95</v>
      </c>
      <c r="B89" s="1">
        <v>0</v>
      </c>
      <c r="C89" s="1">
        <v>15</v>
      </c>
      <c r="D89" s="1">
        <v>0</v>
      </c>
      <c r="E89" s="1">
        <v>15</v>
      </c>
      <c r="F89" s="1">
        <v>4</v>
      </c>
      <c r="G89" s="1">
        <v>0</v>
      </c>
      <c r="H89" s="1">
        <v>1.4782608695652173</v>
      </c>
      <c r="I89" s="1">
        <v>88</v>
      </c>
    </row>
    <row r="90" spans="1:9" x14ac:dyDescent="0.3">
      <c r="A90" s="1" t="s">
        <v>96</v>
      </c>
      <c r="B90" s="1">
        <v>0</v>
      </c>
      <c r="C90" s="1">
        <v>15</v>
      </c>
      <c r="D90" s="1">
        <v>0</v>
      </c>
      <c r="E90" s="1">
        <v>15</v>
      </c>
      <c r="F90" s="1">
        <v>5</v>
      </c>
      <c r="G90" s="1">
        <v>0</v>
      </c>
      <c r="H90" s="1">
        <v>1.4814814814814814</v>
      </c>
      <c r="I90" s="1">
        <v>89</v>
      </c>
    </row>
    <row r="91" spans="1:9" x14ac:dyDescent="0.3">
      <c r="A91" s="1" t="s">
        <v>97</v>
      </c>
      <c r="B91" s="1">
        <v>0</v>
      </c>
      <c r="C91" s="1">
        <v>14</v>
      </c>
      <c r="D91" s="1">
        <v>0</v>
      </c>
      <c r="E91" s="1">
        <v>16</v>
      </c>
      <c r="F91" s="1">
        <v>4</v>
      </c>
      <c r="G91" s="1">
        <v>0</v>
      </c>
      <c r="H91" s="1">
        <v>1.1428571428571428</v>
      </c>
      <c r="I91" s="1">
        <v>90</v>
      </c>
    </row>
    <row r="92" spans="1:9" x14ac:dyDescent="0.3">
      <c r="A92" s="1" t="s">
        <v>98</v>
      </c>
      <c r="B92" s="1">
        <v>0</v>
      </c>
      <c r="C92" s="1">
        <v>13</v>
      </c>
      <c r="D92" s="1">
        <v>0</v>
      </c>
      <c r="E92" s="1">
        <v>16</v>
      </c>
      <c r="F92" s="1">
        <v>4</v>
      </c>
      <c r="G92" s="1">
        <v>0</v>
      </c>
      <c r="H92" s="1">
        <v>1.1666666666666667</v>
      </c>
      <c r="I92" s="1">
        <v>91</v>
      </c>
    </row>
    <row r="93" spans="1:9" x14ac:dyDescent="0.3">
      <c r="A93" s="1" t="s">
        <v>99</v>
      </c>
      <c r="B93" s="1">
        <v>0</v>
      </c>
      <c r="C93" s="1">
        <v>14</v>
      </c>
      <c r="D93" s="1">
        <v>0</v>
      </c>
      <c r="E93" s="1">
        <v>16</v>
      </c>
      <c r="F93" s="1">
        <v>4</v>
      </c>
      <c r="G93" s="1">
        <v>0</v>
      </c>
      <c r="H93" s="1">
        <v>1.1428571428571428</v>
      </c>
      <c r="I93" s="1">
        <v>92</v>
      </c>
    </row>
    <row r="94" spans="1:9" x14ac:dyDescent="0.3">
      <c r="A94" s="1" t="s">
        <v>100</v>
      </c>
      <c r="B94" s="1">
        <v>0</v>
      </c>
      <c r="C94" s="1">
        <v>14</v>
      </c>
      <c r="D94" s="1">
        <v>0</v>
      </c>
      <c r="E94" s="1">
        <v>16</v>
      </c>
      <c r="F94" s="1">
        <v>3</v>
      </c>
      <c r="G94" s="1">
        <v>0</v>
      </c>
      <c r="H94" s="1">
        <v>1.35</v>
      </c>
      <c r="I94" s="1">
        <v>93</v>
      </c>
    </row>
    <row r="95" spans="1:9" x14ac:dyDescent="0.3">
      <c r="A95" s="1" t="s">
        <v>101</v>
      </c>
      <c r="B95" s="1">
        <v>0</v>
      </c>
      <c r="C95" s="1">
        <v>14</v>
      </c>
      <c r="D95" s="1">
        <v>0</v>
      </c>
      <c r="E95" s="1">
        <v>15</v>
      </c>
      <c r="F95" s="1">
        <v>4</v>
      </c>
      <c r="G95" s="1">
        <v>0</v>
      </c>
      <c r="H95" s="1">
        <v>1.4848484848484849</v>
      </c>
      <c r="I95" s="1">
        <v>94</v>
      </c>
    </row>
    <row r="96" spans="1:9" x14ac:dyDescent="0.3">
      <c r="A96" s="1" t="s">
        <v>102</v>
      </c>
      <c r="B96" s="1">
        <v>0</v>
      </c>
      <c r="C96" s="1">
        <v>14</v>
      </c>
      <c r="D96" s="1">
        <v>0</v>
      </c>
      <c r="E96" s="1">
        <v>15</v>
      </c>
      <c r="F96" s="1">
        <v>4</v>
      </c>
      <c r="G96" s="1">
        <v>0</v>
      </c>
      <c r="H96" s="1">
        <v>1.53125</v>
      </c>
      <c r="I96" s="1">
        <v>95</v>
      </c>
    </row>
    <row r="97" spans="1:9" x14ac:dyDescent="0.3">
      <c r="A97" s="1" t="s">
        <v>103</v>
      </c>
      <c r="B97" s="1">
        <v>0</v>
      </c>
      <c r="C97" s="1">
        <v>13</v>
      </c>
      <c r="D97" s="1">
        <v>0</v>
      </c>
      <c r="E97" s="1">
        <v>15</v>
      </c>
      <c r="F97" s="1">
        <v>3</v>
      </c>
      <c r="G97" s="1">
        <v>0</v>
      </c>
      <c r="H97" s="1">
        <v>1.2000000000000002</v>
      </c>
      <c r="I97" s="1">
        <v>96</v>
      </c>
    </row>
    <row r="98" spans="1:9" x14ac:dyDescent="0.3">
      <c r="A98" s="1" t="s">
        <v>104</v>
      </c>
      <c r="B98" s="1">
        <v>0</v>
      </c>
      <c r="C98" s="1">
        <v>14</v>
      </c>
      <c r="D98" s="1">
        <v>0</v>
      </c>
      <c r="E98" s="1">
        <v>14</v>
      </c>
      <c r="F98" s="1">
        <v>3</v>
      </c>
      <c r="G98" s="1">
        <v>0</v>
      </c>
      <c r="H98" s="1">
        <v>1.4249999999999998</v>
      </c>
      <c r="I98" s="1">
        <v>97</v>
      </c>
    </row>
    <row r="99" spans="1:9" x14ac:dyDescent="0.3">
      <c r="A99" s="1" t="s">
        <v>105</v>
      </c>
      <c r="B99" s="1">
        <v>0</v>
      </c>
      <c r="C99" s="1">
        <v>15</v>
      </c>
      <c r="D99" s="1">
        <v>0</v>
      </c>
      <c r="E99" s="1">
        <v>15</v>
      </c>
      <c r="F99" s="1">
        <v>3</v>
      </c>
      <c r="G99" s="1">
        <v>0</v>
      </c>
      <c r="H99" s="1">
        <v>1.5</v>
      </c>
      <c r="I99" s="1">
        <v>98</v>
      </c>
    </row>
    <row r="100" spans="1:9" x14ac:dyDescent="0.3">
      <c r="A100" s="1" t="s">
        <v>106</v>
      </c>
      <c r="B100" s="1">
        <v>0</v>
      </c>
      <c r="C100" s="1">
        <v>14</v>
      </c>
      <c r="D100" s="1">
        <v>0</v>
      </c>
      <c r="E100" s="1">
        <v>15</v>
      </c>
      <c r="F100" s="1">
        <v>4</v>
      </c>
      <c r="G100" s="1">
        <v>0</v>
      </c>
      <c r="H100" s="1">
        <v>1.8529411764705883</v>
      </c>
      <c r="I100" s="1">
        <v>99</v>
      </c>
    </row>
    <row r="101" spans="1:9" x14ac:dyDescent="0.3">
      <c r="A101" s="1" t="s">
        <v>107</v>
      </c>
      <c r="B101" s="1">
        <v>0</v>
      </c>
      <c r="C101" s="1">
        <v>14</v>
      </c>
      <c r="D101" s="1">
        <v>0</v>
      </c>
      <c r="E101" s="1">
        <v>15</v>
      </c>
      <c r="F101" s="1">
        <v>4</v>
      </c>
      <c r="G101" s="1">
        <v>0</v>
      </c>
      <c r="H101" s="1">
        <v>1.4848484848484849</v>
      </c>
      <c r="I101" s="1">
        <v>100</v>
      </c>
    </row>
    <row r="102" spans="1:9" x14ac:dyDescent="0.3">
      <c r="A102" s="1" t="s">
        <v>108</v>
      </c>
      <c r="B102" s="1">
        <v>0</v>
      </c>
      <c r="C102" s="1">
        <v>15</v>
      </c>
      <c r="D102" s="1">
        <v>0</v>
      </c>
      <c r="E102" s="1">
        <v>15</v>
      </c>
      <c r="F102" s="1">
        <v>4</v>
      </c>
      <c r="G102" s="1">
        <v>0</v>
      </c>
      <c r="H102" s="1">
        <v>1.25</v>
      </c>
      <c r="I102" s="1">
        <v>101</v>
      </c>
    </row>
    <row r="103" spans="1:9" x14ac:dyDescent="0.3">
      <c r="A103" s="1" t="s">
        <v>109</v>
      </c>
      <c r="B103" s="1">
        <v>0</v>
      </c>
      <c r="C103" s="1">
        <v>14</v>
      </c>
      <c r="D103" s="1">
        <v>0</v>
      </c>
      <c r="E103" s="1">
        <v>16</v>
      </c>
      <c r="F103" s="1">
        <v>4</v>
      </c>
      <c r="G103" s="1">
        <v>0</v>
      </c>
      <c r="H103" s="1">
        <v>1.25</v>
      </c>
      <c r="I103" s="1">
        <v>102</v>
      </c>
    </row>
    <row r="104" spans="1:9" x14ac:dyDescent="0.3">
      <c r="A104" s="1" t="s">
        <v>110</v>
      </c>
      <c r="B104" s="1">
        <v>0</v>
      </c>
      <c r="C104" s="1">
        <v>13</v>
      </c>
      <c r="D104" s="1">
        <v>0</v>
      </c>
      <c r="E104" s="1">
        <v>15</v>
      </c>
      <c r="F104" s="1">
        <v>5</v>
      </c>
      <c r="G104" s="1">
        <v>0</v>
      </c>
      <c r="H104" s="1">
        <v>1.125</v>
      </c>
      <c r="I104" s="1">
        <v>103</v>
      </c>
    </row>
    <row r="105" spans="1:9" x14ac:dyDescent="0.3">
      <c r="A105" s="1" t="s">
        <v>111</v>
      </c>
      <c r="B105" s="1">
        <v>0</v>
      </c>
      <c r="C105" s="1">
        <v>15</v>
      </c>
      <c r="D105" s="1">
        <v>0</v>
      </c>
      <c r="E105" s="1">
        <v>15</v>
      </c>
      <c r="F105" s="1">
        <v>5</v>
      </c>
      <c r="G105" s="1">
        <v>0</v>
      </c>
      <c r="H105" s="1">
        <v>1.2857142857142858</v>
      </c>
      <c r="I105" s="1">
        <v>104</v>
      </c>
    </row>
    <row r="106" spans="1:9" x14ac:dyDescent="0.3">
      <c r="A106" s="1" t="s">
        <v>112</v>
      </c>
      <c r="B106" s="1">
        <v>0</v>
      </c>
      <c r="C106" s="1">
        <v>16</v>
      </c>
      <c r="D106" s="1">
        <v>0</v>
      </c>
      <c r="E106" s="1">
        <v>14</v>
      </c>
      <c r="F106" s="1">
        <v>4</v>
      </c>
      <c r="G106" s="1">
        <v>0</v>
      </c>
      <c r="H106" s="1">
        <v>1.5833333333333333</v>
      </c>
      <c r="I106" s="1">
        <v>105</v>
      </c>
    </row>
    <row r="107" spans="1:9" x14ac:dyDescent="0.3">
      <c r="A107" s="1" t="s">
        <v>113</v>
      </c>
      <c r="B107" s="1">
        <v>0</v>
      </c>
      <c r="C107" s="1">
        <v>15</v>
      </c>
      <c r="D107" s="1">
        <v>0</v>
      </c>
      <c r="E107" s="1">
        <v>15</v>
      </c>
      <c r="F107" s="1">
        <v>4</v>
      </c>
      <c r="G107" s="1">
        <v>0</v>
      </c>
      <c r="H107" s="1">
        <v>1.9090909090909092</v>
      </c>
      <c r="I107" s="1">
        <v>106</v>
      </c>
    </row>
    <row r="108" spans="1:9" x14ac:dyDescent="0.3">
      <c r="A108" s="1" t="s">
        <v>114</v>
      </c>
      <c r="B108" s="1">
        <v>0</v>
      </c>
      <c r="C108" s="1">
        <v>14</v>
      </c>
      <c r="D108" s="1">
        <v>0</v>
      </c>
      <c r="E108" s="1">
        <v>15</v>
      </c>
      <c r="F108" s="1">
        <v>4</v>
      </c>
      <c r="G108" s="1">
        <v>0</v>
      </c>
      <c r="H108" s="1">
        <v>1.5652173913043479</v>
      </c>
      <c r="I108" s="1">
        <v>107</v>
      </c>
    </row>
    <row r="109" spans="1:9" x14ac:dyDescent="0.3">
      <c r="A109" s="1" t="s">
        <v>115</v>
      </c>
      <c r="B109" s="1">
        <v>0</v>
      </c>
      <c r="C109" s="1">
        <v>12</v>
      </c>
      <c r="D109" s="1">
        <v>0</v>
      </c>
      <c r="E109" s="1">
        <v>15</v>
      </c>
      <c r="F109" s="1">
        <v>5</v>
      </c>
      <c r="G109" s="1">
        <v>0</v>
      </c>
      <c r="H109" s="1">
        <v>1.5555555555555554</v>
      </c>
      <c r="I109" s="1">
        <v>108</v>
      </c>
    </row>
    <row r="110" spans="1:9" x14ac:dyDescent="0.3">
      <c r="A110" s="1" t="s">
        <v>116</v>
      </c>
      <c r="B110" s="1">
        <v>0</v>
      </c>
      <c r="C110" s="1">
        <v>14</v>
      </c>
      <c r="D110" s="1">
        <v>0</v>
      </c>
      <c r="E110" s="1">
        <v>15</v>
      </c>
      <c r="F110" s="1">
        <v>4</v>
      </c>
      <c r="G110" s="1">
        <v>0</v>
      </c>
      <c r="H110" s="1">
        <v>1.75</v>
      </c>
      <c r="I110" s="1">
        <v>109</v>
      </c>
    </row>
    <row r="111" spans="1:9" x14ac:dyDescent="0.3">
      <c r="A111" s="1" t="s">
        <v>117</v>
      </c>
      <c r="B111" s="1">
        <v>0</v>
      </c>
      <c r="C111" s="1">
        <v>13</v>
      </c>
      <c r="D111" s="1">
        <v>0</v>
      </c>
      <c r="E111" s="1">
        <v>15</v>
      </c>
      <c r="F111" s="1">
        <v>4</v>
      </c>
      <c r="G111" s="1">
        <v>0</v>
      </c>
      <c r="H111" s="1">
        <v>1.828125</v>
      </c>
      <c r="I111" s="1">
        <v>110</v>
      </c>
    </row>
    <row r="112" spans="1:9" x14ac:dyDescent="0.3">
      <c r="A112" s="1" t="s">
        <v>118</v>
      </c>
      <c r="B112" s="1">
        <v>0</v>
      </c>
      <c r="C112" s="1">
        <v>14</v>
      </c>
      <c r="D112" s="1">
        <v>0</v>
      </c>
      <c r="E112" s="1">
        <v>15</v>
      </c>
      <c r="F112" s="1">
        <v>5</v>
      </c>
      <c r="G112" s="1">
        <v>0</v>
      </c>
      <c r="H112" s="1">
        <v>1.896551724137931</v>
      </c>
      <c r="I112" s="1">
        <v>111</v>
      </c>
    </row>
    <row r="113" spans="1:9" x14ac:dyDescent="0.3">
      <c r="A113" s="1" t="s">
        <v>119</v>
      </c>
      <c r="B113" s="1">
        <v>0</v>
      </c>
      <c r="C113" s="1">
        <v>13</v>
      </c>
      <c r="D113" s="1">
        <v>0</v>
      </c>
      <c r="E113" s="1">
        <v>14</v>
      </c>
      <c r="F113" s="1">
        <v>5</v>
      </c>
      <c r="G113" s="1">
        <v>0</v>
      </c>
      <c r="H113" s="1">
        <v>1.4736842105263157</v>
      </c>
      <c r="I113" s="1">
        <v>112</v>
      </c>
    </row>
    <row r="114" spans="1:9" x14ac:dyDescent="0.3">
      <c r="A114" s="1" t="s">
        <v>120</v>
      </c>
      <c r="B114" s="1">
        <v>0</v>
      </c>
      <c r="C114" s="1">
        <v>14</v>
      </c>
      <c r="D114" s="1">
        <v>0</v>
      </c>
      <c r="E114" s="1">
        <v>15</v>
      </c>
      <c r="F114" s="1">
        <v>5</v>
      </c>
      <c r="G114" s="1">
        <v>0</v>
      </c>
      <c r="H114" s="1">
        <v>1.5384615384615385</v>
      </c>
      <c r="I114" s="1">
        <v>113</v>
      </c>
    </row>
    <row r="115" spans="1:9" x14ac:dyDescent="0.3">
      <c r="A115" s="1" t="s">
        <v>121</v>
      </c>
      <c r="B115" s="1">
        <v>0</v>
      </c>
      <c r="C115" s="1">
        <v>13</v>
      </c>
      <c r="D115" s="1">
        <v>0</v>
      </c>
      <c r="E115" s="1">
        <v>16</v>
      </c>
      <c r="F115" s="1">
        <v>5</v>
      </c>
      <c r="G115" s="1">
        <v>0</v>
      </c>
      <c r="H115" s="1">
        <v>1.2</v>
      </c>
      <c r="I115" s="1">
        <v>114</v>
      </c>
    </row>
    <row r="116" spans="1:9" x14ac:dyDescent="0.3">
      <c r="A116" s="1" t="s">
        <v>122</v>
      </c>
      <c r="B116" s="1">
        <v>0</v>
      </c>
      <c r="C116" s="1">
        <v>13</v>
      </c>
      <c r="D116" s="1">
        <v>0</v>
      </c>
      <c r="E116" s="1">
        <v>16</v>
      </c>
      <c r="F116" s="1">
        <v>5</v>
      </c>
      <c r="G116" s="1">
        <v>0</v>
      </c>
      <c r="H116" s="1">
        <v>1.2</v>
      </c>
      <c r="I116" s="1">
        <v>115</v>
      </c>
    </row>
    <row r="117" spans="1:9" x14ac:dyDescent="0.3">
      <c r="A117" s="1" t="s">
        <v>123</v>
      </c>
      <c r="B117" s="1">
        <v>0</v>
      </c>
      <c r="C117" s="1">
        <v>13</v>
      </c>
      <c r="D117" s="1">
        <v>0</v>
      </c>
      <c r="E117" s="1">
        <v>15</v>
      </c>
      <c r="F117" s="1">
        <v>4</v>
      </c>
      <c r="G117" s="1">
        <v>0</v>
      </c>
      <c r="H117" s="1">
        <v>1.1842105263157894</v>
      </c>
      <c r="I117" s="1">
        <v>116</v>
      </c>
    </row>
    <row r="118" spans="1:9" x14ac:dyDescent="0.3">
      <c r="A118" s="1" t="s">
        <v>124</v>
      </c>
      <c r="B118" s="1">
        <v>0</v>
      </c>
      <c r="C118" s="1">
        <v>14</v>
      </c>
      <c r="D118" s="1">
        <v>0</v>
      </c>
      <c r="E118" s="1">
        <v>15</v>
      </c>
      <c r="F118" s="1">
        <v>4</v>
      </c>
      <c r="G118" s="1">
        <v>0</v>
      </c>
      <c r="H118" s="1">
        <v>1.5789473684210527</v>
      </c>
      <c r="I118" s="1">
        <v>117</v>
      </c>
    </row>
    <row r="119" spans="1:9" x14ac:dyDescent="0.3">
      <c r="A119" s="1" t="s">
        <v>125</v>
      </c>
      <c r="B119" s="1">
        <v>0</v>
      </c>
      <c r="C119" s="1">
        <v>14</v>
      </c>
      <c r="D119" s="1">
        <v>0</v>
      </c>
      <c r="E119" s="1">
        <v>15</v>
      </c>
      <c r="F119" s="1">
        <v>4</v>
      </c>
      <c r="G119" s="1">
        <v>0</v>
      </c>
      <c r="H119" s="1">
        <v>1.5789473684210527</v>
      </c>
      <c r="I119" s="1">
        <v>118</v>
      </c>
    </row>
    <row r="120" spans="1:9" x14ac:dyDescent="0.3">
      <c r="A120" s="1" t="s">
        <v>126</v>
      </c>
      <c r="B120" s="1">
        <v>0</v>
      </c>
      <c r="C120" s="1">
        <v>13</v>
      </c>
      <c r="D120" s="1">
        <v>0</v>
      </c>
      <c r="E120" s="1">
        <v>15</v>
      </c>
      <c r="F120" s="1">
        <v>4</v>
      </c>
      <c r="G120" s="1">
        <v>0</v>
      </c>
      <c r="H120" s="1">
        <v>1.6666666666666665</v>
      </c>
      <c r="I120" s="1">
        <v>119</v>
      </c>
    </row>
    <row r="121" spans="1:9" x14ac:dyDescent="0.3">
      <c r="A121" s="1" t="s">
        <v>127</v>
      </c>
      <c r="B121" s="1">
        <v>0</v>
      </c>
      <c r="C121" s="1">
        <v>13</v>
      </c>
      <c r="D121" s="1">
        <v>0</v>
      </c>
      <c r="E121" s="1">
        <v>15</v>
      </c>
      <c r="F121" s="1">
        <v>4</v>
      </c>
      <c r="G121" s="1">
        <v>0</v>
      </c>
      <c r="H121" s="1">
        <v>1.5789473684210527</v>
      </c>
      <c r="I121" s="1">
        <v>120</v>
      </c>
    </row>
    <row r="122" spans="1:9" x14ac:dyDescent="0.3">
      <c r="A122" s="1" t="s">
        <v>128</v>
      </c>
      <c r="B122" s="1">
        <v>0</v>
      </c>
      <c r="C122" s="1">
        <v>13</v>
      </c>
      <c r="D122" s="1">
        <v>1</v>
      </c>
      <c r="E122" s="1">
        <v>15</v>
      </c>
      <c r="F122" s="1">
        <v>4</v>
      </c>
      <c r="G122" s="1">
        <v>0</v>
      </c>
      <c r="H122" s="1">
        <v>3.7918586789554531</v>
      </c>
      <c r="I122" s="1">
        <v>121</v>
      </c>
    </row>
    <row r="123" spans="1:9" x14ac:dyDescent="0.3">
      <c r="A123" s="1" t="s">
        <v>129</v>
      </c>
      <c r="B123" s="1">
        <v>0</v>
      </c>
      <c r="C123" s="1">
        <v>15</v>
      </c>
      <c r="D123" s="1">
        <v>1</v>
      </c>
      <c r="E123" s="1">
        <v>15</v>
      </c>
      <c r="F123" s="1">
        <v>4</v>
      </c>
      <c r="G123" s="1">
        <v>0</v>
      </c>
      <c r="H123" s="1">
        <v>3.7142857142857144</v>
      </c>
      <c r="I123" s="1">
        <v>122</v>
      </c>
    </row>
    <row r="124" spans="1:9" x14ac:dyDescent="0.3">
      <c r="A124" s="1" t="s">
        <v>130</v>
      </c>
      <c r="B124" s="1">
        <v>0</v>
      </c>
      <c r="C124" s="1">
        <v>14</v>
      </c>
      <c r="D124" s="1">
        <v>1</v>
      </c>
      <c r="E124" s="1">
        <v>15</v>
      </c>
      <c r="F124" s="1">
        <v>4</v>
      </c>
      <c r="G124" s="1">
        <v>0</v>
      </c>
      <c r="H124" s="1">
        <v>3.9424342105263159</v>
      </c>
      <c r="I124" s="1">
        <v>123</v>
      </c>
    </row>
    <row r="125" spans="1:9" x14ac:dyDescent="0.3">
      <c r="A125" s="1" t="s">
        <v>131</v>
      </c>
      <c r="B125" s="1">
        <v>0</v>
      </c>
      <c r="C125" s="1">
        <v>15</v>
      </c>
      <c r="D125" s="1">
        <v>1</v>
      </c>
      <c r="E125" s="1">
        <v>14</v>
      </c>
      <c r="F125" s="1">
        <v>4</v>
      </c>
      <c r="G125" s="1">
        <v>0</v>
      </c>
      <c r="H125" s="1">
        <v>3.6835748792270531</v>
      </c>
      <c r="I125" s="1">
        <v>124</v>
      </c>
    </row>
    <row r="126" spans="1:9" x14ac:dyDescent="0.3">
      <c r="A126" s="1" t="s">
        <v>132</v>
      </c>
      <c r="B126" s="1">
        <v>0</v>
      </c>
      <c r="C126" s="1">
        <v>15</v>
      </c>
      <c r="D126" s="1">
        <v>1</v>
      </c>
      <c r="E126" s="1">
        <v>14</v>
      </c>
      <c r="F126" s="1">
        <v>4</v>
      </c>
      <c r="G126" s="1">
        <v>0</v>
      </c>
      <c r="H126" s="1">
        <v>2.8241176470588236</v>
      </c>
      <c r="I126" s="1">
        <v>125</v>
      </c>
    </row>
    <row r="127" spans="1:9" x14ac:dyDescent="0.3">
      <c r="A127" s="1" t="s">
        <v>133</v>
      </c>
      <c r="B127" s="1">
        <v>0</v>
      </c>
      <c r="C127" s="1">
        <v>15</v>
      </c>
      <c r="D127" s="1">
        <v>1</v>
      </c>
      <c r="E127" s="1">
        <v>15</v>
      </c>
      <c r="F127" s="1">
        <v>4</v>
      </c>
      <c r="G127" s="1">
        <v>0</v>
      </c>
      <c r="H127" s="1">
        <v>2.3977272727272725</v>
      </c>
      <c r="I127" s="1">
        <v>126</v>
      </c>
    </row>
    <row r="128" spans="1:9" x14ac:dyDescent="0.3">
      <c r="A128" s="1" t="s">
        <v>134</v>
      </c>
      <c r="B128" s="1">
        <v>0</v>
      </c>
      <c r="C128" s="1">
        <v>14</v>
      </c>
      <c r="D128" s="1">
        <v>1</v>
      </c>
      <c r="E128" s="1">
        <v>16</v>
      </c>
      <c r="F128" s="1">
        <v>4</v>
      </c>
      <c r="G128" s="1">
        <v>0</v>
      </c>
      <c r="H128" s="1">
        <v>2.4352941176470591</v>
      </c>
      <c r="I128" s="1">
        <v>127</v>
      </c>
    </row>
    <row r="129" spans="1:9" x14ac:dyDescent="0.3">
      <c r="A129" s="1" t="s">
        <v>135</v>
      </c>
      <c r="B129" s="1">
        <v>0</v>
      </c>
      <c r="C129" s="1">
        <v>14</v>
      </c>
      <c r="D129" s="1">
        <v>1</v>
      </c>
      <c r="E129" s="1">
        <v>15</v>
      </c>
      <c r="F129" s="1">
        <v>4</v>
      </c>
      <c r="G129" s="1">
        <v>0</v>
      </c>
      <c r="H129" s="1">
        <v>3.007518796992481</v>
      </c>
      <c r="I129" s="1">
        <v>128</v>
      </c>
    </row>
    <row r="130" spans="1:9" x14ac:dyDescent="0.3">
      <c r="A130" s="1" t="s">
        <v>136</v>
      </c>
      <c r="B130" s="1">
        <v>0</v>
      </c>
      <c r="C130" s="1">
        <v>15</v>
      </c>
      <c r="D130" s="1">
        <v>1</v>
      </c>
      <c r="E130" s="1">
        <v>16</v>
      </c>
      <c r="F130" s="1">
        <v>4</v>
      </c>
      <c r="G130" s="1">
        <v>0</v>
      </c>
      <c r="H130" s="1">
        <v>3.4848484848484853</v>
      </c>
      <c r="I130" s="1">
        <v>129</v>
      </c>
    </row>
    <row r="131" spans="1:9" x14ac:dyDescent="0.3">
      <c r="A131" s="1" t="s">
        <v>137</v>
      </c>
      <c r="B131" s="1">
        <v>0</v>
      </c>
      <c r="C131" s="1">
        <v>15</v>
      </c>
      <c r="D131" s="1">
        <v>1</v>
      </c>
      <c r="E131" s="1">
        <v>15</v>
      </c>
      <c r="F131" s="1">
        <v>3</v>
      </c>
      <c r="G131" s="1">
        <v>0</v>
      </c>
      <c r="H131" s="1">
        <v>2.7857142857142856</v>
      </c>
      <c r="I131" s="1">
        <v>130</v>
      </c>
    </row>
    <row r="132" spans="1:9" x14ac:dyDescent="0.3">
      <c r="A132" s="1" t="s">
        <v>138</v>
      </c>
      <c r="B132" s="1">
        <v>0</v>
      </c>
      <c r="C132" s="1">
        <v>14</v>
      </c>
      <c r="D132" s="1">
        <v>1</v>
      </c>
      <c r="E132" s="1">
        <v>15</v>
      </c>
      <c r="F132" s="1">
        <v>3</v>
      </c>
      <c r="G132" s="1">
        <v>0</v>
      </c>
      <c r="H132" s="1">
        <v>3.1622807017543861</v>
      </c>
      <c r="I132" s="1">
        <v>131</v>
      </c>
    </row>
    <row r="133" spans="1:9" x14ac:dyDescent="0.3">
      <c r="A133" s="1" t="s">
        <v>139</v>
      </c>
      <c r="B133" s="1">
        <v>0</v>
      </c>
      <c r="C133" s="1">
        <v>13</v>
      </c>
      <c r="D133" s="1">
        <v>1</v>
      </c>
      <c r="E133" s="1">
        <v>15</v>
      </c>
      <c r="F133" s="1">
        <v>3</v>
      </c>
      <c r="G133" s="1">
        <v>0</v>
      </c>
      <c r="H133" s="1">
        <v>2.9210526315789473</v>
      </c>
      <c r="I133" s="1">
        <v>132</v>
      </c>
    </row>
    <row r="134" spans="1:9" x14ac:dyDescent="0.3">
      <c r="A134" s="1" t="s">
        <v>140</v>
      </c>
      <c r="B134" s="1">
        <v>0</v>
      </c>
      <c r="C134" s="1">
        <v>13</v>
      </c>
      <c r="D134" s="1">
        <v>2</v>
      </c>
      <c r="E134" s="1">
        <v>16</v>
      </c>
      <c r="F134" s="1">
        <v>4</v>
      </c>
      <c r="G134" s="1">
        <v>0</v>
      </c>
      <c r="H134" s="1">
        <v>3.625</v>
      </c>
      <c r="I134" s="1">
        <v>133</v>
      </c>
    </row>
    <row r="135" spans="1:9" x14ac:dyDescent="0.3">
      <c r="A135" s="1" t="s">
        <v>141</v>
      </c>
      <c r="B135" s="1">
        <v>0</v>
      </c>
      <c r="C135" s="1">
        <v>14</v>
      </c>
      <c r="D135" s="1">
        <v>2</v>
      </c>
      <c r="E135" s="1">
        <v>17</v>
      </c>
      <c r="F135" s="1">
        <v>3</v>
      </c>
      <c r="G135" s="1">
        <v>0</v>
      </c>
      <c r="H135" s="1">
        <v>3.5669856459330145</v>
      </c>
      <c r="I135" s="1">
        <v>134</v>
      </c>
    </row>
    <row r="136" spans="1:9" x14ac:dyDescent="0.3">
      <c r="A136" s="1" t="s">
        <v>142</v>
      </c>
      <c r="B136" s="1">
        <v>0</v>
      </c>
      <c r="C136" s="1">
        <v>14</v>
      </c>
      <c r="D136" s="1">
        <v>2</v>
      </c>
      <c r="E136" s="1">
        <v>18</v>
      </c>
      <c r="F136" s="1">
        <v>4</v>
      </c>
      <c r="G136" s="1">
        <v>0</v>
      </c>
      <c r="H136" s="1">
        <v>3.8656126482213438</v>
      </c>
      <c r="I136" s="1">
        <v>135</v>
      </c>
    </row>
    <row r="137" spans="1:9" x14ac:dyDescent="0.3">
      <c r="A137" s="1" t="s">
        <v>143</v>
      </c>
      <c r="B137" s="1">
        <v>0</v>
      </c>
      <c r="C137" s="1">
        <v>15</v>
      </c>
      <c r="D137" s="1">
        <v>2</v>
      </c>
      <c r="E137" s="1">
        <v>16</v>
      </c>
      <c r="F137" s="1">
        <v>4</v>
      </c>
      <c r="G137" s="1">
        <v>0</v>
      </c>
      <c r="H137" s="1">
        <v>3.8034759358288772</v>
      </c>
      <c r="I137" s="1">
        <v>136</v>
      </c>
    </row>
    <row r="138" spans="1:9" x14ac:dyDescent="0.3">
      <c r="A138" s="1" t="s">
        <v>144</v>
      </c>
      <c r="B138" s="1">
        <v>0</v>
      </c>
      <c r="C138" s="1">
        <v>15</v>
      </c>
      <c r="D138" s="1">
        <v>2</v>
      </c>
      <c r="E138" s="1">
        <v>17</v>
      </c>
      <c r="F138" s="1">
        <v>4</v>
      </c>
      <c r="G138" s="1">
        <v>0</v>
      </c>
      <c r="H138" s="1">
        <v>3.0036630036630036</v>
      </c>
      <c r="I138" s="1">
        <v>137</v>
      </c>
    </row>
    <row r="139" spans="1:9" x14ac:dyDescent="0.3">
      <c r="A139" s="1" t="s">
        <v>145</v>
      </c>
      <c r="B139" s="1">
        <v>0</v>
      </c>
      <c r="C139" s="1">
        <v>15</v>
      </c>
      <c r="D139" s="1">
        <v>3</v>
      </c>
      <c r="E139" s="1">
        <v>18</v>
      </c>
      <c r="F139" s="1">
        <v>4</v>
      </c>
      <c r="G139" s="1">
        <v>0</v>
      </c>
      <c r="H139" s="1">
        <v>3.6397058823529411</v>
      </c>
      <c r="I139" s="1">
        <v>138</v>
      </c>
    </row>
    <row r="140" spans="1:9" x14ac:dyDescent="0.3">
      <c r="A140" s="1" t="s">
        <v>146</v>
      </c>
      <c r="B140" s="1">
        <v>0</v>
      </c>
      <c r="C140" s="1">
        <v>15</v>
      </c>
      <c r="D140" s="1">
        <v>2</v>
      </c>
      <c r="E140" s="1">
        <v>19</v>
      </c>
      <c r="F140" s="1">
        <v>4</v>
      </c>
      <c r="G140" s="1">
        <v>0</v>
      </c>
      <c r="H140" s="1">
        <v>2.928733031674208</v>
      </c>
      <c r="I140" s="1">
        <v>139</v>
      </c>
    </row>
    <row r="141" spans="1:9" x14ac:dyDescent="0.3">
      <c r="A141" s="1" t="s">
        <v>147</v>
      </c>
      <c r="B141" s="1">
        <v>0</v>
      </c>
      <c r="C141" s="1">
        <v>14</v>
      </c>
      <c r="D141" s="1">
        <v>3</v>
      </c>
      <c r="E141" s="1">
        <v>18</v>
      </c>
      <c r="F141" s="1">
        <v>4</v>
      </c>
      <c r="G141" s="1">
        <v>0</v>
      </c>
      <c r="H141" s="1">
        <v>3.0500658761528325</v>
      </c>
      <c r="I141" s="1">
        <v>140</v>
      </c>
    </row>
    <row r="142" spans="1:9" x14ac:dyDescent="0.3">
      <c r="A142" s="1" t="s">
        <v>148</v>
      </c>
      <c r="B142" s="1">
        <v>0</v>
      </c>
      <c r="C142" s="1">
        <v>16</v>
      </c>
      <c r="D142" s="1">
        <v>3</v>
      </c>
      <c r="E142" s="1">
        <v>19</v>
      </c>
      <c r="F142" s="1">
        <v>4</v>
      </c>
      <c r="G142" s="1">
        <v>0</v>
      </c>
      <c r="H142" s="1">
        <v>3.8634868421052628</v>
      </c>
      <c r="I142" s="1">
        <v>141</v>
      </c>
    </row>
    <row r="143" spans="1:9" x14ac:dyDescent="0.3">
      <c r="A143" s="1" t="s">
        <v>149</v>
      </c>
      <c r="B143" s="1">
        <v>0</v>
      </c>
      <c r="C143" s="1">
        <v>18</v>
      </c>
      <c r="D143" s="1">
        <v>3</v>
      </c>
      <c r="E143" s="1">
        <v>18</v>
      </c>
      <c r="F143" s="1">
        <v>3</v>
      </c>
      <c r="G143" s="1">
        <v>0</v>
      </c>
      <c r="H143" s="1">
        <v>3.3333333333333335</v>
      </c>
      <c r="I143" s="1">
        <v>142</v>
      </c>
    </row>
    <row r="144" spans="1:9" x14ac:dyDescent="0.3">
      <c r="A144" s="1" t="s">
        <v>150</v>
      </c>
      <c r="B144" s="1">
        <v>0</v>
      </c>
      <c r="C144" s="1">
        <v>15</v>
      </c>
      <c r="D144" s="1">
        <v>3</v>
      </c>
      <c r="E144" s="1">
        <v>22</v>
      </c>
      <c r="F144" s="1">
        <v>3</v>
      </c>
      <c r="G144" s="1">
        <v>0</v>
      </c>
      <c r="H144" s="1">
        <v>3.6862745098039218</v>
      </c>
      <c r="I144" s="1">
        <v>143</v>
      </c>
    </row>
    <row r="145" spans="1:9" x14ac:dyDescent="0.3">
      <c r="A145" s="1" t="s">
        <v>151</v>
      </c>
      <c r="B145" s="1">
        <v>0</v>
      </c>
      <c r="C145" s="1">
        <v>15</v>
      </c>
      <c r="D145" s="1">
        <v>3</v>
      </c>
      <c r="E145" s="1">
        <v>26</v>
      </c>
      <c r="F145" s="1">
        <v>4</v>
      </c>
      <c r="G145" s="1">
        <v>0</v>
      </c>
      <c r="H145" s="1">
        <v>3.364583333333333</v>
      </c>
      <c r="I145" s="1">
        <v>144</v>
      </c>
    </row>
    <row r="146" spans="1:9" x14ac:dyDescent="0.3">
      <c r="A146" s="1" t="s">
        <v>152</v>
      </c>
      <c r="B146" s="1">
        <v>0</v>
      </c>
      <c r="C146" s="1">
        <v>15</v>
      </c>
      <c r="D146" s="1">
        <v>3</v>
      </c>
      <c r="E146" s="1">
        <v>25</v>
      </c>
      <c r="F146" s="1">
        <v>5</v>
      </c>
      <c r="G146" s="1">
        <v>0</v>
      </c>
      <c r="H146" s="1">
        <v>3.3908045977011496</v>
      </c>
      <c r="I146" s="1">
        <v>145</v>
      </c>
    </row>
    <row r="147" spans="1:9" x14ac:dyDescent="0.3">
      <c r="A147" s="1" t="s">
        <v>153</v>
      </c>
      <c r="B147" s="1">
        <v>0</v>
      </c>
      <c r="C147" s="1">
        <v>16</v>
      </c>
      <c r="D147" s="1">
        <v>4</v>
      </c>
      <c r="E147" s="1">
        <v>27</v>
      </c>
      <c r="F147" s="1">
        <v>4</v>
      </c>
      <c r="G147" s="1">
        <v>0</v>
      </c>
      <c r="H147" s="1">
        <v>3.7697368421052628</v>
      </c>
      <c r="I147" s="1">
        <v>146</v>
      </c>
    </row>
    <row r="148" spans="1:9" x14ac:dyDescent="0.3">
      <c r="A148" s="1" t="s">
        <v>154</v>
      </c>
      <c r="B148" s="1">
        <v>0</v>
      </c>
      <c r="C148" s="1">
        <v>17</v>
      </c>
      <c r="D148" s="1">
        <v>4</v>
      </c>
      <c r="E148" s="1">
        <v>41</v>
      </c>
      <c r="F148" s="1">
        <v>3</v>
      </c>
      <c r="G148" s="1">
        <v>0</v>
      </c>
      <c r="H148" s="1">
        <v>3.5669856459330145</v>
      </c>
      <c r="I148" s="1">
        <v>147</v>
      </c>
    </row>
    <row r="149" spans="1:9" x14ac:dyDescent="0.3">
      <c r="A149" s="1" t="s">
        <v>155</v>
      </c>
      <c r="B149" s="1">
        <v>0</v>
      </c>
      <c r="C149" s="1">
        <v>16</v>
      </c>
      <c r="D149" s="1">
        <v>4</v>
      </c>
      <c r="E149" s="1">
        <v>39</v>
      </c>
      <c r="F149" s="1">
        <v>4</v>
      </c>
      <c r="G149" s="1">
        <v>0</v>
      </c>
      <c r="H149" s="1">
        <v>3.7272727272727275</v>
      </c>
      <c r="I149" s="1">
        <v>148</v>
      </c>
    </row>
    <row r="150" spans="1:9" x14ac:dyDescent="0.3">
      <c r="A150" s="1" t="s">
        <v>156</v>
      </c>
      <c r="B150" s="1">
        <v>0</v>
      </c>
      <c r="C150" s="1">
        <v>17</v>
      </c>
      <c r="D150" s="1">
        <v>4</v>
      </c>
      <c r="E150" s="1">
        <v>37</v>
      </c>
      <c r="F150" s="1">
        <v>4</v>
      </c>
      <c r="G150" s="1">
        <v>0</v>
      </c>
      <c r="H150" s="1">
        <v>3.1739130434782608</v>
      </c>
      <c r="I150" s="1">
        <v>149</v>
      </c>
    </row>
    <row r="151" spans="1:9" x14ac:dyDescent="0.3">
      <c r="A151" s="1" t="s">
        <v>157</v>
      </c>
      <c r="B151" s="1">
        <v>0</v>
      </c>
      <c r="C151" s="1">
        <v>16</v>
      </c>
      <c r="D151" s="1">
        <v>4</v>
      </c>
      <c r="E151" s="1">
        <v>48</v>
      </c>
      <c r="F151" s="1">
        <v>4</v>
      </c>
      <c r="G151" s="1">
        <v>0</v>
      </c>
      <c r="H151" s="1">
        <v>2.72463768115942</v>
      </c>
      <c r="I151" s="1">
        <v>150</v>
      </c>
    </row>
    <row r="152" spans="1:9" x14ac:dyDescent="0.3">
      <c r="A152" s="1" t="s">
        <v>158</v>
      </c>
      <c r="B152" s="1">
        <v>0</v>
      </c>
      <c r="C152" s="1">
        <v>17</v>
      </c>
      <c r="D152" s="1">
        <v>4</v>
      </c>
      <c r="E152" s="1">
        <v>44</v>
      </c>
      <c r="F152" s="1">
        <v>4</v>
      </c>
      <c r="G152" s="1">
        <v>0</v>
      </c>
      <c r="H152" s="1">
        <v>2.6386363636363637</v>
      </c>
      <c r="I152" s="1">
        <v>151</v>
      </c>
    </row>
    <row r="153" spans="1:9" x14ac:dyDescent="0.3">
      <c r="A153" s="1" t="s">
        <v>159</v>
      </c>
      <c r="B153" s="1">
        <v>0</v>
      </c>
      <c r="C153" s="1">
        <v>18</v>
      </c>
      <c r="D153" s="1">
        <v>4</v>
      </c>
      <c r="E153" s="1">
        <v>40</v>
      </c>
      <c r="F153" s="1">
        <v>3</v>
      </c>
      <c r="G153" s="1">
        <v>0</v>
      </c>
      <c r="H153" s="1">
        <v>2.8712121212121211</v>
      </c>
      <c r="I153" s="1">
        <v>152</v>
      </c>
    </row>
    <row r="154" spans="1:9" x14ac:dyDescent="0.3">
      <c r="A154" s="1" t="s">
        <v>160</v>
      </c>
      <c r="B154" s="1">
        <v>0</v>
      </c>
      <c r="C154" s="1">
        <v>17</v>
      </c>
      <c r="D154" s="1">
        <v>5</v>
      </c>
      <c r="E154" s="1">
        <v>45</v>
      </c>
      <c r="F154" s="1">
        <v>4</v>
      </c>
      <c r="G154" s="1">
        <v>0</v>
      </c>
      <c r="H154" s="1">
        <v>3.7609147609147611</v>
      </c>
      <c r="I154" s="1">
        <v>153</v>
      </c>
    </row>
    <row r="155" spans="1:9" x14ac:dyDescent="0.3">
      <c r="A155" s="1" t="s">
        <v>161</v>
      </c>
      <c r="B155" s="1">
        <v>0</v>
      </c>
      <c r="C155" s="1">
        <v>17</v>
      </c>
      <c r="D155" s="1">
        <v>5</v>
      </c>
      <c r="E155" s="1">
        <v>64</v>
      </c>
      <c r="F155" s="1">
        <v>3</v>
      </c>
      <c r="G155" s="1">
        <v>0</v>
      </c>
      <c r="H155" s="1">
        <v>3.2243589743589745</v>
      </c>
      <c r="I155" s="1">
        <v>154</v>
      </c>
    </row>
    <row r="156" spans="1:9" x14ac:dyDescent="0.3">
      <c r="A156" s="1" t="s">
        <v>162</v>
      </c>
      <c r="B156" s="1">
        <v>0</v>
      </c>
      <c r="C156" s="1">
        <v>17</v>
      </c>
      <c r="D156" s="1">
        <v>5</v>
      </c>
      <c r="E156" s="1">
        <v>58</v>
      </c>
      <c r="F156" s="1">
        <v>3</v>
      </c>
      <c r="G156" s="1">
        <v>0</v>
      </c>
      <c r="H156" s="1">
        <v>3.367109634551495</v>
      </c>
      <c r="I156" s="1">
        <v>155</v>
      </c>
    </row>
    <row r="157" spans="1:9" x14ac:dyDescent="0.3">
      <c r="A157" s="1" t="s">
        <v>163</v>
      </c>
      <c r="B157" s="1">
        <v>0</v>
      </c>
      <c r="C157" s="1">
        <v>16</v>
      </c>
      <c r="D157" s="1">
        <v>4</v>
      </c>
      <c r="E157" s="1">
        <v>76</v>
      </c>
      <c r="F157" s="1">
        <v>3</v>
      </c>
      <c r="G157" s="1">
        <v>0</v>
      </c>
      <c r="H157" s="1">
        <v>3.1033333333333335</v>
      </c>
      <c r="I157" s="1">
        <v>156</v>
      </c>
    </row>
    <row r="158" spans="1:9" x14ac:dyDescent="0.3">
      <c r="A158" s="1" t="s">
        <v>164</v>
      </c>
      <c r="B158" s="1">
        <v>0</v>
      </c>
      <c r="C158" s="1">
        <v>18</v>
      </c>
      <c r="D158" s="1">
        <v>5</v>
      </c>
      <c r="E158" s="1">
        <v>57</v>
      </c>
      <c r="F158" s="1">
        <v>3</v>
      </c>
      <c r="G158" s="1">
        <v>0</v>
      </c>
      <c r="H158" s="1">
        <v>3.611842105263158</v>
      </c>
      <c r="I158" s="1">
        <v>157</v>
      </c>
    </row>
    <row r="159" spans="1:9" x14ac:dyDescent="0.3">
      <c r="A159" s="1" t="s">
        <v>165</v>
      </c>
      <c r="B159" s="1">
        <v>0</v>
      </c>
      <c r="C159" s="1">
        <v>18</v>
      </c>
      <c r="D159" s="1">
        <v>5</v>
      </c>
      <c r="E159" s="1">
        <v>45</v>
      </c>
      <c r="F159" s="1">
        <v>4</v>
      </c>
      <c r="G159" s="1">
        <v>0</v>
      </c>
      <c r="H159" s="1">
        <v>3.6940657578187652</v>
      </c>
      <c r="I159" s="1">
        <v>158</v>
      </c>
    </row>
    <row r="160" spans="1:9" x14ac:dyDescent="0.3">
      <c r="A160" s="1" t="s">
        <v>166</v>
      </c>
      <c r="B160" s="1">
        <v>0</v>
      </c>
      <c r="C160" s="1">
        <v>19</v>
      </c>
      <c r="D160" s="1">
        <v>6</v>
      </c>
      <c r="E160" s="1">
        <v>41</v>
      </c>
      <c r="F160" s="1">
        <v>4</v>
      </c>
      <c r="G160" s="1">
        <v>0</v>
      </c>
      <c r="H160" s="1">
        <v>4.4368686868686869</v>
      </c>
      <c r="I160" s="1">
        <v>159</v>
      </c>
    </row>
    <row r="161" spans="1:9" x14ac:dyDescent="0.3">
      <c r="A161" s="1" t="s">
        <v>167</v>
      </c>
      <c r="B161" s="1">
        <v>0</v>
      </c>
      <c r="C161" s="1">
        <v>19</v>
      </c>
      <c r="D161" s="1">
        <v>5</v>
      </c>
      <c r="E161" s="1">
        <v>43</v>
      </c>
      <c r="F161" s="1">
        <v>4</v>
      </c>
      <c r="G161" s="1">
        <v>0</v>
      </c>
      <c r="H161" s="1">
        <v>3.9373040752351098</v>
      </c>
      <c r="I161" s="1">
        <v>160</v>
      </c>
    </row>
    <row r="162" spans="1:9" x14ac:dyDescent="0.3">
      <c r="A162" s="1" t="s">
        <v>168</v>
      </c>
      <c r="B162" s="1">
        <v>0</v>
      </c>
      <c r="C162" s="1">
        <v>19</v>
      </c>
      <c r="D162" s="1">
        <v>6</v>
      </c>
      <c r="E162" s="1">
        <v>43</v>
      </c>
      <c r="F162" s="1">
        <v>4</v>
      </c>
      <c r="G162" s="1">
        <v>0</v>
      </c>
      <c r="H162" s="1">
        <v>3.7450076804915513</v>
      </c>
      <c r="I162" s="1">
        <v>161</v>
      </c>
    </row>
    <row r="163" spans="1:9" x14ac:dyDescent="0.3">
      <c r="A163" s="1" t="s">
        <v>169</v>
      </c>
      <c r="B163" s="1">
        <v>0</v>
      </c>
      <c r="C163" s="1">
        <v>19</v>
      </c>
      <c r="D163" s="1">
        <v>5</v>
      </c>
      <c r="E163" s="1">
        <v>45</v>
      </c>
      <c r="F163" s="1">
        <v>4</v>
      </c>
      <c r="G163" s="1">
        <v>0</v>
      </c>
      <c r="H163" s="1">
        <v>3.1588669950738915</v>
      </c>
      <c r="I163" s="1">
        <v>162</v>
      </c>
    </row>
    <row r="164" spans="1:9" x14ac:dyDescent="0.3">
      <c r="A164" s="1" t="s">
        <v>170</v>
      </c>
      <c r="B164" s="1">
        <v>0</v>
      </c>
      <c r="C164" s="1">
        <v>19</v>
      </c>
      <c r="D164" s="1">
        <v>5</v>
      </c>
      <c r="E164" s="1">
        <v>44</v>
      </c>
      <c r="F164" s="1">
        <v>3</v>
      </c>
      <c r="G164" s="1">
        <v>0</v>
      </c>
      <c r="H164" s="1">
        <v>3.3062200956937797</v>
      </c>
      <c r="I164" s="1">
        <v>163</v>
      </c>
    </row>
    <row r="165" spans="1:9" x14ac:dyDescent="0.3">
      <c r="A165" s="1" t="s">
        <v>171</v>
      </c>
      <c r="B165" s="1">
        <v>0</v>
      </c>
      <c r="C165" s="1">
        <v>19</v>
      </c>
      <c r="D165" s="1">
        <v>5</v>
      </c>
      <c r="E165" s="1">
        <v>43</v>
      </c>
      <c r="F165" s="1">
        <v>3</v>
      </c>
      <c r="G165" s="1">
        <v>0</v>
      </c>
      <c r="H165" s="1">
        <v>3.2401069518716579</v>
      </c>
      <c r="I165" s="1">
        <v>164</v>
      </c>
    </row>
    <row r="166" spans="1:9" x14ac:dyDescent="0.3">
      <c r="A166" s="1" t="s">
        <v>172</v>
      </c>
      <c r="B166" s="1">
        <v>0</v>
      </c>
      <c r="C166" s="1">
        <v>19</v>
      </c>
      <c r="D166" s="1">
        <v>6</v>
      </c>
      <c r="E166" s="1">
        <v>41</v>
      </c>
      <c r="F166" s="1">
        <v>3</v>
      </c>
      <c r="G166" s="1">
        <v>0</v>
      </c>
      <c r="H166" s="1">
        <v>3.8393246187363834</v>
      </c>
      <c r="I166" s="1">
        <v>165</v>
      </c>
    </row>
    <row r="167" spans="1:9" x14ac:dyDescent="0.3">
      <c r="A167" s="1" t="s">
        <v>173</v>
      </c>
      <c r="B167" s="1">
        <v>0</v>
      </c>
      <c r="C167" s="1">
        <v>21</v>
      </c>
      <c r="D167" s="1">
        <v>6</v>
      </c>
      <c r="E167" s="1">
        <v>44</v>
      </c>
      <c r="F167" s="1">
        <v>3</v>
      </c>
      <c r="G167" s="1">
        <v>0</v>
      </c>
      <c r="H167" s="1">
        <v>3.9936974789915967</v>
      </c>
      <c r="I167" s="1">
        <v>166</v>
      </c>
    </row>
    <row r="168" spans="1:9" x14ac:dyDescent="0.3">
      <c r="A168" s="1" t="s">
        <v>174</v>
      </c>
      <c r="B168" s="1">
        <v>0</v>
      </c>
      <c r="C168" s="1">
        <v>21</v>
      </c>
      <c r="D168" s="1">
        <v>6</v>
      </c>
      <c r="E168" s="1">
        <v>50</v>
      </c>
      <c r="F168" s="1">
        <v>4</v>
      </c>
      <c r="G168" s="1">
        <v>0</v>
      </c>
      <c r="H168" s="1">
        <v>4.5549872122762149</v>
      </c>
      <c r="I168" s="1">
        <v>167</v>
      </c>
    </row>
    <row r="169" spans="1:9" x14ac:dyDescent="0.3">
      <c r="A169" s="1" t="s">
        <v>175</v>
      </c>
      <c r="B169" s="1">
        <v>0</v>
      </c>
      <c r="C169" s="1">
        <v>20</v>
      </c>
      <c r="D169" s="1">
        <v>6</v>
      </c>
      <c r="E169" s="1">
        <v>65</v>
      </c>
      <c r="F169" s="1">
        <v>4</v>
      </c>
      <c r="G169" s="1">
        <v>0</v>
      </c>
      <c r="H169" s="1">
        <v>4.03125</v>
      </c>
      <c r="I169" s="1">
        <v>168</v>
      </c>
    </row>
    <row r="170" spans="1:9" x14ac:dyDescent="0.3">
      <c r="A170" s="1" t="s">
        <v>176</v>
      </c>
      <c r="B170" s="1">
        <v>0</v>
      </c>
      <c r="C170" s="1">
        <v>21</v>
      </c>
      <c r="D170" s="1">
        <v>6</v>
      </c>
      <c r="E170" s="1">
        <v>51</v>
      </c>
      <c r="F170" s="1">
        <v>4</v>
      </c>
      <c r="G170" s="1">
        <v>0</v>
      </c>
      <c r="H170" s="1">
        <v>4.5056818181818183</v>
      </c>
      <c r="I170" s="1">
        <v>169</v>
      </c>
    </row>
    <row r="171" spans="1:9" x14ac:dyDescent="0.3">
      <c r="A171" s="1" t="s">
        <v>177</v>
      </c>
      <c r="B171" s="1">
        <v>0</v>
      </c>
      <c r="C171" s="1">
        <v>22</v>
      </c>
      <c r="D171" s="1">
        <v>6</v>
      </c>
      <c r="E171" s="1">
        <v>42</v>
      </c>
      <c r="F171" s="1">
        <v>3</v>
      </c>
      <c r="G171" s="1">
        <v>0</v>
      </c>
      <c r="H171" s="1">
        <v>3.9090909090909092</v>
      </c>
      <c r="I171" s="1">
        <v>170</v>
      </c>
    </row>
    <row r="172" spans="1:9" x14ac:dyDescent="0.3">
      <c r="A172" s="1" t="s">
        <v>178</v>
      </c>
      <c r="B172" s="1">
        <v>0</v>
      </c>
      <c r="C172" s="1">
        <v>24</v>
      </c>
      <c r="D172" s="1">
        <v>6</v>
      </c>
      <c r="E172" s="1">
        <v>42</v>
      </c>
      <c r="F172" s="1">
        <v>3</v>
      </c>
      <c r="G172" s="1">
        <v>0</v>
      </c>
      <c r="H172" s="1">
        <v>4.0765550239234445</v>
      </c>
      <c r="I172" s="1">
        <v>171</v>
      </c>
    </row>
    <row r="173" spans="1:9" x14ac:dyDescent="0.3">
      <c r="A173" s="1" t="s">
        <v>179</v>
      </c>
      <c r="B173" s="1">
        <v>0</v>
      </c>
      <c r="C173" s="1">
        <v>23</v>
      </c>
      <c r="D173" s="1">
        <v>6</v>
      </c>
      <c r="E173" s="1">
        <v>40</v>
      </c>
      <c r="F173" s="1">
        <v>3</v>
      </c>
      <c r="G173" s="1">
        <v>0</v>
      </c>
      <c r="H173" s="1">
        <v>3.6236345580933467</v>
      </c>
      <c r="I173" s="1">
        <v>172</v>
      </c>
    </row>
    <row r="174" spans="1:9" x14ac:dyDescent="0.3">
      <c r="A174" s="1" t="s">
        <v>180</v>
      </c>
      <c r="B174" s="1">
        <v>0</v>
      </c>
      <c r="C174" s="1">
        <v>24</v>
      </c>
      <c r="D174" s="1">
        <v>6</v>
      </c>
      <c r="E174" s="1">
        <v>42</v>
      </c>
      <c r="F174" s="1">
        <v>4</v>
      </c>
      <c r="G174" s="1">
        <v>0</v>
      </c>
      <c r="H174" s="1">
        <v>3.595959595959596</v>
      </c>
      <c r="I174" s="1">
        <v>173</v>
      </c>
    </row>
    <row r="175" spans="1:9" x14ac:dyDescent="0.3">
      <c r="A175" s="1" t="s">
        <v>181</v>
      </c>
      <c r="B175" s="1">
        <v>0</v>
      </c>
      <c r="C175" s="1">
        <v>24</v>
      </c>
      <c r="D175" s="1">
        <v>5</v>
      </c>
      <c r="E175" s="1">
        <v>43</v>
      </c>
      <c r="F175" s="1">
        <v>3</v>
      </c>
      <c r="G175" s="1">
        <v>0</v>
      </c>
      <c r="H175" s="1">
        <v>3</v>
      </c>
      <c r="I175" s="1">
        <v>174</v>
      </c>
    </row>
    <row r="176" spans="1:9" x14ac:dyDescent="0.3">
      <c r="A176" s="1" t="s">
        <v>182</v>
      </c>
      <c r="B176" s="1">
        <v>0</v>
      </c>
      <c r="C176" s="1">
        <v>23</v>
      </c>
      <c r="D176" s="1">
        <v>5</v>
      </c>
      <c r="E176" s="1">
        <v>40</v>
      </c>
      <c r="F176" s="1">
        <v>3</v>
      </c>
      <c r="G176" s="1">
        <v>0</v>
      </c>
      <c r="H176" s="1">
        <v>2.9907407407407405</v>
      </c>
      <c r="I176" s="1">
        <v>175</v>
      </c>
    </row>
    <row r="177" spans="1:9" x14ac:dyDescent="0.3">
      <c r="A177" s="1" t="s">
        <v>183</v>
      </c>
      <c r="B177" s="1">
        <v>0</v>
      </c>
      <c r="C177" s="1">
        <v>24</v>
      </c>
      <c r="D177" s="1">
        <v>6</v>
      </c>
      <c r="E177" s="1">
        <v>36</v>
      </c>
      <c r="F177" s="1">
        <v>3</v>
      </c>
      <c r="G177" s="1">
        <v>0</v>
      </c>
      <c r="H177" s="1">
        <v>3.5424836601307188</v>
      </c>
      <c r="I177" s="1">
        <v>176</v>
      </c>
    </row>
    <row r="178" spans="1:9" x14ac:dyDescent="0.3">
      <c r="A178" s="1" t="s">
        <v>184</v>
      </c>
      <c r="B178" s="1">
        <v>0</v>
      </c>
      <c r="C178" s="1">
        <v>23</v>
      </c>
      <c r="D178" s="1">
        <v>6</v>
      </c>
      <c r="E178" s="1">
        <v>36</v>
      </c>
      <c r="F178" s="1">
        <v>3</v>
      </c>
      <c r="G178" s="1">
        <v>0</v>
      </c>
      <c r="H178" s="1">
        <v>3.8047360248447206</v>
      </c>
      <c r="I178" s="1">
        <v>177</v>
      </c>
    </row>
    <row r="179" spans="1:9" x14ac:dyDescent="0.3">
      <c r="A179" s="1" t="s">
        <v>185</v>
      </c>
      <c r="B179" s="1">
        <v>0</v>
      </c>
      <c r="C179" s="1">
        <v>23</v>
      </c>
      <c r="D179" s="1">
        <v>6</v>
      </c>
      <c r="E179" s="1">
        <v>37</v>
      </c>
      <c r="F179" s="1">
        <v>3</v>
      </c>
      <c r="G179" s="1">
        <v>0</v>
      </c>
      <c r="H179" s="1">
        <v>3.8289315726290516</v>
      </c>
      <c r="I179" s="1">
        <v>178</v>
      </c>
    </row>
    <row r="180" spans="1:9" x14ac:dyDescent="0.3">
      <c r="A180" s="1" t="s">
        <v>186</v>
      </c>
      <c r="B180" s="1">
        <v>0</v>
      </c>
      <c r="C180" s="1">
        <v>23</v>
      </c>
      <c r="D180" s="1">
        <v>6</v>
      </c>
      <c r="E180" s="1">
        <v>42</v>
      </c>
      <c r="F180" s="1">
        <v>3</v>
      </c>
      <c r="G180" s="1">
        <v>0</v>
      </c>
      <c r="H180" s="1">
        <v>3.9715166908563138</v>
      </c>
      <c r="I180" s="1">
        <v>179</v>
      </c>
    </row>
    <row r="181" spans="1:9" x14ac:dyDescent="0.3">
      <c r="A181" s="1" t="s">
        <v>187</v>
      </c>
      <c r="B181" s="1">
        <v>0</v>
      </c>
      <c r="C181" s="1">
        <v>20</v>
      </c>
      <c r="D181" s="1">
        <v>5</v>
      </c>
      <c r="E181" s="1">
        <v>49</v>
      </c>
      <c r="F181" s="1">
        <v>3</v>
      </c>
      <c r="G181" s="1">
        <v>0</v>
      </c>
      <c r="H181" s="1">
        <v>3.55397951142632</v>
      </c>
      <c r="I181" s="1">
        <v>180</v>
      </c>
    </row>
    <row r="182" spans="1:9" x14ac:dyDescent="0.3">
      <c r="A182" s="1" t="s">
        <v>188</v>
      </c>
      <c r="B182" s="1">
        <v>0</v>
      </c>
      <c r="C182" s="1">
        <v>22</v>
      </c>
      <c r="D182" s="1">
        <v>5</v>
      </c>
      <c r="E182" s="1">
        <v>41</v>
      </c>
      <c r="F182" s="1">
        <v>3</v>
      </c>
      <c r="G182" s="1">
        <v>0</v>
      </c>
      <c r="H182" s="1">
        <v>3.7314814814814814</v>
      </c>
      <c r="I182" s="1">
        <v>181</v>
      </c>
    </row>
    <row r="183" spans="1:9" x14ac:dyDescent="0.3">
      <c r="A183" s="1" t="s">
        <v>189</v>
      </c>
      <c r="B183" s="1">
        <v>0</v>
      </c>
      <c r="C183" s="1">
        <v>25</v>
      </c>
      <c r="D183" s="1">
        <v>6</v>
      </c>
      <c r="E183" s="1">
        <v>36</v>
      </c>
      <c r="F183" s="1">
        <v>3</v>
      </c>
      <c r="G183" s="1">
        <v>0</v>
      </c>
      <c r="H183" s="1">
        <v>3.9603481624758219</v>
      </c>
      <c r="I183" s="1">
        <v>182</v>
      </c>
    </row>
    <row r="184" spans="1:9" x14ac:dyDescent="0.3">
      <c r="A184" s="1" t="s">
        <v>190</v>
      </c>
      <c r="B184" s="1">
        <v>0</v>
      </c>
      <c r="C184" s="1">
        <v>25</v>
      </c>
      <c r="D184" s="1">
        <v>6</v>
      </c>
      <c r="E184" s="1">
        <v>37</v>
      </c>
      <c r="F184" s="1">
        <v>3</v>
      </c>
      <c r="G184" s="1">
        <v>0</v>
      </c>
      <c r="H184" s="1">
        <v>4.1285166240409206</v>
      </c>
      <c r="I184" s="1">
        <v>183</v>
      </c>
    </row>
    <row r="185" spans="1:9" x14ac:dyDescent="0.3">
      <c r="A185" s="1" t="s">
        <v>191</v>
      </c>
      <c r="B185" s="1">
        <v>0</v>
      </c>
      <c r="C185" s="1">
        <v>24</v>
      </c>
      <c r="D185" s="1">
        <v>6</v>
      </c>
      <c r="E185" s="1">
        <v>35</v>
      </c>
      <c r="F185" s="1">
        <v>3</v>
      </c>
      <c r="G185" s="1">
        <v>0</v>
      </c>
      <c r="H185" s="1">
        <v>3.639016018306636</v>
      </c>
      <c r="I185" s="1">
        <v>184</v>
      </c>
    </row>
    <row r="186" spans="1:9" x14ac:dyDescent="0.3">
      <c r="A186" s="1" t="s">
        <v>192</v>
      </c>
      <c r="B186" s="1">
        <v>0</v>
      </c>
      <c r="C186" s="1">
        <v>25</v>
      </c>
      <c r="D186" s="1">
        <v>6</v>
      </c>
      <c r="E186" s="1">
        <v>38</v>
      </c>
      <c r="F186" s="1">
        <v>3</v>
      </c>
      <c r="G186" s="1">
        <v>0</v>
      </c>
      <c r="H186" s="1">
        <v>3.4015151515151514</v>
      </c>
      <c r="I186" s="1">
        <v>185</v>
      </c>
    </row>
    <row r="187" spans="1:9" x14ac:dyDescent="0.3">
      <c r="A187" s="1" t="s">
        <v>193</v>
      </c>
      <c r="B187" s="1">
        <v>0</v>
      </c>
      <c r="C187" s="1">
        <v>24</v>
      </c>
      <c r="D187" s="1">
        <v>5</v>
      </c>
      <c r="E187" s="1">
        <v>41</v>
      </c>
      <c r="F187" s="1">
        <v>4</v>
      </c>
      <c r="G187" s="1">
        <v>0</v>
      </c>
      <c r="H187" s="1">
        <v>2.9909090909090907</v>
      </c>
      <c r="I187" s="1">
        <v>186</v>
      </c>
    </row>
    <row r="188" spans="1:9" x14ac:dyDescent="0.3">
      <c r="A188" s="1" t="s">
        <v>194</v>
      </c>
      <c r="B188" s="1">
        <v>0</v>
      </c>
      <c r="C188" s="1">
        <v>24</v>
      </c>
      <c r="D188" s="1">
        <v>6</v>
      </c>
      <c r="E188" s="1">
        <v>40</v>
      </c>
      <c r="F188" s="1">
        <v>3</v>
      </c>
      <c r="G188" s="1">
        <v>0</v>
      </c>
      <c r="H188" s="1">
        <v>3.2208883553421366</v>
      </c>
      <c r="I188" s="1">
        <v>187</v>
      </c>
    </row>
    <row r="189" spans="1:9" x14ac:dyDescent="0.3">
      <c r="A189" s="1" t="s">
        <v>195</v>
      </c>
      <c r="B189" s="1">
        <v>0</v>
      </c>
      <c r="C189" s="1">
        <v>23</v>
      </c>
      <c r="D189" s="1">
        <v>5</v>
      </c>
      <c r="E189" s="1">
        <v>38</v>
      </c>
      <c r="F189" s="1">
        <v>3</v>
      </c>
      <c r="G189" s="1">
        <v>0</v>
      </c>
      <c r="H189" s="1">
        <v>3.2560606060606059</v>
      </c>
      <c r="I189" s="1">
        <v>188</v>
      </c>
    </row>
    <row r="190" spans="1:9" x14ac:dyDescent="0.3">
      <c r="A190" s="1" t="s">
        <v>196</v>
      </c>
      <c r="B190" s="1">
        <v>0</v>
      </c>
      <c r="C190" s="1">
        <v>25</v>
      </c>
      <c r="D190" s="1">
        <v>6</v>
      </c>
      <c r="E190" s="1">
        <v>37</v>
      </c>
      <c r="F190" s="1">
        <v>3</v>
      </c>
      <c r="G190" s="1">
        <v>0</v>
      </c>
      <c r="H190" s="1">
        <v>3.9092615769712142</v>
      </c>
      <c r="I190" s="1">
        <v>189</v>
      </c>
    </row>
    <row r="191" spans="1:9" x14ac:dyDescent="0.3">
      <c r="A191" s="1" t="s">
        <v>197</v>
      </c>
      <c r="B191" s="1">
        <v>0</v>
      </c>
      <c r="C191" s="1">
        <v>26</v>
      </c>
      <c r="D191" s="1">
        <v>6</v>
      </c>
      <c r="E191" s="1">
        <v>35</v>
      </c>
      <c r="F191" s="1">
        <v>3</v>
      </c>
      <c r="G191" s="1">
        <v>0</v>
      </c>
      <c r="H191" s="1">
        <v>3.8592092574734815</v>
      </c>
      <c r="I191" s="1">
        <v>190</v>
      </c>
    </row>
    <row r="192" spans="1:9" x14ac:dyDescent="0.3">
      <c r="A192" s="1" t="s">
        <v>198</v>
      </c>
      <c r="B192" s="1">
        <v>0</v>
      </c>
      <c r="C192" s="1">
        <v>26</v>
      </c>
      <c r="D192" s="1">
        <v>6</v>
      </c>
      <c r="E192" s="1">
        <v>41</v>
      </c>
      <c r="F192" s="1">
        <v>3</v>
      </c>
      <c r="G192" s="1">
        <v>0</v>
      </c>
      <c r="H192" s="1">
        <v>3.9542046936114734</v>
      </c>
      <c r="I192" s="1">
        <v>191</v>
      </c>
    </row>
    <row r="193" spans="1:9" x14ac:dyDescent="0.3">
      <c r="A193" s="1" t="s">
        <v>199</v>
      </c>
      <c r="B193" s="1">
        <v>0</v>
      </c>
      <c r="C193" s="1">
        <v>25</v>
      </c>
      <c r="D193" s="1">
        <v>5</v>
      </c>
      <c r="E193" s="1">
        <v>46</v>
      </c>
      <c r="F193" s="1">
        <v>3</v>
      </c>
      <c r="G193" s="1">
        <v>0</v>
      </c>
      <c r="H193" s="1">
        <v>3.4821428571428572</v>
      </c>
      <c r="I193" s="1">
        <v>192</v>
      </c>
    </row>
    <row r="194" spans="1:9" x14ac:dyDescent="0.3">
      <c r="A194" s="1" t="s">
        <v>200</v>
      </c>
      <c r="B194" s="1">
        <v>0</v>
      </c>
      <c r="C194" s="1">
        <v>25</v>
      </c>
      <c r="D194" s="1">
        <v>6</v>
      </c>
      <c r="E194" s="1">
        <v>38</v>
      </c>
      <c r="F194" s="1">
        <v>3</v>
      </c>
      <c r="G194" s="1">
        <v>0</v>
      </c>
      <c r="H194" s="1">
        <v>3.7665782493368702</v>
      </c>
      <c r="I194" s="1">
        <v>193</v>
      </c>
    </row>
    <row r="195" spans="1:9" x14ac:dyDescent="0.3">
      <c r="A195" s="1" t="s">
        <v>201</v>
      </c>
      <c r="B195" s="1">
        <v>0</v>
      </c>
      <c r="C195" s="1">
        <v>26</v>
      </c>
      <c r="D195" s="1">
        <v>6</v>
      </c>
      <c r="E195" s="1">
        <v>36</v>
      </c>
      <c r="F195" s="1">
        <v>3</v>
      </c>
      <c r="G195" s="1">
        <v>0</v>
      </c>
      <c r="H195" s="1">
        <v>3.8161764705882355</v>
      </c>
      <c r="I195" s="1">
        <v>194</v>
      </c>
    </row>
    <row r="196" spans="1:9" x14ac:dyDescent="0.3">
      <c r="A196" s="1" t="s">
        <v>202</v>
      </c>
      <c r="B196" s="1">
        <v>0</v>
      </c>
      <c r="C196" s="1">
        <v>38</v>
      </c>
      <c r="D196" s="1">
        <v>5</v>
      </c>
      <c r="E196" s="1">
        <v>37</v>
      </c>
      <c r="F196" s="1">
        <v>3</v>
      </c>
      <c r="G196" s="1">
        <v>0</v>
      </c>
      <c r="H196" s="1">
        <v>3.1969309462915603</v>
      </c>
      <c r="I196" s="1">
        <v>195</v>
      </c>
    </row>
    <row r="197" spans="1:9" x14ac:dyDescent="0.3">
      <c r="A197" s="1" t="s">
        <v>203</v>
      </c>
      <c r="B197" s="1">
        <v>0</v>
      </c>
      <c r="C197" s="1">
        <v>39</v>
      </c>
      <c r="D197" s="1">
        <v>5</v>
      </c>
      <c r="E197" s="1">
        <v>37</v>
      </c>
      <c r="F197" s="1">
        <v>4</v>
      </c>
      <c r="G197" s="1">
        <v>0</v>
      </c>
      <c r="H197" s="1">
        <v>2.9545454545454546</v>
      </c>
      <c r="I197" s="1">
        <v>196</v>
      </c>
    </row>
    <row r="198" spans="1:9" x14ac:dyDescent="0.3">
      <c r="A198" s="1" t="s">
        <v>204</v>
      </c>
      <c r="B198" s="1">
        <v>0</v>
      </c>
      <c r="C198" s="1">
        <v>32</v>
      </c>
      <c r="D198" s="1">
        <v>5</v>
      </c>
      <c r="E198" s="1">
        <v>37</v>
      </c>
      <c r="F198" s="1">
        <v>4</v>
      </c>
      <c r="G198" s="1">
        <v>0</v>
      </c>
      <c r="H198" s="1">
        <v>2.9597423510466987</v>
      </c>
      <c r="I198" s="1">
        <v>197</v>
      </c>
    </row>
    <row r="199" spans="1:9" x14ac:dyDescent="0.3">
      <c r="A199" s="1" t="s">
        <v>205</v>
      </c>
      <c r="B199" s="1">
        <v>0</v>
      </c>
      <c r="C199" s="1">
        <v>32</v>
      </c>
      <c r="D199" s="1">
        <v>5</v>
      </c>
      <c r="E199" s="1">
        <v>36</v>
      </c>
      <c r="F199" s="1">
        <v>4</v>
      </c>
      <c r="G199" s="1">
        <v>0</v>
      </c>
      <c r="H199" s="1">
        <v>2.9285714285714284</v>
      </c>
      <c r="I199" s="1">
        <v>198</v>
      </c>
    </row>
    <row r="200" spans="1:9" x14ac:dyDescent="0.3">
      <c r="A200" s="1" t="s">
        <v>206</v>
      </c>
      <c r="B200" s="1">
        <v>0</v>
      </c>
      <c r="C200" s="1">
        <v>32</v>
      </c>
      <c r="D200" s="1">
        <v>5</v>
      </c>
      <c r="E200" s="1">
        <v>36</v>
      </c>
      <c r="F200" s="1">
        <v>3</v>
      </c>
      <c r="G200" s="1">
        <v>0</v>
      </c>
      <c r="H200" s="1">
        <v>2.7446393762183234</v>
      </c>
      <c r="I200" s="1">
        <v>199</v>
      </c>
    </row>
    <row r="201" spans="1:9" x14ac:dyDescent="0.3">
      <c r="A201" s="1" t="s">
        <v>207</v>
      </c>
      <c r="B201" s="1">
        <v>0</v>
      </c>
      <c r="C201" s="1">
        <v>32</v>
      </c>
      <c r="D201" s="1">
        <v>5</v>
      </c>
      <c r="E201" s="1">
        <v>34</v>
      </c>
      <c r="F201" s="1">
        <v>3</v>
      </c>
      <c r="G201" s="1">
        <v>0</v>
      </c>
      <c r="H201" s="1">
        <v>2.807017543859649</v>
      </c>
      <c r="I201" s="1">
        <v>200</v>
      </c>
    </row>
    <row r="202" spans="1:9" x14ac:dyDescent="0.3">
      <c r="A202" s="1" t="s">
        <v>208</v>
      </c>
      <c r="B202" s="1">
        <v>0</v>
      </c>
      <c r="C202" s="1">
        <v>32</v>
      </c>
      <c r="D202" s="1">
        <v>5</v>
      </c>
      <c r="E202" s="1">
        <v>34</v>
      </c>
      <c r="F202" s="1">
        <v>3</v>
      </c>
      <c r="G202" s="1">
        <v>0</v>
      </c>
      <c r="H202" s="1">
        <v>3.1715686274509807</v>
      </c>
      <c r="I202" s="1">
        <v>201</v>
      </c>
    </row>
    <row r="203" spans="1:9" x14ac:dyDescent="0.3">
      <c r="A203" s="1" t="s">
        <v>209</v>
      </c>
      <c r="B203" s="1">
        <v>0</v>
      </c>
      <c r="C203" s="1">
        <v>30</v>
      </c>
      <c r="D203" s="1">
        <v>5</v>
      </c>
      <c r="E203" s="1">
        <v>34</v>
      </c>
      <c r="F203" s="1">
        <v>3</v>
      </c>
      <c r="G203" s="1">
        <v>0</v>
      </c>
      <c r="H203" s="1">
        <v>3.0173347778981583</v>
      </c>
      <c r="I203" s="1">
        <v>202</v>
      </c>
    </row>
    <row r="204" spans="1:9" x14ac:dyDescent="0.3">
      <c r="A204" s="1" t="s">
        <v>210</v>
      </c>
      <c r="B204" s="1">
        <v>0</v>
      </c>
      <c r="C204" s="1">
        <v>30</v>
      </c>
      <c r="D204" s="1">
        <v>4</v>
      </c>
      <c r="E204" s="1">
        <v>37</v>
      </c>
      <c r="F204" s="1">
        <v>3</v>
      </c>
      <c r="G204" s="1">
        <v>0</v>
      </c>
      <c r="H204" s="1">
        <v>2.5846153846153843</v>
      </c>
      <c r="I204" s="1">
        <v>203</v>
      </c>
    </row>
    <row r="205" spans="1:9" x14ac:dyDescent="0.3">
      <c r="A205" s="1" t="s">
        <v>211</v>
      </c>
      <c r="B205" s="1">
        <v>0</v>
      </c>
      <c r="C205" s="1">
        <v>29</v>
      </c>
      <c r="D205" s="1">
        <v>5</v>
      </c>
      <c r="E205" s="1">
        <v>42</v>
      </c>
      <c r="F205" s="1">
        <v>3</v>
      </c>
      <c r="G205" s="1">
        <v>0</v>
      </c>
      <c r="H205" s="1">
        <v>2.44954881050041</v>
      </c>
      <c r="I205" s="1">
        <v>204</v>
      </c>
    </row>
    <row r="206" spans="1:9" x14ac:dyDescent="0.3">
      <c r="A206" s="1" t="s">
        <v>212</v>
      </c>
      <c r="B206" s="1">
        <v>1</v>
      </c>
      <c r="C206" s="1">
        <v>32</v>
      </c>
      <c r="D206" s="1">
        <v>5</v>
      </c>
      <c r="E206" s="1">
        <v>39</v>
      </c>
      <c r="F206" s="1">
        <v>3</v>
      </c>
      <c r="G206" s="1">
        <v>0</v>
      </c>
      <c r="H206" s="1">
        <v>3.077464788732394</v>
      </c>
      <c r="I206" s="1">
        <v>205</v>
      </c>
    </row>
    <row r="207" spans="1:9" x14ac:dyDescent="0.3">
      <c r="A207" s="1" t="s">
        <v>213</v>
      </c>
      <c r="B207" s="1">
        <v>3</v>
      </c>
      <c r="C207" s="1">
        <v>31</v>
      </c>
      <c r="D207" s="1">
        <v>5</v>
      </c>
      <c r="E207" s="1">
        <v>35</v>
      </c>
      <c r="F207" s="1">
        <v>3</v>
      </c>
      <c r="G207" s="1">
        <v>0</v>
      </c>
      <c r="H207" s="1">
        <v>3.045405982905983</v>
      </c>
      <c r="I207" s="1">
        <v>206</v>
      </c>
    </row>
    <row r="208" spans="1:9" x14ac:dyDescent="0.3">
      <c r="A208" s="1" t="s">
        <v>214</v>
      </c>
      <c r="B208" s="1">
        <v>22</v>
      </c>
      <c r="C208" s="1">
        <v>32</v>
      </c>
      <c r="D208" s="1">
        <v>5</v>
      </c>
      <c r="E208" s="1">
        <v>35</v>
      </c>
      <c r="F208" s="1">
        <v>3</v>
      </c>
      <c r="G208" s="1">
        <v>0</v>
      </c>
      <c r="H208" s="1">
        <v>2.8893280632411065</v>
      </c>
      <c r="I208" s="1">
        <v>207</v>
      </c>
    </row>
    <row r="209" spans="1:9" x14ac:dyDescent="0.3">
      <c r="A209" s="1" t="s">
        <v>215</v>
      </c>
      <c r="B209" s="1">
        <v>17</v>
      </c>
      <c r="C209" s="1">
        <v>33</v>
      </c>
      <c r="D209" s="1">
        <v>5</v>
      </c>
      <c r="E209" s="1">
        <v>34</v>
      </c>
      <c r="F209" s="1">
        <v>4</v>
      </c>
      <c r="G209" s="1">
        <v>0.92592592592592582</v>
      </c>
      <c r="H209" s="1">
        <v>3.04</v>
      </c>
      <c r="I209" s="1">
        <v>208</v>
      </c>
    </row>
    <row r="210" spans="1:9" x14ac:dyDescent="0.3">
      <c r="A210" s="1" t="s">
        <v>216</v>
      </c>
      <c r="B210" s="1">
        <v>12</v>
      </c>
      <c r="C210" s="1">
        <v>33</v>
      </c>
      <c r="D210" s="1">
        <v>5</v>
      </c>
      <c r="E210" s="1">
        <v>33</v>
      </c>
      <c r="F210" s="1">
        <v>4</v>
      </c>
      <c r="G210" s="1">
        <v>0.7857142857142857</v>
      </c>
      <c r="H210" s="1">
        <v>2.7735042735042734</v>
      </c>
      <c r="I210" s="1">
        <v>209</v>
      </c>
    </row>
    <row r="211" spans="1:9" x14ac:dyDescent="0.3">
      <c r="A211" s="1" t="s">
        <v>217</v>
      </c>
      <c r="B211" s="1">
        <v>7</v>
      </c>
      <c r="C211" s="1">
        <v>31</v>
      </c>
      <c r="D211" s="1">
        <v>5</v>
      </c>
      <c r="E211" s="1">
        <v>30</v>
      </c>
      <c r="F211" s="1">
        <v>4</v>
      </c>
      <c r="G211" s="1">
        <v>0.15384615384615385</v>
      </c>
      <c r="H211" s="1">
        <v>2.5125000000000002</v>
      </c>
      <c r="I211" s="1">
        <v>210</v>
      </c>
    </row>
    <row r="212" spans="1:9" x14ac:dyDescent="0.3">
      <c r="A212" s="1" t="s">
        <v>218</v>
      </c>
      <c r="B212" s="1">
        <v>7</v>
      </c>
      <c r="C212" s="1">
        <v>32</v>
      </c>
      <c r="D212" s="1">
        <v>5</v>
      </c>
      <c r="E212" s="1">
        <v>33</v>
      </c>
      <c r="F212" s="1">
        <v>5</v>
      </c>
      <c r="G212" s="1">
        <v>0.5357142857142857</v>
      </c>
      <c r="H212" s="1">
        <v>2.7392857142857143</v>
      </c>
      <c r="I212" s="1">
        <v>211</v>
      </c>
    </row>
    <row r="213" spans="1:9" x14ac:dyDescent="0.3">
      <c r="A213" s="1" t="s">
        <v>219</v>
      </c>
      <c r="B213" s="1">
        <v>15</v>
      </c>
      <c r="C213" s="1">
        <v>34</v>
      </c>
      <c r="D213" s="1">
        <v>5</v>
      </c>
      <c r="E213" s="1">
        <v>33</v>
      </c>
      <c r="F213" s="1">
        <v>4</v>
      </c>
      <c r="G213" s="1">
        <v>0.8292682926829269</v>
      </c>
      <c r="H213" s="1">
        <v>3.0586932447397563</v>
      </c>
      <c r="I213" s="1">
        <v>212</v>
      </c>
    </row>
    <row r="214" spans="1:9" x14ac:dyDescent="0.3">
      <c r="A214" s="1" t="s">
        <v>220</v>
      </c>
      <c r="B214" s="1">
        <v>21</v>
      </c>
      <c r="C214" s="1">
        <v>33</v>
      </c>
      <c r="D214" s="1">
        <v>5</v>
      </c>
      <c r="E214" s="1">
        <v>31</v>
      </c>
      <c r="F214" s="1">
        <v>4</v>
      </c>
      <c r="G214" s="1">
        <v>0.82500000000000007</v>
      </c>
      <c r="H214" s="1">
        <v>3.0155172413793103</v>
      </c>
      <c r="I214" s="1">
        <v>213</v>
      </c>
    </row>
    <row r="215" spans="1:9" x14ac:dyDescent="0.3">
      <c r="A215" s="1" t="s">
        <v>221</v>
      </c>
      <c r="B215" s="1">
        <v>25</v>
      </c>
      <c r="C215" s="1">
        <v>34</v>
      </c>
      <c r="D215" s="1">
        <v>5</v>
      </c>
      <c r="E215" s="1">
        <v>34</v>
      </c>
      <c r="F215" s="1">
        <v>4</v>
      </c>
      <c r="G215" s="1">
        <v>7.0000000000000009</v>
      </c>
      <c r="H215" s="1">
        <v>3.1112440191387565</v>
      </c>
      <c r="I215" s="1">
        <v>214</v>
      </c>
    </row>
    <row r="216" spans="1:9" x14ac:dyDescent="0.3">
      <c r="A216" s="1" t="s">
        <v>222</v>
      </c>
      <c r="B216" s="1">
        <v>43</v>
      </c>
      <c r="C216" s="1">
        <v>36</v>
      </c>
      <c r="D216" s="1">
        <v>5</v>
      </c>
      <c r="E216" s="1">
        <v>37</v>
      </c>
      <c r="F216" s="1">
        <v>8</v>
      </c>
      <c r="G216" s="1">
        <v>12</v>
      </c>
      <c r="H216" s="1">
        <v>3.0568210262828535</v>
      </c>
      <c r="I216" s="1">
        <v>215</v>
      </c>
    </row>
    <row r="217" spans="1:9" x14ac:dyDescent="0.3">
      <c r="A217" s="1" t="s">
        <v>223</v>
      </c>
      <c r="B217" s="1">
        <v>58</v>
      </c>
      <c r="C217" s="1">
        <v>35</v>
      </c>
      <c r="D217" s="1">
        <v>5</v>
      </c>
      <c r="E217" s="1">
        <v>46</v>
      </c>
      <c r="F217" s="1">
        <v>8</v>
      </c>
      <c r="G217" s="1">
        <v>14.310344827586208</v>
      </c>
      <c r="H217" s="1">
        <v>2.8989948758376034</v>
      </c>
      <c r="I217" s="1">
        <v>216</v>
      </c>
    </row>
    <row r="218" spans="1:9" x14ac:dyDescent="0.3">
      <c r="A218" s="1" t="s">
        <v>224</v>
      </c>
      <c r="B218" s="1">
        <v>100</v>
      </c>
      <c r="C218" s="1">
        <v>40</v>
      </c>
      <c r="D218" s="1">
        <v>5</v>
      </c>
      <c r="E218" s="1">
        <v>46</v>
      </c>
      <c r="F218" s="1">
        <v>8</v>
      </c>
      <c r="G218" s="1">
        <v>16.129032258064516</v>
      </c>
      <c r="H218" s="1">
        <v>3.5501989050376146</v>
      </c>
      <c r="I218" s="1">
        <v>217</v>
      </c>
    </row>
    <row r="219" spans="1:9" x14ac:dyDescent="0.3">
      <c r="A219" s="1" t="s">
        <v>225</v>
      </c>
      <c r="B219" s="1">
        <v>68</v>
      </c>
      <c r="C219" s="1">
        <v>39</v>
      </c>
      <c r="D219" s="1">
        <v>6</v>
      </c>
      <c r="E219" s="1">
        <v>42</v>
      </c>
      <c r="F219" s="1">
        <v>7</v>
      </c>
      <c r="G219" s="1">
        <v>13</v>
      </c>
      <c r="H219" s="1">
        <v>3.7595573440643859</v>
      </c>
      <c r="I219" s="1">
        <v>218</v>
      </c>
    </row>
    <row r="220" spans="1:9" x14ac:dyDescent="0.3">
      <c r="A220" s="1" t="s">
        <v>226</v>
      </c>
      <c r="B220" s="1">
        <v>43</v>
      </c>
      <c r="C220" s="1">
        <v>41</v>
      </c>
      <c r="D220" s="1">
        <v>7</v>
      </c>
      <c r="E220" s="1">
        <v>36</v>
      </c>
      <c r="F220" s="1">
        <v>7</v>
      </c>
      <c r="G220" s="1">
        <v>8.3023255813953494</v>
      </c>
      <c r="H220" s="1">
        <v>3.8367686170212769</v>
      </c>
      <c r="I220" s="1">
        <v>219</v>
      </c>
    </row>
    <row r="221" spans="1:9" x14ac:dyDescent="0.3">
      <c r="A221" s="1" t="s">
        <v>227</v>
      </c>
      <c r="B221" s="1">
        <v>41</v>
      </c>
      <c r="C221" s="1">
        <v>42</v>
      </c>
      <c r="D221" s="1">
        <v>6</v>
      </c>
      <c r="E221" s="1">
        <v>36</v>
      </c>
      <c r="F221" s="1">
        <v>6</v>
      </c>
      <c r="G221" s="1">
        <v>7.1351351351351351</v>
      </c>
      <c r="H221" s="1">
        <v>4.1571428571428566</v>
      </c>
      <c r="I221" s="1">
        <v>220</v>
      </c>
    </row>
    <row r="222" spans="1:9" x14ac:dyDescent="0.3">
      <c r="A222" s="1" t="s">
        <v>228</v>
      </c>
      <c r="B222" s="1">
        <v>32</v>
      </c>
      <c r="C222" s="1">
        <v>41</v>
      </c>
      <c r="D222" s="1">
        <v>6</v>
      </c>
      <c r="E222" s="1">
        <v>36</v>
      </c>
      <c r="F222" s="1">
        <v>5</v>
      </c>
      <c r="G222" s="1">
        <v>5.6</v>
      </c>
      <c r="H222" s="1">
        <v>3.880570409982175</v>
      </c>
      <c r="I222" s="1">
        <v>221</v>
      </c>
    </row>
    <row r="223" spans="1:9" x14ac:dyDescent="0.3">
      <c r="A223" s="1" t="s">
        <v>229</v>
      </c>
      <c r="B223" s="1">
        <v>23</v>
      </c>
      <c r="C223" s="1">
        <v>39</v>
      </c>
      <c r="D223" s="1">
        <v>6</v>
      </c>
      <c r="E223" s="1">
        <v>36</v>
      </c>
      <c r="F223" s="1">
        <v>5</v>
      </c>
      <c r="G223" s="1">
        <v>4.628571428571429</v>
      </c>
      <c r="H223" s="1">
        <v>3.5984015984015989</v>
      </c>
      <c r="I223" s="1">
        <v>222</v>
      </c>
    </row>
    <row r="224" spans="1:9" x14ac:dyDescent="0.3">
      <c r="A224" s="1" t="s">
        <v>230</v>
      </c>
      <c r="B224" s="1">
        <v>18</v>
      </c>
      <c r="C224" s="1">
        <v>39</v>
      </c>
      <c r="D224" s="1">
        <v>5</v>
      </c>
      <c r="E224" s="1">
        <v>36</v>
      </c>
      <c r="F224" s="1">
        <v>5</v>
      </c>
      <c r="G224" s="1">
        <v>3.75</v>
      </c>
      <c r="H224" s="1">
        <v>3.0507575757575758</v>
      </c>
      <c r="I224" s="1">
        <v>223</v>
      </c>
    </row>
    <row r="225" spans="1:11" x14ac:dyDescent="0.3">
      <c r="A225" s="1" t="s">
        <v>231</v>
      </c>
      <c r="B225" s="1">
        <v>16</v>
      </c>
      <c r="C225" s="1">
        <v>40</v>
      </c>
      <c r="D225" s="1">
        <v>5</v>
      </c>
      <c r="E225" s="1">
        <v>36</v>
      </c>
      <c r="F225" s="1">
        <v>5</v>
      </c>
      <c r="G225" s="1">
        <v>4</v>
      </c>
      <c r="H225" s="1">
        <v>3.4664031620553359</v>
      </c>
      <c r="I225" s="4">
        <v>224</v>
      </c>
    </row>
    <row r="226" spans="1:11" x14ac:dyDescent="0.3">
      <c r="A226" s="1" t="s">
        <v>232</v>
      </c>
      <c r="B226" s="7">
        <v>26.609882529543249</v>
      </c>
      <c r="C226" s="7">
        <v>31.254203616527633</v>
      </c>
      <c r="D226" s="7">
        <v>4.5368401376089817</v>
      </c>
      <c r="E226" s="7">
        <v>27.067636285880621</v>
      </c>
      <c r="F226" s="7">
        <v>2.4996463984737458</v>
      </c>
      <c r="G226" s="7">
        <v>0.17304822396346545</v>
      </c>
      <c r="H226" s="7">
        <v>7.8143943899584922</v>
      </c>
      <c r="I226" s="5">
        <v>225</v>
      </c>
    </row>
    <row r="227" spans="1:11" x14ac:dyDescent="0.3">
      <c r="A227" s="1" t="s">
        <v>233</v>
      </c>
      <c r="B227" s="7">
        <v>13.298515288692135</v>
      </c>
      <c r="C227" s="7">
        <v>28.11809752898208</v>
      </c>
      <c r="D227" s="7">
        <v>4.558825723223709</v>
      </c>
      <c r="E227" s="7">
        <v>30.004237086029764</v>
      </c>
      <c r="F227" s="7">
        <v>3.3236858876093467</v>
      </c>
      <c r="G227" s="7">
        <v>0.1819462165094981</v>
      </c>
      <c r="H227" s="7">
        <v>3.7679859701563201</v>
      </c>
      <c r="I227" s="5">
        <v>226</v>
      </c>
    </row>
    <row r="228" spans="1:11" x14ac:dyDescent="0.3">
      <c r="A228" s="1" t="s">
        <v>234</v>
      </c>
      <c r="B228" s="7">
        <v>4.4544349285344271</v>
      </c>
      <c r="C228" s="7">
        <v>25.286084279845948</v>
      </c>
      <c r="D228" s="7">
        <v>4.580828696924014</v>
      </c>
      <c r="E228" s="7">
        <v>33.165390746379884</v>
      </c>
      <c r="F228" s="7">
        <v>4.25240577742826</v>
      </c>
      <c r="G228" s="7">
        <v>0.15788968209799117</v>
      </c>
      <c r="H228" s="7">
        <v>0.39586989477661105</v>
      </c>
      <c r="I228" s="5">
        <v>227</v>
      </c>
    </row>
    <row r="229" spans="1:11" x14ac:dyDescent="0.3">
      <c r="A229" s="1" t="s">
        <v>235</v>
      </c>
      <c r="B229" s="7">
        <v>0</v>
      </c>
      <c r="C229" s="7">
        <v>21.357499707068154</v>
      </c>
      <c r="D229" s="7">
        <v>4.6027885260697126</v>
      </c>
      <c r="E229" s="7">
        <v>36.381400931404514</v>
      </c>
      <c r="F229" s="7">
        <v>5.0319108145213836</v>
      </c>
      <c r="G229" s="7">
        <v>0.13636208319106186</v>
      </c>
      <c r="H229" s="7">
        <v>0.17848409164548695</v>
      </c>
      <c r="I229" s="5">
        <v>228</v>
      </c>
    </row>
    <row r="230" spans="1:11" x14ac:dyDescent="0.3">
      <c r="A230" s="1" t="s">
        <v>236</v>
      </c>
      <c r="B230" s="7">
        <v>0</v>
      </c>
      <c r="C230" s="7">
        <v>23.533510165757676</v>
      </c>
      <c r="D230" s="7">
        <v>4.6249253300971764</v>
      </c>
      <c r="E230" s="7">
        <v>44.493517228551319</v>
      </c>
      <c r="F230" s="7">
        <v>4.1723853506041442</v>
      </c>
      <c r="G230" s="7">
        <v>1.51933391073298</v>
      </c>
      <c r="H230" s="7">
        <v>0.27953624613204903</v>
      </c>
      <c r="I230" s="5">
        <v>229</v>
      </c>
    </row>
    <row r="231" spans="1:11" x14ac:dyDescent="0.3">
      <c r="A231" s="1" t="s">
        <v>237</v>
      </c>
      <c r="B231" s="7">
        <v>0</v>
      </c>
      <c r="C231" s="7">
        <v>20.724442377346545</v>
      </c>
      <c r="D231" s="7">
        <v>4.6468361228826698</v>
      </c>
      <c r="E231" s="7">
        <v>43.435826689197384</v>
      </c>
      <c r="F231" s="7">
        <v>5.1686670862372424</v>
      </c>
      <c r="G231" s="7">
        <v>5.4680146741501474</v>
      </c>
      <c r="H231" s="7">
        <v>1.1114283146302779</v>
      </c>
      <c r="I231" s="5">
        <v>230</v>
      </c>
    </row>
    <row r="232" spans="1:11" x14ac:dyDescent="0.3">
      <c r="A232" s="4" t="s">
        <v>243</v>
      </c>
      <c r="B232" s="3">
        <f>CORREL(B2:B225,$I$2:$I$225)</f>
        <v>0.35957231985024257</v>
      </c>
      <c r="C232" s="3">
        <f t="shared" ref="C232:I232" si="0">CORREL(C2:C225,$I$2:$I$225)</f>
        <v>0.73977951179170054</v>
      </c>
      <c r="D232" s="3">
        <f t="shared" si="0"/>
        <v>0.87716348806583377</v>
      </c>
      <c r="E232" s="3">
        <f t="shared" si="0"/>
        <v>0.75729988557706607</v>
      </c>
      <c r="F232" s="3">
        <f t="shared" si="0"/>
        <v>0.39820162363677097</v>
      </c>
      <c r="G232" s="3">
        <f t="shared" si="0"/>
        <v>0.34520255321410459</v>
      </c>
      <c r="H232" s="3">
        <f t="shared" si="0"/>
        <v>-0.44990699348510355</v>
      </c>
      <c r="I232" s="3">
        <f t="shared" si="0"/>
        <v>1</v>
      </c>
    </row>
    <row r="233" spans="1:11" x14ac:dyDescent="0.3">
      <c r="A233" s="6" t="s">
        <v>242</v>
      </c>
      <c r="B233" s="3">
        <f>CORREL(B2:B231,$I$2:$I$231)</f>
        <v>0.35957174230748007</v>
      </c>
      <c r="C233" s="3">
        <f t="shared" ref="C233:I233" si="1">CORREL(C2:C231,$I$2:$I$231)</f>
        <v>0.73977950610330689</v>
      </c>
      <c r="D233" s="3">
        <f t="shared" si="1"/>
        <v>0.87669164170369318</v>
      </c>
      <c r="E233" s="3">
        <f t="shared" si="1"/>
        <v>0.75730005198651551</v>
      </c>
      <c r="F233" s="3">
        <f t="shared" si="1"/>
        <v>0.39820168930514421</v>
      </c>
      <c r="G233" s="3">
        <f t="shared" si="1"/>
        <v>0.34520253946705309</v>
      </c>
      <c r="H233" s="3">
        <f t="shared" si="1"/>
        <v>-0.44990698075628605</v>
      </c>
      <c r="I233" s="3">
        <f t="shared" si="1"/>
        <v>1</v>
      </c>
      <c r="J233" t="s">
        <v>247</v>
      </c>
      <c r="K233" s="2" t="s">
        <v>248</v>
      </c>
    </row>
    <row r="234" spans="1:11" x14ac:dyDescent="0.3">
      <c r="A234" s="1" t="s">
        <v>244</v>
      </c>
      <c r="B234" s="3">
        <f>B232-B233</f>
        <v>5.7754276250321368E-7</v>
      </c>
      <c r="C234" s="3">
        <f t="shared" ref="C234:I234" si="2">C232-C233</f>
        <v>5.688393645009171E-9</v>
      </c>
      <c r="D234" s="3">
        <f t="shared" si="2"/>
        <v>4.7184636214059328E-4</v>
      </c>
      <c r="E234" s="3">
        <f t="shared" si="2"/>
        <v>-1.6640944944246172E-7</v>
      </c>
      <c r="F234" s="3">
        <f t="shared" si="2"/>
        <v>-6.5668373239180511E-8</v>
      </c>
      <c r="G234" s="3">
        <f t="shared" si="2"/>
        <v>1.3747051497148277E-8</v>
      </c>
      <c r="H234" s="3">
        <f t="shared" si="2"/>
        <v>-1.2728817500029521E-8</v>
      </c>
      <c r="I234" s="3">
        <f t="shared" si="2"/>
        <v>0</v>
      </c>
      <c r="J234" s="3">
        <f>SUMSQ(B234:H234)</f>
        <v>2.2263935540875656E-7</v>
      </c>
      <c r="K234" s="3">
        <f>J234+J238</f>
        <v>2.4709490440579435E-7</v>
      </c>
    </row>
    <row r="236" spans="1:11" x14ac:dyDescent="0.3">
      <c r="A236" s="1" t="s">
        <v>238</v>
      </c>
      <c r="B236">
        <f>STDEV(B2:B225)</f>
        <v>10.841407411866934</v>
      </c>
      <c r="C236">
        <f t="shared" ref="C236:H236" si="3">STDEV(C2:C225)</f>
        <v>7.2820675200846905</v>
      </c>
      <c r="D236">
        <f t="shared" si="3"/>
        <v>2.4904526215308107</v>
      </c>
      <c r="E236">
        <f t="shared" si="3"/>
        <v>12.947189831602616</v>
      </c>
      <c r="F236">
        <f t="shared" si="3"/>
        <v>1.0409516016739422</v>
      </c>
      <c r="G236">
        <f t="shared" si="3"/>
        <v>2.1050941024138821</v>
      </c>
      <c r="H236">
        <f t="shared" si="3"/>
        <v>3.2226535039719835</v>
      </c>
    </row>
    <row r="237" spans="1:11" x14ac:dyDescent="0.3">
      <c r="A237" s="1" t="s">
        <v>239</v>
      </c>
      <c r="B237">
        <f>STDEV(B2:B231)</f>
        <v>10.841407452205774</v>
      </c>
      <c r="C237">
        <f t="shared" ref="C237:H237" si="4">STDEV(C2:C231)</f>
        <v>7.2820674590709178</v>
      </c>
      <c r="D237">
        <f t="shared" si="4"/>
        <v>2.4906090040012052</v>
      </c>
      <c r="E237">
        <f t="shared" si="4"/>
        <v>12.94718984306299</v>
      </c>
      <c r="F237">
        <f t="shared" si="4"/>
        <v>1.0409513615241648</v>
      </c>
      <c r="G237">
        <f t="shared" si="4"/>
        <v>2.105094075899411</v>
      </c>
      <c r="H237">
        <f t="shared" si="4"/>
        <v>3.2226534140043666</v>
      </c>
      <c r="J237" t="s">
        <v>246</v>
      </c>
    </row>
    <row r="238" spans="1:11" x14ac:dyDescent="0.3">
      <c r="A238" s="1" t="s">
        <v>245</v>
      </c>
      <c r="B238">
        <f>B236-B237</f>
        <v>-4.0338839824016759E-8</v>
      </c>
      <c r="C238">
        <f t="shared" ref="C238:H238" si="5">C236-C237</f>
        <v>6.1013772700846403E-8</v>
      </c>
      <c r="D238">
        <f t="shared" si="5"/>
        <v>-1.5638247039451159E-4</v>
      </c>
      <c r="E238">
        <f t="shared" si="5"/>
        <v>-1.1460373983140926E-8</v>
      </c>
      <c r="F238">
        <f t="shared" si="5"/>
        <v>2.4014977739739152E-7</v>
      </c>
      <c r="G238">
        <f t="shared" si="5"/>
        <v>2.6514471063165956E-8</v>
      </c>
      <c r="H238">
        <f t="shared" si="5"/>
        <v>8.9967616911934556E-8</v>
      </c>
      <c r="J238" s="3">
        <f>SUMSQ(B238:H238)</f>
        <v>2.4455548997037773E-8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E3568-DAFE-419F-90D2-3D5836E44595}">
  <dimension ref="A1:K238"/>
  <sheetViews>
    <sheetView topLeftCell="A192" zoomScale="53" workbookViewId="0">
      <selection activeCell="K234" sqref="K234"/>
    </sheetView>
  </sheetViews>
  <sheetFormatPr defaultRowHeight="14.4" x14ac:dyDescent="0.3"/>
  <cols>
    <col min="1" max="1" width="11.6640625" bestFit="1" customWidth="1"/>
    <col min="2" max="2" width="13.5546875" bestFit="1" customWidth="1"/>
    <col min="3" max="3" width="12.88671875" bestFit="1" customWidth="1"/>
    <col min="4" max="6" width="13.5546875" bestFit="1" customWidth="1"/>
    <col min="7" max="7" width="12.88671875" bestFit="1" customWidth="1"/>
    <col min="8" max="8" width="13.5546875" bestFit="1" customWidth="1"/>
    <col min="9" max="9" width="9.33203125" customWidth="1"/>
    <col min="10" max="10" width="21.88671875" bestFit="1" customWidth="1"/>
    <col min="11" max="11" width="10.33203125" bestFit="1" customWidth="1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240</v>
      </c>
      <c r="J1" t="s">
        <v>241</v>
      </c>
    </row>
    <row r="2" spans="1:10" x14ac:dyDescent="0.3">
      <c r="A2" s="1" t="s">
        <v>8</v>
      </c>
      <c r="B2" s="1">
        <v>1</v>
      </c>
      <c r="C2" s="1">
        <v>16</v>
      </c>
      <c r="D2" s="1">
        <v>0</v>
      </c>
      <c r="E2" s="1">
        <v>14</v>
      </c>
      <c r="F2" s="1">
        <v>2</v>
      </c>
      <c r="G2" s="1">
        <v>0</v>
      </c>
      <c r="H2" s="1">
        <v>17.277777777777779</v>
      </c>
      <c r="I2" s="1">
        <v>1</v>
      </c>
    </row>
    <row r="3" spans="1:10" x14ac:dyDescent="0.3">
      <c r="A3" s="1" t="s">
        <v>9</v>
      </c>
      <c r="B3" s="1">
        <v>1</v>
      </c>
      <c r="C3" s="1">
        <v>17</v>
      </c>
      <c r="D3" s="1">
        <v>0</v>
      </c>
      <c r="E3" s="1">
        <v>13</v>
      </c>
      <c r="F3" s="1">
        <v>2</v>
      </c>
      <c r="G3" s="1">
        <v>0</v>
      </c>
      <c r="H3" s="1">
        <v>16.911764705882355</v>
      </c>
      <c r="I3" s="1">
        <v>2</v>
      </c>
    </row>
    <row r="4" spans="1:10" x14ac:dyDescent="0.3">
      <c r="A4" s="1" t="s">
        <v>10</v>
      </c>
      <c r="B4" s="1">
        <v>1</v>
      </c>
      <c r="C4" s="1">
        <v>16</v>
      </c>
      <c r="D4" s="1">
        <v>0</v>
      </c>
      <c r="E4" s="1">
        <v>14</v>
      </c>
      <c r="F4" s="1">
        <v>2</v>
      </c>
      <c r="G4" s="1">
        <v>0</v>
      </c>
      <c r="H4" s="1">
        <v>15.574898785425102</v>
      </c>
      <c r="I4" s="1">
        <v>3</v>
      </c>
    </row>
    <row r="5" spans="1:10" x14ac:dyDescent="0.3">
      <c r="A5" s="1" t="s">
        <v>11</v>
      </c>
      <c r="B5" s="1">
        <v>1</v>
      </c>
      <c r="C5" s="1">
        <v>17</v>
      </c>
      <c r="D5" s="1">
        <v>0</v>
      </c>
      <c r="E5" s="1">
        <v>13</v>
      </c>
      <c r="F5" s="1">
        <v>3</v>
      </c>
      <c r="G5" s="1">
        <v>0</v>
      </c>
      <c r="H5" s="1">
        <v>15.434389140271493</v>
      </c>
      <c r="I5" s="1">
        <v>4</v>
      </c>
    </row>
    <row r="6" spans="1:10" x14ac:dyDescent="0.3">
      <c r="A6" s="1" t="s">
        <v>12</v>
      </c>
      <c r="B6" s="1">
        <v>1</v>
      </c>
      <c r="C6" s="1">
        <v>16</v>
      </c>
      <c r="D6" s="1">
        <v>0</v>
      </c>
      <c r="E6" s="1">
        <v>13</v>
      </c>
      <c r="F6" s="1">
        <v>3</v>
      </c>
      <c r="G6" s="1">
        <v>0</v>
      </c>
      <c r="H6" s="1">
        <v>13.117647058823529</v>
      </c>
      <c r="I6" s="1">
        <v>5</v>
      </c>
    </row>
    <row r="7" spans="1:10" x14ac:dyDescent="0.3">
      <c r="A7" s="1" t="s">
        <v>13</v>
      </c>
      <c r="B7" s="1">
        <v>1</v>
      </c>
      <c r="C7" s="1">
        <v>18</v>
      </c>
      <c r="D7" s="1">
        <v>0</v>
      </c>
      <c r="E7" s="1">
        <v>14</v>
      </c>
      <c r="F7" s="1">
        <v>3</v>
      </c>
      <c r="G7" s="1">
        <v>0</v>
      </c>
      <c r="H7" s="1">
        <v>12.543775649794803</v>
      </c>
      <c r="I7" s="1">
        <v>6</v>
      </c>
    </row>
    <row r="8" spans="1:10" x14ac:dyDescent="0.3">
      <c r="A8" s="1" t="s">
        <v>14</v>
      </c>
      <c r="B8" s="1">
        <v>1</v>
      </c>
      <c r="C8" s="1">
        <v>19</v>
      </c>
      <c r="D8" s="1">
        <v>0</v>
      </c>
      <c r="E8" s="1">
        <v>14</v>
      </c>
      <c r="F8" s="1">
        <v>2</v>
      </c>
      <c r="G8" s="1">
        <v>0</v>
      </c>
      <c r="H8" s="1">
        <v>13.813397129186601</v>
      </c>
      <c r="I8" s="1">
        <v>7</v>
      </c>
    </row>
    <row r="9" spans="1:10" x14ac:dyDescent="0.3">
      <c r="A9" s="1" t="s">
        <v>15</v>
      </c>
      <c r="B9" s="1">
        <v>1</v>
      </c>
      <c r="C9" s="1">
        <v>19</v>
      </c>
      <c r="D9" s="1">
        <v>0</v>
      </c>
      <c r="E9" s="1">
        <v>14</v>
      </c>
      <c r="F9" s="1">
        <v>2</v>
      </c>
      <c r="G9" s="1">
        <v>0</v>
      </c>
      <c r="H9" s="1">
        <v>14.055555555555557</v>
      </c>
      <c r="I9" s="1">
        <v>8</v>
      </c>
    </row>
    <row r="10" spans="1:10" x14ac:dyDescent="0.3">
      <c r="A10" s="1" t="s">
        <v>16</v>
      </c>
      <c r="B10" s="1">
        <v>1</v>
      </c>
      <c r="C10" s="1">
        <v>21</v>
      </c>
      <c r="D10" s="1">
        <v>0</v>
      </c>
      <c r="E10" s="1">
        <v>14</v>
      </c>
      <c r="F10" s="1">
        <v>2</v>
      </c>
      <c r="G10" s="1">
        <v>0</v>
      </c>
      <c r="H10" s="1">
        <v>13.599431818181818</v>
      </c>
      <c r="I10" s="1">
        <v>9</v>
      </c>
    </row>
    <row r="11" spans="1:10" x14ac:dyDescent="0.3">
      <c r="A11" s="1" t="s">
        <v>17</v>
      </c>
      <c r="B11" s="1">
        <v>1</v>
      </c>
      <c r="C11" s="1">
        <v>20</v>
      </c>
      <c r="D11" s="1">
        <v>0</v>
      </c>
      <c r="E11" s="1">
        <v>13</v>
      </c>
      <c r="F11" s="1">
        <v>2</v>
      </c>
      <c r="G11" s="1">
        <v>0</v>
      </c>
      <c r="H11" s="1">
        <v>13.882352941176471</v>
      </c>
      <c r="I11" s="1">
        <v>10</v>
      </c>
    </row>
    <row r="12" spans="1:10" x14ac:dyDescent="0.3">
      <c r="A12" s="1" t="s">
        <v>18</v>
      </c>
      <c r="B12" s="1">
        <v>1</v>
      </c>
      <c r="C12" s="1">
        <v>17</v>
      </c>
      <c r="D12" s="1">
        <v>0</v>
      </c>
      <c r="E12" s="1">
        <v>14</v>
      </c>
      <c r="F12" s="1">
        <v>2</v>
      </c>
      <c r="G12" s="1">
        <v>0</v>
      </c>
      <c r="H12" s="1">
        <v>12.829545454545453</v>
      </c>
      <c r="I12" s="1">
        <v>11</v>
      </c>
    </row>
    <row r="13" spans="1:10" x14ac:dyDescent="0.3">
      <c r="A13" s="1" t="s">
        <v>19</v>
      </c>
      <c r="B13" s="1">
        <v>0</v>
      </c>
      <c r="C13" s="1">
        <v>14</v>
      </c>
      <c r="D13" s="1">
        <v>0</v>
      </c>
      <c r="E13" s="1">
        <v>13</v>
      </c>
      <c r="F13" s="1">
        <v>2</v>
      </c>
      <c r="G13" s="1">
        <v>0</v>
      </c>
      <c r="H13" s="1">
        <v>6.5</v>
      </c>
      <c r="I13" s="1">
        <v>12</v>
      </c>
    </row>
    <row r="14" spans="1:10" x14ac:dyDescent="0.3">
      <c r="A14" s="1" t="s">
        <v>20</v>
      </c>
      <c r="B14" s="1">
        <v>1</v>
      </c>
      <c r="C14" s="1">
        <v>16</v>
      </c>
      <c r="D14" s="1">
        <v>0</v>
      </c>
      <c r="E14" s="1">
        <v>14</v>
      </c>
      <c r="F14" s="1">
        <v>2</v>
      </c>
      <c r="G14" s="1">
        <v>0</v>
      </c>
      <c r="H14" s="1">
        <v>13.277777777777779</v>
      </c>
      <c r="I14" s="1">
        <v>13</v>
      </c>
    </row>
    <row r="15" spans="1:10" x14ac:dyDescent="0.3">
      <c r="A15" s="1" t="s">
        <v>21</v>
      </c>
      <c r="B15" s="1">
        <v>1</v>
      </c>
      <c r="C15" s="1">
        <v>16</v>
      </c>
      <c r="D15" s="1">
        <v>0</v>
      </c>
      <c r="E15" s="1">
        <v>13</v>
      </c>
      <c r="F15" s="1">
        <v>2</v>
      </c>
      <c r="G15" s="1">
        <v>0</v>
      </c>
      <c r="H15" s="1">
        <v>12.33986928104575</v>
      </c>
      <c r="I15" s="1">
        <v>14</v>
      </c>
    </row>
    <row r="16" spans="1:10" x14ac:dyDescent="0.3">
      <c r="A16" s="1" t="s">
        <v>22</v>
      </c>
      <c r="B16" s="1">
        <v>1</v>
      </c>
      <c r="C16" s="1">
        <v>15</v>
      </c>
      <c r="D16" s="1">
        <v>0</v>
      </c>
      <c r="E16" s="1">
        <v>13</v>
      </c>
      <c r="F16" s="1">
        <v>2</v>
      </c>
      <c r="G16" s="1">
        <v>0</v>
      </c>
      <c r="H16" s="1">
        <v>11.041666666666668</v>
      </c>
      <c r="I16" s="1">
        <v>15</v>
      </c>
    </row>
    <row r="17" spans="1:9" x14ac:dyDescent="0.3">
      <c r="A17" s="1" t="s">
        <v>23</v>
      </c>
      <c r="B17" s="1">
        <v>1</v>
      </c>
      <c r="C17" s="1">
        <v>15</v>
      </c>
      <c r="D17" s="1">
        <v>0</v>
      </c>
      <c r="E17" s="1">
        <v>13</v>
      </c>
      <c r="F17" s="1">
        <v>3</v>
      </c>
      <c r="G17" s="1">
        <v>0</v>
      </c>
      <c r="H17" s="1">
        <v>11.422794117647058</v>
      </c>
      <c r="I17" s="1">
        <v>16</v>
      </c>
    </row>
    <row r="18" spans="1:9" x14ac:dyDescent="0.3">
      <c r="A18" s="1" t="s">
        <v>24</v>
      </c>
      <c r="B18" s="1">
        <v>1</v>
      </c>
      <c r="C18" s="1">
        <v>16</v>
      </c>
      <c r="D18" s="1">
        <v>0</v>
      </c>
      <c r="E18" s="1">
        <v>13</v>
      </c>
      <c r="F18" s="1">
        <v>2</v>
      </c>
      <c r="G18" s="1">
        <v>0</v>
      </c>
      <c r="H18" s="1">
        <v>9.2782805429864261</v>
      </c>
      <c r="I18" s="1">
        <v>17</v>
      </c>
    </row>
    <row r="19" spans="1:9" x14ac:dyDescent="0.3">
      <c r="A19" s="1" t="s">
        <v>25</v>
      </c>
      <c r="B19" s="1">
        <v>1</v>
      </c>
      <c r="C19" s="1">
        <v>15</v>
      </c>
      <c r="D19" s="1">
        <v>0</v>
      </c>
      <c r="E19" s="1">
        <v>15</v>
      </c>
      <c r="F19" s="1">
        <v>2</v>
      </c>
      <c r="G19" s="1">
        <v>0</v>
      </c>
      <c r="H19" s="1">
        <v>8.3461538461538467</v>
      </c>
      <c r="I19" s="1">
        <v>18</v>
      </c>
    </row>
    <row r="20" spans="1:9" x14ac:dyDescent="0.3">
      <c r="A20" s="1" t="s">
        <v>26</v>
      </c>
      <c r="B20" s="1">
        <v>1</v>
      </c>
      <c r="C20" s="1">
        <v>16</v>
      </c>
      <c r="D20" s="1">
        <v>0</v>
      </c>
      <c r="E20" s="1">
        <v>14</v>
      </c>
      <c r="F20" s="1">
        <v>2</v>
      </c>
      <c r="G20" s="1">
        <v>0</v>
      </c>
      <c r="H20" s="1">
        <v>9.1666666666666661</v>
      </c>
      <c r="I20" s="1">
        <v>19</v>
      </c>
    </row>
    <row r="21" spans="1:9" x14ac:dyDescent="0.3">
      <c r="A21" s="1" t="s">
        <v>27</v>
      </c>
      <c r="B21" s="1">
        <v>1</v>
      </c>
      <c r="C21" s="1">
        <v>16</v>
      </c>
      <c r="D21" s="1">
        <v>0</v>
      </c>
      <c r="E21" s="1">
        <v>15</v>
      </c>
      <c r="F21" s="1">
        <v>2</v>
      </c>
      <c r="G21" s="1">
        <v>0</v>
      </c>
      <c r="H21" s="1">
        <v>9.4641148325358841</v>
      </c>
      <c r="I21" s="1">
        <v>20</v>
      </c>
    </row>
    <row r="22" spans="1:9" x14ac:dyDescent="0.3">
      <c r="A22" s="1" t="s">
        <v>28</v>
      </c>
      <c r="B22" s="1">
        <v>1</v>
      </c>
      <c r="C22" s="1">
        <v>15</v>
      </c>
      <c r="D22" s="1">
        <v>0</v>
      </c>
      <c r="E22" s="1">
        <v>13</v>
      </c>
      <c r="F22" s="1">
        <v>2</v>
      </c>
      <c r="G22" s="1">
        <v>0</v>
      </c>
      <c r="H22" s="1">
        <v>9.0049019607843146</v>
      </c>
      <c r="I22" s="1">
        <v>21</v>
      </c>
    </row>
    <row r="23" spans="1:9" x14ac:dyDescent="0.3">
      <c r="A23" s="1" t="s">
        <v>29</v>
      </c>
      <c r="B23" s="1">
        <v>1</v>
      </c>
      <c r="C23" s="1">
        <v>15</v>
      </c>
      <c r="D23" s="1">
        <v>0</v>
      </c>
      <c r="E23" s="1">
        <v>13</v>
      </c>
      <c r="F23" s="1">
        <v>2</v>
      </c>
      <c r="G23" s="1">
        <v>0</v>
      </c>
      <c r="H23" s="1">
        <v>9.375</v>
      </c>
      <c r="I23" s="1">
        <v>22</v>
      </c>
    </row>
    <row r="24" spans="1:9" x14ac:dyDescent="0.3">
      <c r="A24" s="1" t="s">
        <v>30</v>
      </c>
      <c r="B24" s="1">
        <v>1</v>
      </c>
      <c r="C24" s="1">
        <v>16</v>
      </c>
      <c r="D24" s="1">
        <v>0</v>
      </c>
      <c r="E24" s="1">
        <v>12</v>
      </c>
      <c r="F24" s="1">
        <v>2</v>
      </c>
      <c r="G24" s="1">
        <v>0</v>
      </c>
      <c r="H24" s="1">
        <v>9.5</v>
      </c>
      <c r="I24" s="1">
        <v>23</v>
      </c>
    </row>
    <row r="25" spans="1:9" x14ac:dyDescent="0.3">
      <c r="A25" s="1" t="s">
        <v>31</v>
      </c>
      <c r="B25" s="1">
        <v>1</v>
      </c>
      <c r="C25" s="1">
        <v>14</v>
      </c>
      <c r="D25" s="1">
        <v>0</v>
      </c>
      <c r="E25" s="1">
        <v>14</v>
      </c>
      <c r="F25" s="1">
        <v>2</v>
      </c>
      <c r="G25" s="1">
        <v>0</v>
      </c>
      <c r="H25" s="1">
        <v>8.9444444444444446</v>
      </c>
      <c r="I25" s="1">
        <v>24</v>
      </c>
    </row>
    <row r="26" spans="1:9" x14ac:dyDescent="0.3">
      <c r="A26" s="1" t="s">
        <v>32</v>
      </c>
      <c r="B26" s="1">
        <v>1</v>
      </c>
      <c r="C26" s="1">
        <v>15</v>
      </c>
      <c r="D26" s="1">
        <v>0</v>
      </c>
      <c r="E26" s="1">
        <v>15</v>
      </c>
      <c r="F26" s="1">
        <v>2</v>
      </c>
      <c r="G26" s="1">
        <v>0</v>
      </c>
      <c r="H26" s="1">
        <v>9.1602870813397139</v>
      </c>
      <c r="I26" s="1">
        <v>25</v>
      </c>
    </row>
    <row r="27" spans="1:9" x14ac:dyDescent="0.3">
      <c r="A27" s="1" t="s">
        <v>33</v>
      </c>
      <c r="B27" s="1">
        <v>1</v>
      </c>
      <c r="C27" s="1">
        <v>14</v>
      </c>
      <c r="D27" s="1">
        <v>0</v>
      </c>
      <c r="E27" s="1">
        <v>13</v>
      </c>
      <c r="F27" s="1">
        <v>2</v>
      </c>
      <c r="G27" s="1">
        <v>0</v>
      </c>
      <c r="H27" s="1">
        <v>8.117647058823529</v>
      </c>
      <c r="I27" s="1">
        <v>26</v>
      </c>
    </row>
    <row r="28" spans="1:9" x14ac:dyDescent="0.3">
      <c r="A28" s="1" t="s">
        <v>34</v>
      </c>
      <c r="B28" s="1">
        <v>1</v>
      </c>
      <c r="C28" s="1">
        <v>13</v>
      </c>
      <c r="D28" s="1">
        <v>0</v>
      </c>
      <c r="E28" s="1">
        <v>13</v>
      </c>
      <c r="F28" s="1">
        <v>2</v>
      </c>
      <c r="G28" s="1">
        <v>0</v>
      </c>
      <c r="H28" s="1">
        <v>8.7166666666666668</v>
      </c>
      <c r="I28" s="1">
        <v>27</v>
      </c>
    </row>
    <row r="29" spans="1:9" x14ac:dyDescent="0.3">
      <c r="A29" s="1" t="s">
        <v>35</v>
      </c>
      <c r="B29" s="1">
        <v>0</v>
      </c>
      <c r="C29" s="1">
        <v>13</v>
      </c>
      <c r="D29" s="1">
        <v>0</v>
      </c>
      <c r="E29" s="1">
        <v>14</v>
      </c>
      <c r="F29" s="1">
        <v>3</v>
      </c>
      <c r="G29" s="1">
        <v>0</v>
      </c>
      <c r="H29" s="1">
        <v>3.6833333333333331</v>
      </c>
      <c r="I29" s="1">
        <v>28</v>
      </c>
    </row>
    <row r="30" spans="1:9" x14ac:dyDescent="0.3">
      <c r="A30" s="1" t="s">
        <v>36</v>
      </c>
      <c r="B30" s="1">
        <v>1</v>
      </c>
      <c r="C30" s="1">
        <v>13</v>
      </c>
      <c r="D30" s="1">
        <v>0</v>
      </c>
      <c r="E30" s="1">
        <v>14</v>
      </c>
      <c r="F30" s="1">
        <v>2</v>
      </c>
      <c r="G30" s="1">
        <v>0</v>
      </c>
      <c r="H30" s="1">
        <v>6.5738095238095235</v>
      </c>
      <c r="I30" s="1">
        <v>29</v>
      </c>
    </row>
    <row r="31" spans="1:9" x14ac:dyDescent="0.3">
      <c r="A31" s="1" t="s">
        <v>37</v>
      </c>
      <c r="B31" s="1">
        <v>1</v>
      </c>
      <c r="C31" s="1">
        <v>14</v>
      </c>
      <c r="D31" s="1">
        <v>0</v>
      </c>
      <c r="E31" s="1">
        <v>14</v>
      </c>
      <c r="F31" s="1">
        <v>2</v>
      </c>
      <c r="G31" s="1">
        <v>0</v>
      </c>
      <c r="H31" s="1">
        <v>6.8333333333333339</v>
      </c>
      <c r="I31" s="1">
        <v>30</v>
      </c>
    </row>
    <row r="32" spans="1:9" x14ac:dyDescent="0.3">
      <c r="A32" s="1" t="s">
        <v>38</v>
      </c>
      <c r="B32" s="1">
        <v>1</v>
      </c>
      <c r="C32" s="1">
        <v>13</v>
      </c>
      <c r="D32" s="1">
        <v>0</v>
      </c>
      <c r="E32" s="1">
        <v>15</v>
      </c>
      <c r="F32" s="1">
        <v>2</v>
      </c>
      <c r="G32" s="1">
        <v>0</v>
      </c>
      <c r="H32" s="1">
        <v>6</v>
      </c>
      <c r="I32" s="1">
        <v>31</v>
      </c>
    </row>
    <row r="33" spans="1:9" x14ac:dyDescent="0.3">
      <c r="A33" s="1" t="s">
        <v>39</v>
      </c>
      <c r="B33" s="1">
        <v>1</v>
      </c>
      <c r="C33" s="1">
        <v>13</v>
      </c>
      <c r="D33" s="1">
        <v>0</v>
      </c>
      <c r="E33" s="1">
        <v>15</v>
      </c>
      <c r="F33" s="1">
        <v>2</v>
      </c>
      <c r="G33" s="1">
        <v>0</v>
      </c>
      <c r="H33" s="1">
        <v>6.4166666666666661</v>
      </c>
      <c r="I33" s="1">
        <v>32</v>
      </c>
    </row>
    <row r="34" spans="1:9" x14ac:dyDescent="0.3">
      <c r="A34" s="1" t="s">
        <v>40</v>
      </c>
      <c r="B34" s="1">
        <v>0</v>
      </c>
      <c r="C34" s="1">
        <v>13</v>
      </c>
      <c r="D34" s="1">
        <v>0</v>
      </c>
      <c r="E34" s="1">
        <v>15</v>
      </c>
      <c r="F34" s="1">
        <v>3</v>
      </c>
      <c r="G34" s="1">
        <v>0</v>
      </c>
      <c r="H34" s="1">
        <v>3.545454545454545</v>
      </c>
      <c r="I34" s="1">
        <v>33</v>
      </c>
    </row>
    <row r="35" spans="1:9" x14ac:dyDescent="0.3">
      <c r="A35" s="1" t="s">
        <v>41</v>
      </c>
      <c r="B35" s="1">
        <v>1</v>
      </c>
      <c r="C35" s="1">
        <v>12</v>
      </c>
      <c r="D35" s="1">
        <v>0</v>
      </c>
      <c r="E35" s="1">
        <v>14</v>
      </c>
      <c r="F35" s="1">
        <v>3</v>
      </c>
      <c r="G35" s="1">
        <v>0</v>
      </c>
      <c r="H35" s="1">
        <v>6.833030852994554</v>
      </c>
      <c r="I35" s="1">
        <v>34</v>
      </c>
    </row>
    <row r="36" spans="1:9" x14ac:dyDescent="0.3">
      <c r="A36" s="1" t="s">
        <v>42</v>
      </c>
      <c r="B36" s="1">
        <v>1</v>
      </c>
      <c r="C36" s="1">
        <v>13</v>
      </c>
      <c r="D36" s="1">
        <v>0</v>
      </c>
      <c r="E36" s="1">
        <v>14</v>
      </c>
      <c r="F36" s="1">
        <v>3</v>
      </c>
      <c r="G36" s="1">
        <v>0</v>
      </c>
      <c r="H36" s="1">
        <v>7.5722222222222229</v>
      </c>
      <c r="I36" s="1">
        <v>35</v>
      </c>
    </row>
    <row r="37" spans="1:9" x14ac:dyDescent="0.3">
      <c r="A37" s="1" t="s">
        <v>43</v>
      </c>
      <c r="B37" s="1">
        <v>0</v>
      </c>
      <c r="C37" s="1">
        <v>12</v>
      </c>
      <c r="D37" s="1">
        <v>0</v>
      </c>
      <c r="E37" s="1">
        <v>14</v>
      </c>
      <c r="F37" s="1">
        <v>3</v>
      </c>
      <c r="G37" s="1">
        <v>0</v>
      </c>
      <c r="H37" s="1">
        <v>3.5</v>
      </c>
      <c r="I37" s="1">
        <v>36</v>
      </c>
    </row>
    <row r="38" spans="1:9" x14ac:dyDescent="0.3">
      <c r="A38" s="1" t="s">
        <v>44</v>
      </c>
      <c r="B38" s="1">
        <v>1</v>
      </c>
      <c r="C38" s="1">
        <v>12</v>
      </c>
      <c r="D38" s="1">
        <v>0</v>
      </c>
      <c r="E38" s="1">
        <v>15</v>
      </c>
      <c r="F38" s="1">
        <v>3</v>
      </c>
      <c r="G38" s="1">
        <v>0</v>
      </c>
      <c r="H38" s="1">
        <v>7.0178571428571423</v>
      </c>
      <c r="I38" s="1">
        <v>37</v>
      </c>
    </row>
    <row r="39" spans="1:9" x14ac:dyDescent="0.3">
      <c r="A39" s="1" t="s">
        <v>45</v>
      </c>
      <c r="B39" s="1">
        <v>1</v>
      </c>
      <c r="C39" s="1">
        <v>13</v>
      </c>
      <c r="D39" s="1">
        <v>0</v>
      </c>
      <c r="E39" s="1">
        <v>15</v>
      </c>
      <c r="F39" s="1">
        <v>3</v>
      </c>
      <c r="G39" s="1">
        <v>0</v>
      </c>
      <c r="H39" s="1">
        <v>6.9938080495356036</v>
      </c>
      <c r="I39" s="1">
        <v>38</v>
      </c>
    </row>
    <row r="40" spans="1:9" x14ac:dyDescent="0.3">
      <c r="A40" s="1" t="s">
        <v>46</v>
      </c>
      <c r="B40" s="1">
        <v>0</v>
      </c>
      <c r="C40" s="1">
        <v>12</v>
      </c>
      <c r="D40" s="1">
        <v>0</v>
      </c>
      <c r="E40" s="1">
        <v>15</v>
      </c>
      <c r="F40" s="1">
        <v>3</v>
      </c>
      <c r="G40" s="1">
        <v>0</v>
      </c>
      <c r="H40" s="1">
        <v>3.3157894736842106</v>
      </c>
      <c r="I40" s="1">
        <v>39</v>
      </c>
    </row>
    <row r="41" spans="1:9" x14ac:dyDescent="0.3">
      <c r="A41" s="1" t="s">
        <v>47</v>
      </c>
      <c r="B41" s="1">
        <v>0</v>
      </c>
      <c r="C41" s="1">
        <v>11</v>
      </c>
      <c r="D41" s="1">
        <v>0</v>
      </c>
      <c r="E41" s="1">
        <v>16</v>
      </c>
      <c r="F41" s="1">
        <v>4</v>
      </c>
      <c r="G41" s="1">
        <v>0</v>
      </c>
      <c r="H41" s="1">
        <v>3.0476190476190474</v>
      </c>
      <c r="I41" s="1">
        <v>40</v>
      </c>
    </row>
    <row r="42" spans="1:9" x14ac:dyDescent="0.3">
      <c r="A42" s="1" t="s">
        <v>48</v>
      </c>
      <c r="B42" s="1">
        <v>0</v>
      </c>
      <c r="C42" s="1">
        <v>12</v>
      </c>
      <c r="D42" s="1">
        <v>0</v>
      </c>
      <c r="E42" s="1">
        <v>17</v>
      </c>
      <c r="F42" s="1">
        <v>3</v>
      </c>
      <c r="G42" s="1">
        <v>0</v>
      </c>
      <c r="H42" s="1">
        <v>2.4473684210526314</v>
      </c>
      <c r="I42" s="1">
        <v>41</v>
      </c>
    </row>
    <row r="43" spans="1:9" x14ac:dyDescent="0.3">
      <c r="A43" s="1" t="s">
        <v>49</v>
      </c>
      <c r="B43" s="1">
        <v>0</v>
      </c>
      <c r="C43" s="1">
        <v>12</v>
      </c>
      <c r="D43" s="1">
        <v>0</v>
      </c>
      <c r="E43" s="1">
        <v>18</v>
      </c>
      <c r="F43" s="1">
        <v>3</v>
      </c>
      <c r="G43" s="1">
        <v>0</v>
      </c>
      <c r="H43" s="1">
        <v>2.416666666666667</v>
      </c>
      <c r="I43" s="1">
        <v>42</v>
      </c>
    </row>
    <row r="44" spans="1:9" x14ac:dyDescent="0.3">
      <c r="A44" s="1" t="s">
        <v>50</v>
      </c>
      <c r="B44" s="1">
        <v>0</v>
      </c>
      <c r="C44" s="1">
        <v>14</v>
      </c>
      <c r="D44" s="1">
        <v>0</v>
      </c>
      <c r="E44" s="1">
        <v>18</v>
      </c>
      <c r="F44" s="1">
        <v>3</v>
      </c>
      <c r="G44" s="1">
        <v>0</v>
      </c>
      <c r="H44" s="1">
        <v>2.416666666666667</v>
      </c>
      <c r="I44" s="1">
        <v>43</v>
      </c>
    </row>
    <row r="45" spans="1:9" x14ac:dyDescent="0.3">
      <c r="A45" s="1" t="s">
        <v>51</v>
      </c>
      <c r="B45" s="1">
        <v>0</v>
      </c>
      <c r="C45" s="1">
        <v>13</v>
      </c>
      <c r="D45" s="1">
        <v>0</v>
      </c>
      <c r="E45" s="1">
        <v>17</v>
      </c>
      <c r="F45" s="1">
        <v>3</v>
      </c>
      <c r="G45" s="1">
        <v>0</v>
      </c>
      <c r="H45" s="1">
        <v>2.7045454545454546</v>
      </c>
      <c r="I45" s="1">
        <v>44</v>
      </c>
    </row>
    <row r="46" spans="1:9" x14ac:dyDescent="0.3">
      <c r="A46" s="1" t="s">
        <v>52</v>
      </c>
      <c r="B46" s="1">
        <v>0</v>
      </c>
      <c r="C46" s="1">
        <v>13</v>
      </c>
      <c r="D46" s="1">
        <v>0</v>
      </c>
      <c r="E46" s="1">
        <v>17</v>
      </c>
      <c r="F46" s="1">
        <v>3</v>
      </c>
      <c r="G46" s="1">
        <v>0</v>
      </c>
      <c r="H46" s="1">
        <v>2.833333333333333</v>
      </c>
      <c r="I46" s="1">
        <v>45</v>
      </c>
    </row>
    <row r="47" spans="1:9" x14ac:dyDescent="0.3">
      <c r="A47" s="1" t="s">
        <v>53</v>
      </c>
      <c r="B47" s="1">
        <v>0</v>
      </c>
      <c r="C47" s="1">
        <v>14</v>
      </c>
      <c r="D47" s="1">
        <v>0</v>
      </c>
      <c r="E47" s="1">
        <v>16</v>
      </c>
      <c r="F47" s="1">
        <v>3</v>
      </c>
      <c r="G47" s="1">
        <v>0</v>
      </c>
      <c r="H47" s="1">
        <v>2.5833333333333335</v>
      </c>
      <c r="I47" s="1">
        <v>46</v>
      </c>
    </row>
    <row r="48" spans="1:9" x14ac:dyDescent="0.3">
      <c r="A48" s="1" t="s">
        <v>54</v>
      </c>
      <c r="B48" s="1">
        <v>0</v>
      </c>
      <c r="C48" s="1">
        <v>14</v>
      </c>
      <c r="D48" s="1">
        <v>0</v>
      </c>
      <c r="E48" s="1">
        <v>17</v>
      </c>
      <c r="F48" s="1">
        <v>5</v>
      </c>
      <c r="G48" s="1">
        <v>0</v>
      </c>
      <c r="H48" s="1">
        <v>2.5862068965517242</v>
      </c>
      <c r="I48" s="1">
        <v>47</v>
      </c>
    </row>
    <row r="49" spans="1:9" x14ac:dyDescent="0.3">
      <c r="A49" s="1" t="s">
        <v>55</v>
      </c>
      <c r="B49" s="1">
        <v>0</v>
      </c>
      <c r="C49" s="1">
        <v>12</v>
      </c>
      <c r="D49" s="1">
        <v>0</v>
      </c>
      <c r="E49" s="1">
        <v>16</v>
      </c>
      <c r="F49" s="1">
        <v>6</v>
      </c>
      <c r="G49" s="1">
        <v>0</v>
      </c>
      <c r="H49" s="1">
        <v>2.1818181818181817</v>
      </c>
      <c r="I49" s="1">
        <v>48</v>
      </c>
    </row>
    <row r="50" spans="1:9" x14ac:dyDescent="0.3">
      <c r="A50" s="1" t="s">
        <v>56</v>
      </c>
      <c r="B50" s="1">
        <v>0</v>
      </c>
      <c r="C50" s="1">
        <v>14</v>
      </c>
      <c r="D50" s="1">
        <v>0</v>
      </c>
      <c r="E50" s="1">
        <v>17</v>
      </c>
      <c r="F50" s="1">
        <v>5</v>
      </c>
      <c r="G50" s="1">
        <v>0</v>
      </c>
      <c r="H50" s="1">
        <v>2.4242424242424243</v>
      </c>
      <c r="I50" s="1">
        <v>49</v>
      </c>
    </row>
    <row r="51" spans="1:9" x14ac:dyDescent="0.3">
      <c r="A51" s="1" t="s">
        <v>57</v>
      </c>
      <c r="B51" s="1">
        <v>0</v>
      </c>
      <c r="C51" s="1">
        <v>15</v>
      </c>
      <c r="D51" s="1">
        <v>0</v>
      </c>
      <c r="E51" s="1">
        <v>17</v>
      </c>
      <c r="F51" s="1">
        <v>4</v>
      </c>
      <c r="G51" s="1">
        <v>0</v>
      </c>
      <c r="H51" s="1">
        <v>2.4166666666666665</v>
      </c>
      <c r="I51" s="1">
        <v>50</v>
      </c>
    </row>
    <row r="52" spans="1:9" x14ac:dyDescent="0.3">
      <c r="A52" s="1" t="s">
        <v>58</v>
      </c>
      <c r="B52" s="1">
        <v>0</v>
      </c>
      <c r="C52" s="1">
        <v>14</v>
      </c>
      <c r="D52" s="1">
        <v>0</v>
      </c>
      <c r="E52" s="1">
        <v>16</v>
      </c>
      <c r="F52" s="1">
        <v>4</v>
      </c>
      <c r="G52" s="1">
        <v>0</v>
      </c>
      <c r="H52" s="1">
        <v>2.6666666666666665</v>
      </c>
      <c r="I52" s="1">
        <v>51</v>
      </c>
    </row>
    <row r="53" spans="1:9" x14ac:dyDescent="0.3">
      <c r="A53" s="1" t="s">
        <v>59</v>
      </c>
      <c r="B53" s="1">
        <v>0</v>
      </c>
      <c r="C53" s="1">
        <v>14</v>
      </c>
      <c r="D53" s="1">
        <v>0</v>
      </c>
      <c r="E53" s="1">
        <v>16</v>
      </c>
      <c r="F53" s="1">
        <v>4</v>
      </c>
      <c r="G53" s="1">
        <v>0</v>
      </c>
      <c r="H53" s="1">
        <v>2.2608695652173911</v>
      </c>
      <c r="I53" s="1">
        <v>52</v>
      </c>
    </row>
    <row r="54" spans="1:9" x14ac:dyDescent="0.3">
      <c r="A54" s="1" t="s">
        <v>60</v>
      </c>
      <c r="B54" s="1">
        <v>0</v>
      </c>
      <c r="C54" s="1">
        <v>15</v>
      </c>
      <c r="D54" s="1">
        <v>0</v>
      </c>
      <c r="E54" s="1">
        <v>17</v>
      </c>
      <c r="F54" s="1">
        <v>4</v>
      </c>
      <c r="G54" s="1">
        <v>0</v>
      </c>
      <c r="H54" s="1">
        <v>2.0833333333333335</v>
      </c>
      <c r="I54" s="1">
        <v>53</v>
      </c>
    </row>
    <row r="55" spans="1:9" x14ac:dyDescent="0.3">
      <c r="A55" s="1" t="s">
        <v>61</v>
      </c>
      <c r="B55" s="1">
        <v>0</v>
      </c>
      <c r="C55" s="1">
        <v>14</v>
      </c>
      <c r="D55" s="1">
        <v>0</v>
      </c>
      <c r="E55" s="1">
        <v>17</v>
      </c>
      <c r="F55" s="1">
        <v>4</v>
      </c>
      <c r="G55" s="1">
        <v>0</v>
      </c>
      <c r="H55" s="1">
        <v>2.1212121212121211</v>
      </c>
      <c r="I55" s="1">
        <v>54</v>
      </c>
    </row>
    <row r="56" spans="1:9" x14ac:dyDescent="0.3">
      <c r="A56" s="1" t="s">
        <v>62</v>
      </c>
      <c r="B56" s="1">
        <v>0</v>
      </c>
      <c r="C56" s="1">
        <v>14</v>
      </c>
      <c r="D56" s="1">
        <v>0</v>
      </c>
      <c r="E56" s="1">
        <v>18</v>
      </c>
      <c r="F56" s="1">
        <v>4</v>
      </c>
      <c r="G56" s="1">
        <v>0</v>
      </c>
      <c r="H56" s="1">
        <v>1.9565217391304348</v>
      </c>
      <c r="I56" s="1">
        <v>55</v>
      </c>
    </row>
    <row r="57" spans="1:9" x14ac:dyDescent="0.3">
      <c r="A57" s="1" t="s">
        <v>63</v>
      </c>
      <c r="B57" s="1">
        <v>0</v>
      </c>
      <c r="C57" s="1">
        <v>14</v>
      </c>
      <c r="D57" s="1">
        <v>0</v>
      </c>
      <c r="E57" s="1">
        <v>18</v>
      </c>
      <c r="F57" s="1">
        <v>4</v>
      </c>
      <c r="G57" s="1">
        <v>0</v>
      </c>
      <c r="H57" s="1">
        <v>1.8529411764705883</v>
      </c>
      <c r="I57" s="1">
        <v>56</v>
      </c>
    </row>
    <row r="58" spans="1:9" x14ac:dyDescent="0.3">
      <c r="A58" s="1" t="s">
        <v>64</v>
      </c>
      <c r="B58" s="1">
        <v>0</v>
      </c>
      <c r="C58" s="1">
        <v>16</v>
      </c>
      <c r="D58" s="1">
        <v>0</v>
      </c>
      <c r="E58" s="1">
        <v>17</v>
      </c>
      <c r="F58" s="1">
        <v>4</v>
      </c>
      <c r="G58" s="1">
        <v>0</v>
      </c>
      <c r="H58" s="1">
        <v>2.2222222222222223</v>
      </c>
      <c r="I58" s="1">
        <v>57</v>
      </c>
    </row>
    <row r="59" spans="1:9" x14ac:dyDescent="0.3">
      <c r="A59" s="1" t="s">
        <v>65</v>
      </c>
      <c r="B59" s="1">
        <v>0</v>
      </c>
      <c r="C59" s="1">
        <v>17</v>
      </c>
      <c r="D59" s="1">
        <v>0</v>
      </c>
      <c r="E59" s="1">
        <v>17</v>
      </c>
      <c r="F59" s="1">
        <v>4</v>
      </c>
      <c r="G59" s="1">
        <v>0</v>
      </c>
      <c r="H59" s="1">
        <v>2.0731707317073171</v>
      </c>
      <c r="I59" s="1">
        <v>58</v>
      </c>
    </row>
    <row r="60" spans="1:9" x14ac:dyDescent="0.3">
      <c r="A60" s="1" t="s">
        <v>66</v>
      </c>
      <c r="B60" s="1">
        <v>0</v>
      </c>
      <c r="C60" s="1">
        <v>15</v>
      </c>
      <c r="D60" s="1">
        <v>0</v>
      </c>
      <c r="E60" s="1">
        <v>16</v>
      </c>
      <c r="F60" s="1">
        <v>4</v>
      </c>
      <c r="G60" s="1">
        <v>0</v>
      </c>
      <c r="H60" s="1">
        <v>2.1428571428571428</v>
      </c>
      <c r="I60" s="1">
        <v>59</v>
      </c>
    </row>
    <row r="61" spans="1:9" x14ac:dyDescent="0.3">
      <c r="A61" s="1" t="s">
        <v>67</v>
      </c>
      <c r="B61" s="1">
        <v>0</v>
      </c>
      <c r="C61" s="1">
        <v>13</v>
      </c>
      <c r="D61" s="1">
        <v>0</v>
      </c>
      <c r="E61" s="1">
        <v>17</v>
      </c>
      <c r="F61" s="1">
        <v>4</v>
      </c>
      <c r="G61" s="1">
        <v>0</v>
      </c>
      <c r="H61" s="1">
        <v>1.8870967741935485</v>
      </c>
      <c r="I61" s="1">
        <v>60</v>
      </c>
    </row>
    <row r="62" spans="1:9" x14ac:dyDescent="0.3">
      <c r="A62" s="1" t="s">
        <v>68</v>
      </c>
      <c r="B62" s="1">
        <v>0</v>
      </c>
      <c r="C62" s="1">
        <v>14</v>
      </c>
      <c r="D62" s="1">
        <v>0</v>
      </c>
      <c r="E62" s="1">
        <v>17</v>
      </c>
      <c r="F62" s="1">
        <v>4</v>
      </c>
      <c r="G62" s="1">
        <v>0</v>
      </c>
      <c r="H62" s="1">
        <v>2.3181818181818179</v>
      </c>
      <c r="I62" s="1">
        <v>61</v>
      </c>
    </row>
    <row r="63" spans="1:9" x14ac:dyDescent="0.3">
      <c r="A63" s="1" t="s">
        <v>69</v>
      </c>
      <c r="B63" s="1">
        <v>0</v>
      </c>
      <c r="C63" s="1">
        <v>15</v>
      </c>
      <c r="D63" s="1">
        <v>0</v>
      </c>
      <c r="E63" s="1">
        <v>17</v>
      </c>
      <c r="F63" s="1">
        <v>4</v>
      </c>
      <c r="G63" s="1">
        <v>0</v>
      </c>
      <c r="H63" s="1">
        <v>2.2727272727272729</v>
      </c>
      <c r="I63" s="1">
        <v>62</v>
      </c>
    </row>
    <row r="64" spans="1:9" x14ac:dyDescent="0.3">
      <c r="A64" s="1" t="s">
        <v>70</v>
      </c>
      <c r="B64" s="1">
        <v>0</v>
      </c>
      <c r="C64" s="1">
        <v>16</v>
      </c>
      <c r="D64" s="1">
        <v>0</v>
      </c>
      <c r="E64" s="1">
        <v>16</v>
      </c>
      <c r="F64" s="1">
        <v>4</v>
      </c>
      <c r="G64" s="1">
        <v>0</v>
      </c>
      <c r="H64" s="1">
        <v>2.2222222222222223</v>
      </c>
      <c r="I64" s="1">
        <v>63</v>
      </c>
    </row>
    <row r="65" spans="1:9" x14ac:dyDescent="0.3">
      <c r="A65" s="1" t="s">
        <v>71</v>
      </c>
      <c r="B65" s="1">
        <v>0</v>
      </c>
      <c r="C65" s="1">
        <v>15</v>
      </c>
      <c r="D65" s="1">
        <v>0</v>
      </c>
      <c r="E65" s="1">
        <v>16</v>
      </c>
      <c r="F65" s="1">
        <v>5</v>
      </c>
      <c r="G65" s="1">
        <v>0</v>
      </c>
      <c r="H65" s="1">
        <v>2.0454545454545454</v>
      </c>
      <c r="I65" s="1">
        <v>64</v>
      </c>
    </row>
    <row r="66" spans="1:9" x14ac:dyDescent="0.3">
      <c r="A66" s="1" t="s">
        <v>72</v>
      </c>
      <c r="B66" s="1">
        <v>0</v>
      </c>
      <c r="C66" s="1">
        <v>15</v>
      </c>
      <c r="D66" s="1">
        <v>0</v>
      </c>
      <c r="E66" s="1">
        <v>16</v>
      </c>
      <c r="F66" s="1">
        <v>4</v>
      </c>
      <c r="G66" s="1">
        <v>0</v>
      </c>
      <c r="H66" s="1">
        <v>1.5238095238095237</v>
      </c>
      <c r="I66" s="1">
        <v>65</v>
      </c>
    </row>
    <row r="67" spans="1:9" x14ac:dyDescent="0.3">
      <c r="A67" s="1" t="s">
        <v>73</v>
      </c>
      <c r="B67" s="1">
        <v>0</v>
      </c>
      <c r="C67" s="1">
        <v>15</v>
      </c>
      <c r="D67" s="1">
        <v>0</v>
      </c>
      <c r="E67" s="1">
        <v>17</v>
      </c>
      <c r="F67" s="1">
        <v>5</v>
      </c>
      <c r="G67" s="1">
        <v>0</v>
      </c>
      <c r="H67" s="1">
        <v>1.4782608695652173</v>
      </c>
      <c r="I67" s="1">
        <v>66</v>
      </c>
    </row>
    <row r="68" spans="1:9" x14ac:dyDescent="0.3">
      <c r="A68" s="1" t="s">
        <v>74</v>
      </c>
      <c r="B68" s="1">
        <v>0</v>
      </c>
      <c r="C68" s="1">
        <v>15</v>
      </c>
      <c r="D68" s="1">
        <v>0</v>
      </c>
      <c r="E68" s="1">
        <v>17</v>
      </c>
      <c r="F68" s="1">
        <v>4</v>
      </c>
      <c r="G68" s="1">
        <v>0</v>
      </c>
      <c r="H68" s="1">
        <v>1.7391304347826086</v>
      </c>
      <c r="I68" s="1">
        <v>67</v>
      </c>
    </row>
    <row r="69" spans="1:9" x14ac:dyDescent="0.3">
      <c r="A69" s="1" t="s">
        <v>75</v>
      </c>
      <c r="B69" s="1">
        <v>0</v>
      </c>
      <c r="C69" s="1">
        <v>14</v>
      </c>
      <c r="D69" s="1">
        <v>0</v>
      </c>
      <c r="E69" s="1">
        <v>17</v>
      </c>
      <c r="F69" s="1">
        <v>4</v>
      </c>
      <c r="G69" s="1">
        <v>0</v>
      </c>
      <c r="H69" s="1">
        <v>1.6666666666666667</v>
      </c>
      <c r="I69" s="1">
        <v>68</v>
      </c>
    </row>
    <row r="70" spans="1:9" x14ac:dyDescent="0.3">
      <c r="A70" s="1" t="s">
        <v>76</v>
      </c>
      <c r="B70" s="1">
        <v>0</v>
      </c>
      <c r="C70" s="1">
        <v>15</v>
      </c>
      <c r="D70" s="1">
        <v>0</v>
      </c>
      <c r="E70" s="1">
        <v>17</v>
      </c>
      <c r="F70" s="1">
        <v>4</v>
      </c>
      <c r="G70" s="1">
        <v>0</v>
      </c>
      <c r="H70" s="1">
        <v>1.8243243243243243</v>
      </c>
      <c r="I70" s="1">
        <v>69</v>
      </c>
    </row>
    <row r="71" spans="1:9" x14ac:dyDescent="0.3">
      <c r="A71" s="1" t="s">
        <v>77</v>
      </c>
      <c r="B71" s="1">
        <v>0</v>
      </c>
      <c r="C71" s="1">
        <v>16</v>
      </c>
      <c r="D71" s="1">
        <v>0</v>
      </c>
      <c r="E71" s="1">
        <v>16</v>
      </c>
      <c r="F71" s="1">
        <v>4</v>
      </c>
      <c r="G71" s="1">
        <v>0</v>
      </c>
      <c r="H71" s="1">
        <v>1.9047619047619047</v>
      </c>
      <c r="I71" s="1">
        <v>70</v>
      </c>
    </row>
    <row r="72" spans="1:9" x14ac:dyDescent="0.3">
      <c r="A72" s="1" t="s">
        <v>78</v>
      </c>
      <c r="B72" s="1">
        <v>0</v>
      </c>
      <c r="C72" s="1">
        <v>17</v>
      </c>
      <c r="D72" s="1">
        <v>0</v>
      </c>
      <c r="E72" s="1">
        <v>17</v>
      </c>
      <c r="F72" s="1">
        <v>4</v>
      </c>
      <c r="G72" s="1">
        <v>0</v>
      </c>
      <c r="H72" s="1">
        <v>1.7894736842105261</v>
      </c>
      <c r="I72" s="1">
        <v>71</v>
      </c>
    </row>
    <row r="73" spans="1:9" x14ac:dyDescent="0.3">
      <c r="A73" s="1" t="s">
        <v>79</v>
      </c>
      <c r="B73" s="1">
        <v>0</v>
      </c>
      <c r="C73" s="1">
        <v>15</v>
      </c>
      <c r="D73" s="1">
        <v>0</v>
      </c>
      <c r="E73" s="1">
        <v>17</v>
      </c>
      <c r="F73" s="1">
        <v>4</v>
      </c>
      <c r="G73" s="1">
        <v>0</v>
      </c>
      <c r="H73" s="1">
        <v>1.7647058823529411</v>
      </c>
      <c r="I73" s="1">
        <v>72</v>
      </c>
    </row>
    <row r="74" spans="1:9" x14ac:dyDescent="0.3">
      <c r="A74" s="1" t="s">
        <v>80</v>
      </c>
      <c r="B74" s="1">
        <v>0</v>
      </c>
      <c r="C74" s="1">
        <v>16</v>
      </c>
      <c r="D74" s="1">
        <v>0</v>
      </c>
      <c r="E74" s="1">
        <v>17</v>
      </c>
      <c r="F74" s="1">
        <v>3</v>
      </c>
      <c r="G74" s="1">
        <v>0</v>
      </c>
      <c r="H74" s="1">
        <v>1.6500000000000001</v>
      </c>
      <c r="I74" s="1">
        <v>73</v>
      </c>
    </row>
    <row r="75" spans="1:9" x14ac:dyDescent="0.3">
      <c r="A75" s="1" t="s">
        <v>81</v>
      </c>
      <c r="B75" s="1">
        <v>0</v>
      </c>
      <c r="C75" s="1">
        <v>15</v>
      </c>
      <c r="D75" s="1">
        <v>0</v>
      </c>
      <c r="E75" s="1">
        <v>17</v>
      </c>
      <c r="F75" s="1">
        <v>4</v>
      </c>
      <c r="G75" s="1">
        <v>0</v>
      </c>
      <c r="H75" s="1">
        <v>1.9285714285714284</v>
      </c>
      <c r="I75" s="1">
        <v>74</v>
      </c>
    </row>
    <row r="76" spans="1:9" x14ac:dyDescent="0.3">
      <c r="A76" s="1" t="s">
        <v>82</v>
      </c>
      <c r="B76" s="1">
        <v>0</v>
      </c>
      <c r="C76" s="1">
        <v>16</v>
      </c>
      <c r="D76" s="1">
        <v>0</v>
      </c>
      <c r="E76" s="1">
        <v>17</v>
      </c>
      <c r="F76" s="1">
        <v>4</v>
      </c>
      <c r="G76" s="1">
        <v>0</v>
      </c>
      <c r="H76" s="1">
        <v>1.8461538461538463</v>
      </c>
      <c r="I76" s="1">
        <v>75</v>
      </c>
    </row>
    <row r="77" spans="1:9" x14ac:dyDescent="0.3">
      <c r="A77" s="1" t="s">
        <v>83</v>
      </c>
      <c r="B77" s="1">
        <v>0</v>
      </c>
      <c r="C77" s="1">
        <v>16</v>
      </c>
      <c r="D77" s="1">
        <v>0</v>
      </c>
      <c r="E77" s="1">
        <v>16</v>
      </c>
      <c r="F77" s="1">
        <v>4</v>
      </c>
      <c r="G77" s="1">
        <v>0</v>
      </c>
      <c r="H77" s="1">
        <v>1.7297297297297298</v>
      </c>
      <c r="I77" s="1">
        <v>76</v>
      </c>
    </row>
    <row r="78" spans="1:9" x14ac:dyDescent="0.3">
      <c r="A78" s="1" t="s">
        <v>84</v>
      </c>
      <c r="B78" s="1">
        <v>0</v>
      </c>
      <c r="C78" s="1">
        <v>17</v>
      </c>
      <c r="D78" s="1">
        <v>0</v>
      </c>
      <c r="E78" s="1">
        <v>15</v>
      </c>
      <c r="F78" s="1">
        <v>4</v>
      </c>
      <c r="G78" s="1">
        <v>0</v>
      </c>
      <c r="H78" s="1">
        <v>1.5</v>
      </c>
      <c r="I78" s="1">
        <v>77</v>
      </c>
    </row>
    <row r="79" spans="1:9" x14ac:dyDescent="0.3">
      <c r="A79" s="1" t="s">
        <v>85</v>
      </c>
      <c r="B79" s="1">
        <v>0</v>
      </c>
      <c r="C79" s="1">
        <v>15</v>
      </c>
      <c r="D79" s="1">
        <v>0</v>
      </c>
      <c r="E79" s="1">
        <v>16</v>
      </c>
      <c r="F79" s="1">
        <v>4</v>
      </c>
      <c r="G79" s="1">
        <v>0</v>
      </c>
      <c r="H79" s="1">
        <v>1.5</v>
      </c>
      <c r="I79" s="1">
        <v>78</v>
      </c>
    </row>
    <row r="80" spans="1:9" x14ac:dyDescent="0.3">
      <c r="A80" s="1" t="s">
        <v>86</v>
      </c>
      <c r="B80" s="1">
        <v>0</v>
      </c>
      <c r="C80" s="1">
        <v>15</v>
      </c>
      <c r="D80" s="1">
        <v>0</v>
      </c>
      <c r="E80" s="1">
        <v>16</v>
      </c>
      <c r="F80" s="1">
        <v>4</v>
      </c>
      <c r="G80" s="1">
        <v>0</v>
      </c>
      <c r="H80" s="1">
        <v>1.3235294117647061</v>
      </c>
      <c r="I80" s="1">
        <v>79</v>
      </c>
    </row>
    <row r="81" spans="1:9" x14ac:dyDescent="0.3">
      <c r="A81" s="1" t="s">
        <v>87</v>
      </c>
      <c r="B81" s="1">
        <v>0</v>
      </c>
      <c r="C81" s="1">
        <v>14</v>
      </c>
      <c r="D81" s="1">
        <v>0</v>
      </c>
      <c r="E81" s="1">
        <v>17</v>
      </c>
      <c r="F81" s="1">
        <v>4</v>
      </c>
      <c r="G81" s="1">
        <v>0</v>
      </c>
      <c r="H81" s="1">
        <v>1.5806451612903225</v>
      </c>
      <c r="I81" s="1">
        <v>80</v>
      </c>
    </row>
    <row r="82" spans="1:9" x14ac:dyDescent="0.3">
      <c r="A82" s="1" t="s">
        <v>88</v>
      </c>
      <c r="B82" s="1">
        <v>0</v>
      </c>
      <c r="C82" s="1">
        <v>15</v>
      </c>
      <c r="D82" s="1">
        <v>0</v>
      </c>
      <c r="E82" s="1">
        <v>15</v>
      </c>
      <c r="F82" s="1">
        <v>3</v>
      </c>
      <c r="G82" s="1">
        <v>0</v>
      </c>
      <c r="H82" s="1">
        <v>1.4210526315789473</v>
      </c>
      <c r="I82" s="1">
        <v>81</v>
      </c>
    </row>
    <row r="83" spans="1:9" x14ac:dyDescent="0.3">
      <c r="A83" s="1" t="s">
        <v>89</v>
      </c>
      <c r="B83" s="1">
        <v>0</v>
      </c>
      <c r="C83" s="1">
        <v>15</v>
      </c>
      <c r="D83" s="1">
        <v>0</v>
      </c>
      <c r="E83" s="1">
        <v>15</v>
      </c>
      <c r="F83" s="1">
        <v>3</v>
      </c>
      <c r="G83" s="1">
        <v>0</v>
      </c>
      <c r="H83" s="1">
        <v>1.4210526315789473</v>
      </c>
      <c r="I83" s="1">
        <v>82</v>
      </c>
    </row>
    <row r="84" spans="1:9" x14ac:dyDescent="0.3">
      <c r="A84" s="1" t="s">
        <v>90</v>
      </c>
      <c r="B84" s="1">
        <v>0</v>
      </c>
      <c r="C84" s="1">
        <v>15</v>
      </c>
      <c r="D84" s="1">
        <v>0</v>
      </c>
      <c r="E84" s="1">
        <v>14</v>
      </c>
      <c r="F84" s="1">
        <v>3</v>
      </c>
      <c r="G84" s="1">
        <v>0</v>
      </c>
      <c r="H84" s="1">
        <v>1.4736842105263157</v>
      </c>
      <c r="I84" s="1">
        <v>83</v>
      </c>
    </row>
    <row r="85" spans="1:9" x14ac:dyDescent="0.3">
      <c r="A85" s="1" t="s">
        <v>91</v>
      </c>
      <c r="B85" s="1">
        <v>0</v>
      </c>
      <c r="C85" s="1">
        <v>13</v>
      </c>
      <c r="D85" s="1">
        <v>0</v>
      </c>
      <c r="E85" s="1">
        <v>15</v>
      </c>
      <c r="F85" s="1">
        <v>4</v>
      </c>
      <c r="G85" s="1">
        <v>0</v>
      </c>
      <c r="H85" s="1">
        <v>1.421875</v>
      </c>
      <c r="I85" s="1">
        <v>84</v>
      </c>
    </row>
    <row r="86" spans="1:9" x14ac:dyDescent="0.3">
      <c r="A86" s="1" t="s">
        <v>92</v>
      </c>
      <c r="B86" s="1">
        <v>0</v>
      </c>
      <c r="C86" s="1">
        <v>14</v>
      </c>
      <c r="D86" s="1">
        <v>0</v>
      </c>
      <c r="E86" s="1">
        <v>15</v>
      </c>
      <c r="F86" s="1">
        <v>3</v>
      </c>
      <c r="G86" s="1">
        <v>0</v>
      </c>
      <c r="H86" s="1">
        <v>1.4210526315789473</v>
      </c>
      <c r="I86" s="1">
        <v>85</v>
      </c>
    </row>
    <row r="87" spans="1:9" x14ac:dyDescent="0.3">
      <c r="A87" s="1" t="s">
        <v>93</v>
      </c>
      <c r="B87" s="1">
        <v>0</v>
      </c>
      <c r="C87" s="1">
        <v>15</v>
      </c>
      <c r="D87" s="1">
        <v>0</v>
      </c>
      <c r="E87" s="1">
        <v>14</v>
      </c>
      <c r="F87" s="1">
        <v>4</v>
      </c>
      <c r="G87" s="1">
        <v>0</v>
      </c>
      <c r="H87" s="1">
        <v>1.4736842105263157</v>
      </c>
      <c r="I87" s="1">
        <v>86</v>
      </c>
    </row>
    <row r="88" spans="1:9" x14ac:dyDescent="0.3">
      <c r="A88" s="1" t="s">
        <v>94</v>
      </c>
      <c r="B88" s="1">
        <v>0</v>
      </c>
      <c r="C88" s="1">
        <v>14</v>
      </c>
      <c r="D88" s="1">
        <v>0</v>
      </c>
      <c r="E88" s="1">
        <v>15</v>
      </c>
      <c r="F88" s="1">
        <v>4</v>
      </c>
      <c r="G88" s="1">
        <v>0</v>
      </c>
      <c r="H88" s="1">
        <v>1.6470588235294117</v>
      </c>
      <c r="I88" s="1">
        <v>87</v>
      </c>
    </row>
    <row r="89" spans="1:9" x14ac:dyDescent="0.3">
      <c r="A89" s="1" t="s">
        <v>95</v>
      </c>
      <c r="B89" s="1">
        <v>0</v>
      </c>
      <c r="C89" s="1">
        <v>15</v>
      </c>
      <c r="D89" s="1">
        <v>0</v>
      </c>
      <c r="E89" s="1">
        <v>15</v>
      </c>
      <c r="F89" s="1">
        <v>4</v>
      </c>
      <c r="G89" s="1">
        <v>0</v>
      </c>
      <c r="H89" s="1">
        <v>1.4782608695652173</v>
      </c>
      <c r="I89" s="1">
        <v>88</v>
      </c>
    </row>
    <row r="90" spans="1:9" x14ac:dyDescent="0.3">
      <c r="A90" s="1" t="s">
        <v>96</v>
      </c>
      <c r="B90" s="1">
        <v>0</v>
      </c>
      <c r="C90" s="1">
        <v>15</v>
      </c>
      <c r="D90" s="1">
        <v>0</v>
      </c>
      <c r="E90" s="1">
        <v>15</v>
      </c>
      <c r="F90" s="1">
        <v>5</v>
      </c>
      <c r="G90" s="1">
        <v>0</v>
      </c>
      <c r="H90" s="1">
        <v>1.4814814814814814</v>
      </c>
      <c r="I90" s="1">
        <v>89</v>
      </c>
    </row>
    <row r="91" spans="1:9" x14ac:dyDescent="0.3">
      <c r="A91" s="1" t="s">
        <v>97</v>
      </c>
      <c r="B91" s="1">
        <v>0</v>
      </c>
      <c r="C91" s="1">
        <v>14</v>
      </c>
      <c r="D91" s="1">
        <v>0</v>
      </c>
      <c r="E91" s="1">
        <v>16</v>
      </c>
      <c r="F91" s="1">
        <v>4</v>
      </c>
      <c r="G91" s="1">
        <v>0</v>
      </c>
      <c r="H91" s="1">
        <v>1.1428571428571428</v>
      </c>
      <c r="I91" s="1">
        <v>90</v>
      </c>
    </row>
    <row r="92" spans="1:9" x14ac:dyDescent="0.3">
      <c r="A92" s="1" t="s">
        <v>98</v>
      </c>
      <c r="B92" s="1">
        <v>0</v>
      </c>
      <c r="C92" s="1">
        <v>13</v>
      </c>
      <c r="D92" s="1">
        <v>0</v>
      </c>
      <c r="E92" s="1">
        <v>16</v>
      </c>
      <c r="F92" s="1">
        <v>4</v>
      </c>
      <c r="G92" s="1">
        <v>0</v>
      </c>
      <c r="H92" s="1">
        <v>1.1666666666666667</v>
      </c>
      <c r="I92" s="1">
        <v>91</v>
      </c>
    </row>
    <row r="93" spans="1:9" x14ac:dyDescent="0.3">
      <c r="A93" s="1" t="s">
        <v>99</v>
      </c>
      <c r="B93" s="1">
        <v>0</v>
      </c>
      <c r="C93" s="1">
        <v>14</v>
      </c>
      <c r="D93" s="1">
        <v>0</v>
      </c>
      <c r="E93" s="1">
        <v>16</v>
      </c>
      <c r="F93" s="1">
        <v>4</v>
      </c>
      <c r="G93" s="1">
        <v>0</v>
      </c>
      <c r="H93" s="1">
        <v>1.1428571428571428</v>
      </c>
      <c r="I93" s="1">
        <v>92</v>
      </c>
    </row>
    <row r="94" spans="1:9" x14ac:dyDescent="0.3">
      <c r="A94" s="1" t="s">
        <v>100</v>
      </c>
      <c r="B94" s="1">
        <v>0</v>
      </c>
      <c r="C94" s="1">
        <v>14</v>
      </c>
      <c r="D94" s="1">
        <v>0</v>
      </c>
      <c r="E94" s="1">
        <v>16</v>
      </c>
      <c r="F94" s="1">
        <v>3</v>
      </c>
      <c r="G94" s="1">
        <v>0</v>
      </c>
      <c r="H94" s="1">
        <v>1.35</v>
      </c>
      <c r="I94" s="1">
        <v>93</v>
      </c>
    </row>
    <row r="95" spans="1:9" x14ac:dyDescent="0.3">
      <c r="A95" s="1" t="s">
        <v>101</v>
      </c>
      <c r="B95" s="1">
        <v>0</v>
      </c>
      <c r="C95" s="1">
        <v>14</v>
      </c>
      <c r="D95" s="1">
        <v>0</v>
      </c>
      <c r="E95" s="1">
        <v>15</v>
      </c>
      <c r="F95" s="1">
        <v>4</v>
      </c>
      <c r="G95" s="1">
        <v>0</v>
      </c>
      <c r="H95" s="1">
        <v>1.4848484848484849</v>
      </c>
      <c r="I95" s="1">
        <v>94</v>
      </c>
    </row>
    <row r="96" spans="1:9" x14ac:dyDescent="0.3">
      <c r="A96" s="1" t="s">
        <v>102</v>
      </c>
      <c r="B96" s="1">
        <v>0</v>
      </c>
      <c r="C96" s="1">
        <v>14</v>
      </c>
      <c r="D96" s="1">
        <v>0</v>
      </c>
      <c r="E96" s="1">
        <v>15</v>
      </c>
      <c r="F96" s="1">
        <v>4</v>
      </c>
      <c r="G96" s="1">
        <v>0</v>
      </c>
      <c r="H96" s="1">
        <v>1.53125</v>
      </c>
      <c r="I96" s="1">
        <v>95</v>
      </c>
    </row>
    <row r="97" spans="1:9" x14ac:dyDescent="0.3">
      <c r="A97" s="1" t="s">
        <v>103</v>
      </c>
      <c r="B97" s="1">
        <v>0</v>
      </c>
      <c r="C97" s="1">
        <v>13</v>
      </c>
      <c r="D97" s="1">
        <v>0</v>
      </c>
      <c r="E97" s="1">
        <v>15</v>
      </c>
      <c r="F97" s="1">
        <v>3</v>
      </c>
      <c r="G97" s="1">
        <v>0</v>
      </c>
      <c r="H97" s="1">
        <v>1.2000000000000002</v>
      </c>
      <c r="I97" s="1">
        <v>96</v>
      </c>
    </row>
    <row r="98" spans="1:9" x14ac:dyDescent="0.3">
      <c r="A98" s="1" t="s">
        <v>104</v>
      </c>
      <c r="B98" s="1">
        <v>0</v>
      </c>
      <c r="C98" s="1">
        <v>14</v>
      </c>
      <c r="D98" s="1">
        <v>0</v>
      </c>
      <c r="E98" s="1">
        <v>14</v>
      </c>
      <c r="F98" s="1">
        <v>3</v>
      </c>
      <c r="G98" s="1">
        <v>0</v>
      </c>
      <c r="H98" s="1">
        <v>1.4249999999999998</v>
      </c>
      <c r="I98" s="1">
        <v>97</v>
      </c>
    </row>
    <row r="99" spans="1:9" x14ac:dyDescent="0.3">
      <c r="A99" s="1" t="s">
        <v>105</v>
      </c>
      <c r="B99" s="1">
        <v>0</v>
      </c>
      <c r="C99" s="1">
        <v>15</v>
      </c>
      <c r="D99" s="1">
        <v>0</v>
      </c>
      <c r="E99" s="1">
        <v>15</v>
      </c>
      <c r="F99" s="1">
        <v>3</v>
      </c>
      <c r="G99" s="1">
        <v>0</v>
      </c>
      <c r="H99" s="1">
        <v>1.5</v>
      </c>
      <c r="I99" s="1">
        <v>98</v>
      </c>
    </row>
    <row r="100" spans="1:9" x14ac:dyDescent="0.3">
      <c r="A100" s="1" t="s">
        <v>106</v>
      </c>
      <c r="B100" s="1">
        <v>0</v>
      </c>
      <c r="C100" s="1">
        <v>14</v>
      </c>
      <c r="D100" s="1">
        <v>0</v>
      </c>
      <c r="E100" s="1">
        <v>15</v>
      </c>
      <c r="F100" s="1">
        <v>4</v>
      </c>
      <c r="G100" s="1">
        <v>0</v>
      </c>
      <c r="H100" s="1">
        <v>1.8529411764705883</v>
      </c>
      <c r="I100" s="1">
        <v>99</v>
      </c>
    </row>
    <row r="101" spans="1:9" x14ac:dyDescent="0.3">
      <c r="A101" s="1" t="s">
        <v>107</v>
      </c>
      <c r="B101" s="1">
        <v>0</v>
      </c>
      <c r="C101" s="1">
        <v>14</v>
      </c>
      <c r="D101" s="1">
        <v>0</v>
      </c>
      <c r="E101" s="1">
        <v>15</v>
      </c>
      <c r="F101" s="1">
        <v>4</v>
      </c>
      <c r="G101" s="1">
        <v>0</v>
      </c>
      <c r="H101" s="1">
        <v>1.4848484848484849</v>
      </c>
      <c r="I101" s="1">
        <v>100</v>
      </c>
    </row>
    <row r="102" spans="1:9" x14ac:dyDescent="0.3">
      <c r="A102" s="1" t="s">
        <v>108</v>
      </c>
      <c r="B102" s="1">
        <v>0</v>
      </c>
      <c r="C102" s="1">
        <v>15</v>
      </c>
      <c r="D102" s="1">
        <v>0</v>
      </c>
      <c r="E102" s="1">
        <v>15</v>
      </c>
      <c r="F102" s="1">
        <v>4</v>
      </c>
      <c r="G102" s="1">
        <v>0</v>
      </c>
      <c r="H102" s="1">
        <v>1.25</v>
      </c>
      <c r="I102" s="1">
        <v>101</v>
      </c>
    </row>
    <row r="103" spans="1:9" x14ac:dyDescent="0.3">
      <c r="A103" s="1" t="s">
        <v>109</v>
      </c>
      <c r="B103" s="1">
        <v>0</v>
      </c>
      <c r="C103" s="1">
        <v>14</v>
      </c>
      <c r="D103" s="1">
        <v>0</v>
      </c>
      <c r="E103" s="1">
        <v>16</v>
      </c>
      <c r="F103" s="1">
        <v>4</v>
      </c>
      <c r="G103" s="1">
        <v>0</v>
      </c>
      <c r="H103" s="1">
        <v>1.25</v>
      </c>
      <c r="I103" s="1">
        <v>102</v>
      </c>
    </row>
    <row r="104" spans="1:9" x14ac:dyDescent="0.3">
      <c r="A104" s="1" t="s">
        <v>110</v>
      </c>
      <c r="B104" s="1">
        <v>0</v>
      </c>
      <c r="C104" s="1">
        <v>13</v>
      </c>
      <c r="D104" s="1">
        <v>0</v>
      </c>
      <c r="E104" s="1">
        <v>15</v>
      </c>
      <c r="F104" s="1">
        <v>5</v>
      </c>
      <c r="G104" s="1">
        <v>0</v>
      </c>
      <c r="H104" s="1">
        <v>1.125</v>
      </c>
      <c r="I104" s="1">
        <v>103</v>
      </c>
    </row>
    <row r="105" spans="1:9" x14ac:dyDescent="0.3">
      <c r="A105" s="1" t="s">
        <v>111</v>
      </c>
      <c r="B105" s="1">
        <v>0</v>
      </c>
      <c r="C105" s="1">
        <v>15</v>
      </c>
      <c r="D105" s="1">
        <v>0</v>
      </c>
      <c r="E105" s="1">
        <v>15</v>
      </c>
      <c r="F105" s="1">
        <v>5</v>
      </c>
      <c r="G105" s="1">
        <v>0</v>
      </c>
      <c r="H105" s="1">
        <v>1.2857142857142858</v>
      </c>
      <c r="I105" s="1">
        <v>104</v>
      </c>
    </row>
    <row r="106" spans="1:9" x14ac:dyDescent="0.3">
      <c r="A106" s="1" t="s">
        <v>112</v>
      </c>
      <c r="B106" s="1">
        <v>0</v>
      </c>
      <c r="C106" s="1">
        <v>16</v>
      </c>
      <c r="D106" s="1">
        <v>0</v>
      </c>
      <c r="E106" s="1">
        <v>14</v>
      </c>
      <c r="F106" s="1">
        <v>4</v>
      </c>
      <c r="G106" s="1">
        <v>0</v>
      </c>
      <c r="H106" s="1">
        <v>1.5833333333333333</v>
      </c>
      <c r="I106" s="1">
        <v>105</v>
      </c>
    </row>
    <row r="107" spans="1:9" x14ac:dyDescent="0.3">
      <c r="A107" s="1" t="s">
        <v>113</v>
      </c>
      <c r="B107" s="1">
        <v>0</v>
      </c>
      <c r="C107" s="1">
        <v>15</v>
      </c>
      <c r="D107" s="1">
        <v>0</v>
      </c>
      <c r="E107" s="1">
        <v>15</v>
      </c>
      <c r="F107" s="1">
        <v>4</v>
      </c>
      <c r="G107" s="1">
        <v>0</v>
      </c>
      <c r="H107" s="1">
        <v>1.9090909090909092</v>
      </c>
      <c r="I107" s="1">
        <v>106</v>
      </c>
    </row>
    <row r="108" spans="1:9" x14ac:dyDescent="0.3">
      <c r="A108" s="1" t="s">
        <v>114</v>
      </c>
      <c r="B108" s="1">
        <v>0</v>
      </c>
      <c r="C108" s="1">
        <v>14</v>
      </c>
      <c r="D108" s="1">
        <v>0</v>
      </c>
      <c r="E108" s="1">
        <v>15</v>
      </c>
      <c r="F108" s="1">
        <v>4</v>
      </c>
      <c r="G108" s="1">
        <v>0</v>
      </c>
      <c r="H108" s="1">
        <v>1.5652173913043479</v>
      </c>
      <c r="I108" s="1">
        <v>107</v>
      </c>
    </row>
    <row r="109" spans="1:9" x14ac:dyDescent="0.3">
      <c r="A109" s="1" t="s">
        <v>115</v>
      </c>
      <c r="B109" s="1">
        <v>0</v>
      </c>
      <c r="C109" s="1">
        <v>12</v>
      </c>
      <c r="D109" s="1">
        <v>0</v>
      </c>
      <c r="E109" s="1">
        <v>15</v>
      </c>
      <c r="F109" s="1">
        <v>5</v>
      </c>
      <c r="G109" s="1">
        <v>0</v>
      </c>
      <c r="H109" s="1">
        <v>1.5555555555555554</v>
      </c>
      <c r="I109" s="1">
        <v>108</v>
      </c>
    </row>
    <row r="110" spans="1:9" x14ac:dyDescent="0.3">
      <c r="A110" s="1" t="s">
        <v>116</v>
      </c>
      <c r="B110" s="1">
        <v>0</v>
      </c>
      <c r="C110" s="1">
        <v>14</v>
      </c>
      <c r="D110" s="1">
        <v>0</v>
      </c>
      <c r="E110" s="1">
        <v>15</v>
      </c>
      <c r="F110" s="1">
        <v>4</v>
      </c>
      <c r="G110" s="1">
        <v>0</v>
      </c>
      <c r="H110" s="1">
        <v>1.75</v>
      </c>
      <c r="I110" s="1">
        <v>109</v>
      </c>
    </row>
    <row r="111" spans="1:9" x14ac:dyDescent="0.3">
      <c r="A111" s="1" t="s">
        <v>117</v>
      </c>
      <c r="B111" s="1">
        <v>0</v>
      </c>
      <c r="C111" s="1">
        <v>13</v>
      </c>
      <c r="D111" s="1">
        <v>0</v>
      </c>
      <c r="E111" s="1">
        <v>15</v>
      </c>
      <c r="F111" s="1">
        <v>4</v>
      </c>
      <c r="G111" s="1">
        <v>0</v>
      </c>
      <c r="H111" s="1">
        <v>1.828125</v>
      </c>
      <c r="I111" s="1">
        <v>110</v>
      </c>
    </row>
    <row r="112" spans="1:9" x14ac:dyDescent="0.3">
      <c r="A112" s="1" t="s">
        <v>118</v>
      </c>
      <c r="B112" s="1">
        <v>0</v>
      </c>
      <c r="C112" s="1">
        <v>14</v>
      </c>
      <c r="D112" s="1">
        <v>0</v>
      </c>
      <c r="E112" s="1">
        <v>15</v>
      </c>
      <c r="F112" s="1">
        <v>5</v>
      </c>
      <c r="G112" s="1">
        <v>0</v>
      </c>
      <c r="H112" s="1">
        <v>1.896551724137931</v>
      </c>
      <c r="I112" s="1">
        <v>111</v>
      </c>
    </row>
    <row r="113" spans="1:9" x14ac:dyDescent="0.3">
      <c r="A113" s="1" t="s">
        <v>119</v>
      </c>
      <c r="B113" s="1">
        <v>0</v>
      </c>
      <c r="C113" s="1">
        <v>13</v>
      </c>
      <c r="D113" s="1">
        <v>0</v>
      </c>
      <c r="E113" s="1">
        <v>14</v>
      </c>
      <c r="F113" s="1">
        <v>5</v>
      </c>
      <c r="G113" s="1">
        <v>0</v>
      </c>
      <c r="H113" s="1">
        <v>1.4736842105263157</v>
      </c>
      <c r="I113" s="1">
        <v>112</v>
      </c>
    </row>
    <row r="114" spans="1:9" x14ac:dyDescent="0.3">
      <c r="A114" s="1" t="s">
        <v>120</v>
      </c>
      <c r="B114" s="1">
        <v>0</v>
      </c>
      <c r="C114" s="1">
        <v>14</v>
      </c>
      <c r="D114" s="1">
        <v>0</v>
      </c>
      <c r="E114" s="1">
        <v>15</v>
      </c>
      <c r="F114" s="1">
        <v>5</v>
      </c>
      <c r="G114" s="1">
        <v>0</v>
      </c>
      <c r="H114" s="1">
        <v>1.5384615384615385</v>
      </c>
      <c r="I114" s="1">
        <v>113</v>
      </c>
    </row>
    <row r="115" spans="1:9" x14ac:dyDescent="0.3">
      <c r="A115" s="1" t="s">
        <v>121</v>
      </c>
      <c r="B115" s="1">
        <v>0</v>
      </c>
      <c r="C115" s="1">
        <v>13</v>
      </c>
      <c r="D115" s="1">
        <v>0</v>
      </c>
      <c r="E115" s="1">
        <v>16</v>
      </c>
      <c r="F115" s="1">
        <v>5</v>
      </c>
      <c r="G115" s="1">
        <v>0</v>
      </c>
      <c r="H115" s="1">
        <v>1.2</v>
      </c>
      <c r="I115" s="1">
        <v>114</v>
      </c>
    </row>
    <row r="116" spans="1:9" x14ac:dyDescent="0.3">
      <c r="A116" s="1" t="s">
        <v>122</v>
      </c>
      <c r="B116" s="1">
        <v>0</v>
      </c>
      <c r="C116" s="1">
        <v>13</v>
      </c>
      <c r="D116" s="1">
        <v>0</v>
      </c>
      <c r="E116" s="1">
        <v>16</v>
      </c>
      <c r="F116" s="1">
        <v>5</v>
      </c>
      <c r="G116" s="1">
        <v>0</v>
      </c>
      <c r="H116" s="1">
        <v>1.2</v>
      </c>
      <c r="I116" s="1">
        <v>115</v>
      </c>
    </row>
    <row r="117" spans="1:9" x14ac:dyDescent="0.3">
      <c r="A117" s="1" t="s">
        <v>123</v>
      </c>
      <c r="B117" s="1">
        <v>0</v>
      </c>
      <c r="C117" s="1">
        <v>13</v>
      </c>
      <c r="D117" s="1">
        <v>0</v>
      </c>
      <c r="E117" s="1">
        <v>15</v>
      </c>
      <c r="F117" s="1">
        <v>4</v>
      </c>
      <c r="G117" s="1">
        <v>0</v>
      </c>
      <c r="H117" s="1">
        <v>1.1842105263157894</v>
      </c>
      <c r="I117" s="1">
        <v>116</v>
      </c>
    </row>
    <row r="118" spans="1:9" x14ac:dyDescent="0.3">
      <c r="A118" s="1" t="s">
        <v>124</v>
      </c>
      <c r="B118" s="1">
        <v>0</v>
      </c>
      <c r="C118" s="1">
        <v>14</v>
      </c>
      <c r="D118" s="1">
        <v>0</v>
      </c>
      <c r="E118" s="1">
        <v>15</v>
      </c>
      <c r="F118" s="1">
        <v>4</v>
      </c>
      <c r="G118" s="1">
        <v>0</v>
      </c>
      <c r="H118" s="1">
        <v>1.5789473684210527</v>
      </c>
      <c r="I118" s="1">
        <v>117</v>
      </c>
    </row>
    <row r="119" spans="1:9" x14ac:dyDescent="0.3">
      <c r="A119" s="1" t="s">
        <v>125</v>
      </c>
      <c r="B119" s="1">
        <v>0</v>
      </c>
      <c r="C119" s="1">
        <v>14</v>
      </c>
      <c r="D119" s="1">
        <v>0</v>
      </c>
      <c r="E119" s="1">
        <v>15</v>
      </c>
      <c r="F119" s="1">
        <v>4</v>
      </c>
      <c r="G119" s="1">
        <v>0</v>
      </c>
      <c r="H119" s="1">
        <v>1.5789473684210527</v>
      </c>
      <c r="I119" s="1">
        <v>118</v>
      </c>
    </row>
    <row r="120" spans="1:9" x14ac:dyDescent="0.3">
      <c r="A120" s="1" t="s">
        <v>126</v>
      </c>
      <c r="B120" s="1">
        <v>0</v>
      </c>
      <c r="C120" s="1">
        <v>13</v>
      </c>
      <c r="D120" s="1">
        <v>0</v>
      </c>
      <c r="E120" s="1">
        <v>15</v>
      </c>
      <c r="F120" s="1">
        <v>4</v>
      </c>
      <c r="G120" s="1">
        <v>0</v>
      </c>
      <c r="H120" s="1">
        <v>1.6666666666666665</v>
      </c>
      <c r="I120" s="1">
        <v>119</v>
      </c>
    </row>
    <row r="121" spans="1:9" x14ac:dyDescent="0.3">
      <c r="A121" s="1" t="s">
        <v>127</v>
      </c>
      <c r="B121" s="1">
        <v>0</v>
      </c>
      <c r="C121" s="1">
        <v>13</v>
      </c>
      <c r="D121" s="1">
        <v>0</v>
      </c>
      <c r="E121" s="1">
        <v>15</v>
      </c>
      <c r="F121" s="1">
        <v>4</v>
      </c>
      <c r="G121" s="1">
        <v>0</v>
      </c>
      <c r="H121" s="1">
        <v>1.5789473684210527</v>
      </c>
      <c r="I121" s="1">
        <v>120</v>
      </c>
    </row>
    <row r="122" spans="1:9" x14ac:dyDescent="0.3">
      <c r="A122" s="1" t="s">
        <v>128</v>
      </c>
      <c r="B122" s="1">
        <v>0</v>
      </c>
      <c r="C122" s="1">
        <v>13</v>
      </c>
      <c r="D122" s="1">
        <v>1</v>
      </c>
      <c r="E122" s="1">
        <v>15</v>
      </c>
      <c r="F122" s="1">
        <v>4</v>
      </c>
      <c r="G122" s="1">
        <v>0</v>
      </c>
      <c r="H122" s="1">
        <v>3.7918586789554531</v>
      </c>
      <c r="I122" s="1">
        <v>121</v>
      </c>
    </row>
    <row r="123" spans="1:9" x14ac:dyDescent="0.3">
      <c r="A123" s="1" t="s">
        <v>129</v>
      </c>
      <c r="B123" s="1">
        <v>0</v>
      </c>
      <c r="C123" s="1">
        <v>15</v>
      </c>
      <c r="D123" s="1">
        <v>1</v>
      </c>
      <c r="E123" s="1">
        <v>15</v>
      </c>
      <c r="F123" s="1">
        <v>4</v>
      </c>
      <c r="G123" s="1">
        <v>0</v>
      </c>
      <c r="H123" s="1">
        <v>3.7142857142857144</v>
      </c>
      <c r="I123" s="1">
        <v>122</v>
      </c>
    </row>
    <row r="124" spans="1:9" x14ac:dyDescent="0.3">
      <c r="A124" s="1" t="s">
        <v>130</v>
      </c>
      <c r="B124" s="1">
        <v>0</v>
      </c>
      <c r="C124" s="1">
        <v>14</v>
      </c>
      <c r="D124" s="1">
        <v>1</v>
      </c>
      <c r="E124" s="1">
        <v>15</v>
      </c>
      <c r="F124" s="1">
        <v>4</v>
      </c>
      <c r="G124" s="1">
        <v>0</v>
      </c>
      <c r="H124" s="1">
        <v>3.9424342105263159</v>
      </c>
      <c r="I124" s="1">
        <v>123</v>
      </c>
    </row>
    <row r="125" spans="1:9" x14ac:dyDescent="0.3">
      <c r="A125" s="1" t="s">
        <v>131</v>
      </c>
      <c r="B125" s="1">
        <v>0</v>
      </c>
      <c r="C125" s="1">
        <v>15</v>
      </c>
      <c r="D125" s="1">
        <v>1</v>
      </c>
      <c r="E125" s="1">
        <v>14</v>
      </c>
      <c r="F125" s="1">
        <v>4</v>
      </c>
      <c r="G125" s="1">
        <v>0</v>
      </c>
      <c r="H125" s="1">
        <v>3.6835748792270531</v>
      </c>
      <c r="I125" s="1">
        <v>124</v>
      </c>
    </row>
    <row r="126" spans="1:9" x14ac:dyDescent="0.3">
      <c r="A126" s="1" t="s">
        <v>132</v>
      </c>
      <c r="B126" s="1">
        <v>0</v>
      </c>
      <c r="C126" s="1">
        <v>15</v>
      </c>
      <c r="D126" s="1">
        <v>1</v>
      </c>
      <c r="E126" s="1">
        <v>14</v>
      </c>
      <c r="F126" s="1">
        <v>4</v>
      </c>
      <c r="G126" s="1">
        <v>0</v>
      </c>
      <c r="H126" s="1">
        <v>2.8241176470588236</v>
      </c>
      <c r="I126" s="1">
        <v>125</v>
      </c>
    </row>
    <row r="127" spans="1:9" x14ac:dyDescent="0.3">
      <c r="A127" s="1" t="s">
        <v>133</v>
      </c>
      <c r="B127" s="1">
        <v>0</v>
      </c>
      <c r="C127" s="1">
        <v>15</v>
      </c>
      <c r="D127" s="1">
        <v>1</v>
      </c>
      <c r="E127" s="1">
        <v>15</v>
      </c>
      <c r="F127" s="1">
        <v>4</v>
      </c>
      <c r="G127" s="1">
        <v>0</v>
      </c>
      <c r="H127" s="1">
        <v>2.3977272727272725</v>
      </c>
      <c r="I127" s="1">
        <v>126</v>
      </c>
    </row>
    <row r="128" spans="1:9" x14ac:dyDescent="0.3">
      <c r="A128" s="1" t="s">
        <v>134</v>
      </c>
      <c r="B128" s="1">
        <v>0</v>
      </c>
      <c r="C128" s="1">
        <v>14</v>
      </c>
      <c r="D128" s="1">
        <v>1</v>
      </c>
      <c r="E128" s="1">
        <v>16</v>
      </c>
      <c r="F128" s="1">
        <v>4</v>
      </c>
      <c r="G128" s="1">
        <v>0</v>
      </c>
      <c r="H128" s="1">
        <v>2.4352941176470591</v>
      </c>
      <c r="I128" s="1">
        <v>127</v>
      </c>
    </row>
    <row r="129" spans="1:9" x14ac:dyDescent="0.3">
      <c r="A129" s="1" t="s">
        <v>135</v>
      </c>
      <c r="B129" s="1">
        <v>0</v>
      </c>
      <c r="C129" s="1">
        <v>14</v>
      </c>
      <c r="D129" s="1">
        <v>1</v>
      </c>
      <c r="E129" s="1">
        <v>15</v>
      </c>
      <c r="F129" s="1">
        <v>4</v>
      </c>
      <c r="G129" s="1">
        <v>0</v>
      </c>
      <c r="H129" s="1">
        <v>3.007518796992481</v>
      </c>
      <c r="I129" s="1">
        <v>128</v>
      </c>
    </row>
    <row r="130" spans="1:9" x14ac:dyDescent="0.3">
      <c r="A130" s="1" t="s">
        <v>136</v>
      </c>
      <c r="B130" s="1">
        <v>0</v>
      </c>
      <c r="C130" s="1">
        <v>15</v>
      </c>
      <c r="D130" s="1">
        <v>1</v>
      </c>
      <c r="E130" s="1">
        <v>16</v>
      </c>
      <c r="F130" s="1">
        <v>4</v>
      </c>
      <c r="G130" s="1">
        <v>0</v>
      </c>
      <c r="H130" s="1">
        <v>3.4848484848484853</v>
      </c>
      <c r="I130" s="1">
        <v>129</v>
      </c>
    </row>
    <row r="131" spans="1:9" x14ac:dyDescent="0.3">
      <c r="A131" s="1" t="s">
        <v>137</v>
      </c>
      <c r="B131" s="1">
        <v>0</v>
      </c>
      <c r="C131" s="1">
        <v>15</v>
      </c>
      <c r="D131" s="1">
        <v>1</v>
      </c>
      <c r="E131" s="1">
        <v>15</v>
      </c>
      <c r="F131" s="1">
        <v>3</v>
      </c>
      <c r="G131" s="1">
        <v>0</v>
      </c>
      <c r="H131" s="1">
        <v>2.7857142857142856</v>
      </c>
      <c r="I131" s="1">
        <v>130</v>
      </c>
    </row>
    <row r="132" spans="1:9" x14ac:dyDescent="0.3">
      <c r="A132" s="1" t="s">
        <v>138</v>
      </c>
      <c r="B132" s="1">
        <v>0</v>
      </c>
      <c r="C132" s="1">
        <v>14</v>
      </c>
      <c r="D132" s="1">
        <v>1</v>
      </c>
      <c r="E132" s="1">
        <v>15</v>
      </c>
      <c r="F132" s="1">
        <v>3</v>
      </c>
      <c r="G132" s="1">
        <v>0</v>
      </c>
      <c r="H132" s="1">
        <v>3.1622807017543861</v>
      </c>
      <c r="I132" s="1">
        <v>131</v>
      </c>
    </row>
    <row r="133" spans="1:9" x14ac:dyDescent="0.3">
      <c r="A133" s="1" t="s">
        <v>139</v>
      </c>
      <c r="B133" s="1">
        <v>0</v>
      </c>
      <c r="C133" s="1">
        <v>13</v>
      </c>
      <c r="D133" s="1">
        <v>1</v>
      </c>
      <c r="E133" s="1">
        <v>15</v>
      </c>
      <c r="F133" s="1">
        <v>3</v>
      </c>
      <c r="G133" s="1">
        <v>0</v>
      </c>
      <c r="H133" s="1">
        <v>2.9210526315789473</v>
      </c>
      <c r="I133" s="1">
        <v>132</v>
      </c>
    </row>
    <row r="134" spans="1:9" x14ac:dyDescent="0.3">
      <c r="A134" s="1" t="s">
        <v>140</v>
      </c>
      <c r="B134" s="1">
        <v>0</v>
      </c>
      <c r="C134" s="1">
        <v>13</v>
      </c>
      <c r="D134" s="1">
        <v>2</v>
      </c>
      <c r="E134" s="1">
        <v>16</v>
      </c>
      <c r="F134" s="1">
        <v>4</v>
      </c>
      <c r="G134" s="1">
        <v>0</v>
      </c>
      <c r="H134" s="1">
        <v>3.625</v>
      </c>
      <c r="I134" s="1">
        <v>133</v>
      </c>
    </row>
    <row r="135" spans="1:9" x14ac:dyDescent="0.3">
      <c r="A135" s="1" t="s">
        <v>141</v>
      </c>
      <c r="B135" s="1">
        <v>0</v>
      </c>
      <c r="C135" s="1">
        <v>14</v>
      </c>
      <c r="D135" s="1">
        <v>2</v>
      </c>
      <c r="E135" s="1">
        <v>17</v>
      </c>
      <c r="F135" s="1">
        <v>3</v>
      </c>
      <c r="G135" s="1">
        <v>0</v>
      </c>
      <c r="H135" s="1">
        <v>3.5669856459330145</v>
      </c>
      <c r="I135" s="1">
        <v>134</v>
      </c>
    </row>
    <row r="136" spans="1:9" x14ac:dyDescent="0.3">
      <c r="A136" s="1" t="s">
        <v>142</v>
      </c>
      <c r="B136" s="1">
        <v>0</v>
      </c>
      <c r="C136" s="1">
        <v>14</v>
      </c>
      <c r="D136" s="1">
        <v>2</v>
      </c>
      <c r="E136" s="1">
        <v>18</v>
      </c>
      <c r="F136" s="1">
        <v>4</v>
      </c>
      <c r="G136" s="1">
        <v>0</v>
      </c>
      <c r="H136" s="1">
        <v>3.8656126482213438</v>
      </c>
      <c r="I136" s="1">
        <v>135</v>
      </c>
    </row>
    <row r="137" spans="1:9" x14ac:dyDescent="0.3">
      <c r="A137" s="1" t="s">
        <v>143</v>
      </c>
      <c r="B137" s="1">
        <v>0</v>
      </c>
      <c r="C137" s="1">
        <v>15</v>
      </c>
      <c r="D137" s="1">
        <v>2</v>
      </c>
      <c r="E137" s="1">
        <v>16</v>
      </c>
      <c r="F137" s="1">
        <v>4</v>
      </c>
      <c r="G137" s="1">
        <v>0</v>
      </c>
      <c r="H137" s="1">
        <v>3.8034759358288772</v>
      </c>
      <c r="I137" s="1">
        <v>136</v>
      </c>
    </row>
    <row r="138" spans="1:9" x14ac:dyDescent="0.3">
      <c r="A138" s="1" t="s">
        <v>144</v>
      </c>
      <c r="B138" s="1">
        <v>0</v>
      </c>
      <c r="C138" s="1">
        <v>15</v>
      </c>
      <c r="D138" s="1">
        <v>2</v>
      </c>
      <c r="E138" s="1">
        <v>17</v>
      </c>
      <c r="F138" s="1">
        <v>4</v>
      </c>
      <c r="G138" s="1">
        <v>0</v>
      </c>
      <c r="H138" s="1">
        <v>3.0036630036630036</v>
      </c>
      <c r="I138" s="1">
        <v>137</v>
      </c>
    </row>
    <row r="139" spans="1:9" x14ac:dyDescent="0.3">
      <c r="A139" s="1" t="s">
        <v>145</v>
      </c>
      <c r="B139" s="1">
        <v>0</v>
      </c>
      <c r="C139" s="1">
        <v>15</v>
      </c>
      <c r="D139" s="1">
        <v>3</v>
      </c>
      <c r="E139" s="1">
        <v>18</v>
      </c>
      <c r="F139" s="1">
        <v>4</v>
      </c>
      <c r="G139" s="1">
        <v>0</v>
      </c>
      <c r="H139" s="1">
        <v>3.6397058823529411</v>
      </c>
      <c r="I139" s="1">
        <v>138</v>
      </c>
    </row>
    <row r="140" spans="1:9" x14ac:dyDescent="0.3">
      <c r="A140" s="1" t="s">
        <v>146</v>
      </c>
      <c r="B140" s="1">
        <v>0</v>
      </c>
      <c r="C140" s="1">
        <v>15</v>
      </c>
      <c r="D140" s="1">
        <v>2</v>
      </c>
      <c r="E140" s="1">
        <v>19</v>
      </c>
      <c r="F140" s="1">
        <v>4</v>
      </c>
      <c r="G140" s="1">
        <v>0</v>
      </c>
      <c r="H140" s="1">
        <v>2.928733031674208</v>
      </c>
      <c r="I140" s="1">
        <v>139</v>
      </c>
    </row>
    <row r="141" spans="1:9" x14ac:dyDescent="0.3">
      <c r="A141" s="1" t="s">
        <v>147</v>
      </c>
      <c r="B141" s="1">
        <v>0</v>
      </c>
      <c r="C141" s="1">
        <v>14</v>
      </c>
      <c r="D141" s="1">
        <v>3</v>
      </c>
      <c r="E141" s="1">
        <v>18</v>
      </c>
      <c r="F141" s="1">
        <v>4</v>
      </c>
      <c r="G141" s="1">
        <v>0</v>
      </c>
      <c r="H141" s="1">
        <v>3.0500658761528325</v>
      </c>
      <c r="I141" s="1">
        <v>140</v>
      </c>
    </row>
    <row r="142" spans="1:9" x14ac:dyDescent="0.3">
      <c r="A142" s="1" t="s">
        <v>148</v>
      </c>
      <c r="B142" s="1">
        <v>0</v>
      </c>
      <c r="C142" s="1">
        <v>16</v>
      </c>
      <c r="D142" s="1">
        <v>3</v>
      </c>
      <c r="E142" s="1">
        <v>19</v>
      </c>
      <c r="F142" s="1">
        <v>4</v>
      </c>
      <c r="G142" s="1">
        <v>0</v>
      </c>
      <c r="H142" s="1">
        <v>3.8634868421052628</v>
      </c>
      <c r="I142" s="1">
        <v>141</v>
      </c>
    </row>
    <row r="143" spans="1:9" x14ac:dyDescent="0.3">
      <c r="A143" s="1" t="s">
        <v>149</v>
      </c>
      <c r="B143" s="1">
        <v>0</v>
      </c>
      <c r="C143" s="1">
        <v>18</v>
      </c>
      <c r="D143" s="1">
        <v>3</v>
      </c>
      <c r="E143" s="1">
        <v>18</v>
      </c>
      <c r="F143" s="1">
        <v>3</v>
      </c>
      <c r="G143" s="1">
        <v>0</v>
      </c>
      <c r="H143" s="1">
        <v>3.3333333333333335</v>
      </c>
      <c r="I143" s="1">
        <v>142</v>
      </c>
    </row>
    <row r="144" spans="1:9" x14ac:dyDescent="0.3">
      <c r="A144" s="1" t="s">
        <v>150</v>
      </c>
      <c r="B144" s="1">
        <v>0</v>
      </c>
      <c r="C144" s="1">
        <v>15</v>
      </c>
      <c r="D144" s="1">
        <v>3</v>
      </c>
      <c r="E144" s="1">
        <v>22</v>
      </c>
      <c r="F144" s="1">
        <v>3</v>
      </c>
      <c r="G144" s="1">
        <v>0</v>
      </c>
      <c r="H144" s="1">
        <v>3.6862745098039218</v>
      </c>
      <c r="I144" s="1">
        <v>143</v>
      </c>
    </row>
    <row r="145" spans="1:9" x14ac:dyDescent="0.3">
      <c r="A145" s="1" t="s">
        <v>151</v>
      </c>
      <c r="B145" s="1">
        <v>0</v>
      </c>
      <c r="C145" s="1">
        <v>15</v>
      </c>
      <c r="D145" s="1">
        <v>3</v>
      </c>
      <c r="E145" s="1">
        <v>26</v>
      </c>
      <c r="F145" s="1">
        <v>4</v>
      </c>
      <c r="G145" s="1">
        <v>0</v>
      </c>
      <c r="H145" s="1">
        <v>3.364583333333333</v>
      </c>
      <c r="I145" s="1">
        <v>144</v>
      </c>
    </row>
    <row r="146" spans="1:9" x14ac:dyDescent="0.3">
      <c r="A146" s="1" t="s">
        <v>152</v>
      </c>
      <c r="B146" s="1">
        <v>0</v>
      </c>
      <c r="C146" s="1">
        <v>15</v>
      </c>
      <c r="D146" s="1">
        <v>3</v>
      </c>
      <c r="E146" s="1">
        <v>25</v>
      </c>
      <c r="F146" s="1">
        <v>5</v>
      </c>
      <c r="G146" s="1">
        <v>0</v>
      </c>
      <c r="H146" s="1">
        <v>3.3908045977011496</v>
      </c>
      <c r="I146" s="1">
        <v>145</v>
      </c>
    </row>
    <row r="147" spans="1:9" x14ac:dyDescent="0.3">
      <c r="A147" s="1" t="s">
        <v>153</v>
      </c>
      <c r="B147" s="1">
        <v>0</v>
      </c>
      <c r="C147" s="1">
        <v>16</v>
      </c>
      <c r="D147" s="1">
        <v>4</v>
      </c>
      <c r="E147" s="1">
        <v>27</v>
      </c>
      <c r="F147" s="1">
        <v>4</v>
      </c>
      <c r="G147" s="1">
        <v>0</v>
      </c>
      <c r="H147" s="1">
        <v>3.7697368421052628</v>
      </c>
      <c r="I147" s="1">
        <v>146</v>
      </c>
    </row>
    <row r="148" spans="1:9" x14ac:dyDescent="0.3">
      <c r="A148" s="1" t="s">
        <v>154</v>
      </c>
      <c r="B148" s="1">
        <v>0</v>
      </c>
      <c r="C148" s="1">
        <v>17</v>
      </c>
      <c r="D148" s="1">
        <v>4</v>
      </c>
      <c r="E148" s="1">
        <v>41</v>
      </c>
      <c r="F148" s="1">
        <v>3</v>
      </c>
      <c r="G148" s="1">
        <v>0</v>
      </c>
      <c r="H148" s="1">
        <v>3.5669856459330145</v>
      </c>
      <c r="I148" s="1">
        <v>147</v>
      </c>
    </row>
    <row r="149" spans="1:9" x14ac:dyDescent="0.3">
      <c r="A149" s="1" t="s">
        <v>155</v>
      </c>
      <c r="B149" s="1">
        <v>0</v>
      </c>
      <c r="C149" s="1">
        <v>16</v>
      </c>
      <c r="D149" s="1">
        <v>4</v>
      </c>
      <c r="E149" s="1">
        <v>39</v>
      </c>
      <c r="F149" s="1">
        <v>4</v>
      </c>
      <c r="G149" s="1">
        <v>0</v>
      </c>
      <c r="H149" s="1">
        <v>3.7272727272727275</v>
      </c>
      <c r="I149" s="1">
        <v>148</v>
      </c>
    </row>
    <row r="150" spans="1:9" x14ac:dyDescent="0.3">
      <c r="A150" s="1" t="s">
        <v>156</v>
      </c>
      <c r="B150" s="1">
        <v>0</v>
      </c>
      <c r="C150" s="1">
        <v>17</v>
      </c>
      <c r="D150" s="1">
        <v>4</v>
      </c>
      <c r="E150" s="1">
        <v>37</v>
      </c>
      <c r="F150" s="1">
        <v>4</v>
      </c>
      <c r="G150" s="1">
        <v>0</v>
      </c>
      <c r="H150" s="1">
        <v>3.1739130434782608</v>
      </c>
      <c r="I150" s="1">
        <v>149</v>
      </c>
    </row>
    <row r="151" spans="1:9" x14ac:dyDescent="0.3">
      <c r="A151" s="1" t="s">
        <v>157</v>
      </c>
      <c r="B151" s="1">
        <v>0</v>
      </c>
      <c r="C151" s="1">
        <v>16</v>
      </c>
      <c r="D151" s="1">
        <v>4</v>
      </c>
      <c r="E151" s="1">
        <v>48</v>
      </c>
      <c r="F151" s="1">
        <v>4</v>
      </c>
      <c r="G151" s="1">
        <v>0</v>
      </c>
      <c r="H151" s="1">
        <v>2.72463768115942</v>
      </c>
      <c r="I151" s="1">
        <v>150</v>
      </c>
    </row>
    <row r="152" spans="1:9" x14ac:dyDescent="0.3">
      <c r="A152" s="1" t="s">
        <v>158</v>
      </c>
      <c r="B152" s="1">
        <v>0</v>
      </c>
      <c r="C152" s="1">
        <v>17</v>
      </c>
      <c r="D152" s="1">
        <v>4</v>
      </c>
      <c r="E152" s="1">
        <v>44</v>
      </c>
      <c r="F152" s="1">
        <v>4</v>
      </c>
      <c r="G152" s="1">
        <v>0</v>
      </c>
      <c r="H152" s="1">
        <v>2.6386363636363637</v>
      </c>
      <c r="I152" s="1">
        <v>151</v>
      </c>
    </row>
    <row r="153" spans="1:9" x14ac:dyDescent="0.3">
      <c r="A153" s="1" t="s">
        <v>159</v>
      </c>
      <c r="B153" s="1">
        <v>0</v>
      </c>
      <c r="C153" s="1">
        <v>18</v>
      </c>
      <c r="D153" s="1">
        <v>4</v>
      </c>
      <c r="E153" s="1">
        <v>40</v>
      </c>
      <c r="F153" s="1">
        <v>3</v>
      </c>
      <c r="G153" s="1">
        <v>0</v>
      </c>
      <c r="H153" s="1">
        <v>2.8712121212121211</v>
      </c>
      <c r="I153" s="1">
        <v>152</v>
      </c>
    </row>
    <row r="154" spans="1:9" x14ac:dyDescent="0.3">
      <c r="A154" s="1" t="s">
        <v>160</v>
      </c>
      <c r="B154" s="1">
        <v>0</v>
      </c>
      <c r="C154" s="1">
        <v>17</v>
      </c>
      <c r="D154" s="1">
        <v>5</v>
      </c>
      <c r="E154" s="1">
        <v>45</v>
      </c>
      <c r="F154" s="1">
        <v>4</v>
      </c>
      <c r="G154" s="1">
        <v>0</v>
      </c>
      <c r="H154" s="1">
        <v>3.7609147609147611</v>
      </c>
      <c r="I154" s="1">
        <v>153</v>
      </c>
    </row>
    <row r="155" spans="1:9" x14ac:dyDescent="0.3">
      <c r="A155" s="1" t="s">
        <v>161</v>
      </c>
      <c r="B155" s="1">
        <v>0</v>
      </c>
      <c r="C155" s="1">
        <v>17</v>
      </c>
      <c r="D155" s="1">
        <v>5</v>
      </c>
      <c r="E155" s="1">
        <v>64</v>
      </c>
      <c r="F155" s="1">
        <v>3</v>
      </c>
      <c r="G155" s="1">
        <v>0</v>
      </c>
      <c r="H155" s="1">
        <v>3.2243589743589745</v>
      </c>
      <c r="I155" s="1">
        <v>154</v>
      </c>
    </row>
    <row r="156" spans="1:9" x14ac:dyDescent="0.3">
      <c r="A156" s="1" t="s">
        <v>162</v>
      </c>
      <c r="B156" s="1">
        <v>0</v>
      </c>
      <c r="C156" s="1">
        <v>17</v>
      </c>
      <c r="D156" s="1">
        <v>5</v>
      </c>
      <c r="E156" s="1">
        <v>58</v>
      </c>
      <c r="F156" s="1">
        <v>3</v>
      </c>
      <c r="G156" s="1">
        <v>0</v>
      </c>
      <c r="H156" s="1">
        <v>3.367109634551495</v>
      </c>
      <c r="I156" s="1">
        <v>155</v>
      </c>
    </row>
    <row r="157" spans="1:9" x14ac:dyDescent="0.3">
      <c r="A157" s="1" t="s">
        <v>163</v>
      </c>
      <c r="B157" s="1">
        <v>0</v>
      </c>
      <c r="C157" s="1">
        <v>16</v>
      </c>
      <c r="D157" s="1">
        <v>4</v>
      </c>
      <c r="E157" s="1">
        <v>76</v>
      </c>
      <c r="F157" s="1">
        <v>3</v>
      </c>
      <c r="G157" s="1">
        <v>0</v>
      </c>
      <c r="H157" s="1">
        <v>3.1033333333333335</v>
      </c>
      <c r="I157" s="1">
        <v>156</v>
      </c>
    </row>
    <row r="158" spans="1:9" x14ac:dyDescent="0.3">
      <c r="A158" s="1" t="s">
        <v>164</v>
      </c>
      <c r="B158" s="1">
        <v>0</v>
      </c>
      <c r="C158" s="1">
        <v>18</v>
      </c>
      <c r="D158" s="1">
        <v>5</v>
      </c>
      <c r="E158" s="1">
        <v>57</v>
      </c>
      <c r="F158" s="1">
        <v>3</v>
      </c>
      <c r="G158" s="1">
        <v>0</v>
      </c>
      <c r="H158" s="1">
        <v>3.611842105263158</v>
      </c>
      <c r="I158" s="1">
        <v>157</v>
      </c>
    </row>
    <row r="159" spans="1:9" x14ac:dyDescent="0.3">
      <c r="A159" s="1" t="s">
        <v>165</v>
      </c>
      <c r="B159" s="1">
        <v>0</v>
      </c>
      <c r="C159" s="1">
        <v>18</v>
      </c>
      <c r="D159" s="1">
        <v>5</v>
      </c>
      <c r="E159" s="1">
        <v>45</v>
      </c>
      <c r="F159" s="1">
        <v>4</v>
      </c>
      <c r="G159" s="1">
        <v>0</v>
      </c>
      <c r="H159" s="1">
        <v>3.6940657578187652</v>
      </c>
      <c r="I159" s="1">
        <v>158</v>
      </c>
    </row>
    <row r="160" spans="1:9" x14ac:dyDescent="0.3">
      <c r="A160" s="1" t="s">
        <v>166</v>
      </c>
      <c r="B160" s="1">
        <v>0</v>
      </c>
      <c r="C160" s="1">
        <v>19</v>
      </c>
      <c r="D160" s="1">
        <v>6</v>
      </c>
      <c r="E160" s="1">
        <v>41</v>
      </c>
      <c r="F160" s="1">
        <v>4</v>
      </c>
      <c r="G160" s="1">
        <v>0</v>
      </c>
      <c r="H160" s="1">
        <v>4.4368686868686869</v>
      </c>
      <c r="I160" s="1">
        <v>159</v>
      </c>
    </row>
    <row r="161" spans="1:9" x14ac:dyDescent="0.3">
      <c r="A161" s="1" t="s">
        <v>167</v>
      </c>
      <c r="B161" s="1">
        <v>0</v>
      </c>
      <c r="C161" s="1">
        <v>19</v>
      </c>
      <c r="D161" s="1">
        <v>5</v>
      </c>
      <c r="E161" s="1">
        <v>43</v>
      </c>
      <c r="F161" s="1">
        <v>4</v>
      </c>
      <c r="G161" s="1">
        <v>0</v>
      </c>
      <c r="H161" s="1">
        <v>3.9373040752351098</v>
      </c>
      <c r="I161" s="1">
        <v>160</v>
      </c>
    </row>
    <row r="162" spans="1:9" x14ac:dyDescent="0.3">
      <c r="A162" s="1" t="s">
        <v>168</v>
      </c>
      <c r="B162" s="1">
        <v>0</v>
      </c>
      <c r="C162" s="1">
        <v>19</v>
      </c>
      <c r="D162" s="1">
        <v>6</v>
      </c>
      <c r="E162" s="1">
        <v>43</v>
      </c>
      <c r="F162" s="1">
        <v>4</v>
      </c>
      <c r="G162" s="1">
        <v>0</v>
      </c>
      <c r="H162" s="1">
        <v>3.7450076804915513</v>
      </c>
      <c r="I162" s="1">
        <v>161</v>
      </c>
    </row>
    <row r="163" spans="1:9" x14ac:dyDescent="0.3">
      <c r="A163" s="1" t="s">
        <v>169</v>
      </c>
      <c r="B163" s="1">
        <v>0</v>
      </c>
      <c r="C163" s="1">
        <v>19</v>
      </c>
      <c r="D163" s="1">
        <v>5</v>
      </c>
      <c r="E163" s="1">
        <v>45</v>
      </c>
      <c r="F163" s="1">
        <v>4</v>
      </c>
      <c r="G163" s="1">
        <v>0</v>
      </c>
      <c r="H163" s="1">
        <v>3.1588669950738915</v>
      </c>
      <c r="I163" s="1">
        <v>162</v>
      </c>
    </row>
    <row r="164" spans="1:9" x14ac:dyDescent="0.3">
      <c r="A164" s="1" t="s">
        <v>170</v>
      </c>
      <c r="B164" s="1">
        <v>0</v>
      </c>
      <c r="C164" s="1">
        <v>19</v>
      </c>
      <c r="D164" s="1">
        <v>5</v>
      </c>
      <c r="E164" s="1">
        <v>44</v>
      </c>
      <c r="F164" s="1">
        <v>3</v>
      </c>
      <c r="G164" s="1">
        <v>0</v>
      </c>
      <c r="H164" s="1">
        <v>3.3062200956937797</v>
      </c>
      <c r="I164" s="1">
        <v>163</v>
      </c>
    </row>
    <row r="165" spans="1:9" x14ac:dyDescent="0.3">
      <c r="A165" s="1" t="s">
        <v>171</v>
      </c>
      <c r="B165" s="1">
        <v>0</v>
      </c>
      <c r="C165" s="1">
        <v>19</v>
      </c>
      <c r="D165" s="1">
        <v>5</v>
      </c>
      <c r="E165" s="1">
        <v>43</v>
      </c>
      <c r="F165" s="1">
        <v>3</v>
      </c>
      <c r="G165" s="1">
        <v>0</v>
      </c>
      <c r="H165" s="1">
        <v>3.2401069518716579</v>
      </c>
      <c r="I165" s="1">
        <v>164</v>
      </c>
    </row>
    <row r="166" spans="1:9" x14ac:dyDescent="0.3">
      <c r="A166" s="1" t="s">
        <v>172</v>
      </c>
      <c r="B166" s="1">
        <v>0</v>
      </c>
      <c r="C166" s="1">
        <v>19</v>
      </c>
      <c r="D166" s="1">
        <v>6</v>
      </c>
      <c r="E166" s="1">
        <v>41</v>
      </c>
      <c r="F166" s="1">
        <v>3</v>
      </c>
      <c r="G166" s="1">
        <v>0</v>
      </c>
      <c r="H166" s="1">
        <v>3.8393246187363834</v>
      </c>
      <c r="I166" s="1">
        <v>165</v>
      </c>
    </row>
    <row r="167" spans="1:9" x14ac:dyDescent="0.3">
      <c r="A167" s="1" t="s">
        <v>173</v>
      </c>
      <c r="B167" s="1">
        <v>0</v>
      </c>
      <c r="C167" s="1">
        <v>21</v>
      </c>
      <c r="D167" s="1">
        <v>6</v>
      </c>
      <c r="E167" s="1">
        <v>44</v>
      </c>
      <c r="F167" s="1">
        <v>3</v>
      </c>
      <c r="G167" s="1">
        <v>0</v>
      </c>
      <c r="H167" s="1">
        <v>3.9936974789915967</v>
      </c>
      <c r="I167" s="1">
        <v>166</v>
      </c>
    </row>
    <row r="168" spans="1:9" x14ac:dyDescent="0.3">
      <c r="A168" s="1" t="s">
        <v>174</v>
      </c>
      <c r="B168" s="1">
        <v>0</v>
      </c>
      <c r="C168" s="1">
        <v>21</v>
      </c>
      <c r="D168" s="1">
        <v>6</v>
      </c>
      <c r="E168" s="1">
        <v>50</v>
      </c>
      <c r="F168" s="1">
        <v>4</v>
      </c>
      <c r="G168" s="1">
        <v>0</v>
      </c>
      <c r="H168" s="1">
        <v>4.5549872122762149</v>
      </c>
      <c r="I168" s="1">
        <v>167</v>
      </c>
    </row>
    <row r="169" spans="1:9" x14ac:dyDescent="0.3">
      <c r="A169" s="1" t="s">
        <v>175</v>
      </c>
      <c r="B169" s="1">
        <v>0</v>
      </c>
      <c r="C169" s="1">
        <v>20</v>
      </c>
      <c r="D169" s="1">
        <v>6</v>
      </c>
      <c r="E169" s="1">
        <v>65</v>
      </c>
      <c r="F169" s="1">
        <v>4</v>
      </c>
      <c r="G169" s="1">
        <v>0</v>
      </c>
      <c r="H169" s="1">
        <v>4.03125</v>
      </c>
      <c r="I169" s="1">
        <v>168</v>
      </c>
    </row>
    <row r="170" spans="1:9" x14ac:dyDescent="0.3">
      <c r="A170" s="1" t="s">
        <v>176</v>
      </c>
      <c r="B170" s="1">
        <v>0</v>
      </c>
      <c r="C170" s="1">
        <v>21</v>
      </c>
      <c r="D170" s="1">
        <v>6</v>
      </c>
      <c r="E170" s="1">
        <v>51</v>
      </c>
      <c r="F170" s="1">
        <v>4</v>
      </c>
      <c r="G170" s="1">
        <v>0</v>
      </c>
      <c r="H170" s="1">
        <v>4.5056818181818183</v>
      </c>
      <c r="I170" s="1">
        <v>169</v>
      </c>
    </row>
    <row r="171" spans="1:9" x14ac:dyDescent="0.3">
      <c r="A171" s="1" t="s">
        <v>177</v>
      </c>
      <c r="B171" s="1">
        <v>0</v>
      </c>
      <c r="C171" s="1">
        <v>22</v>
      </c>
      <c r="D171" s="1">
        <v>6</v>
      </c>
      <c r="E171" s="1">
        <v>42</v>
      </c>
      <c r="F171" s="1">
        <v>3</v>
      </c>
      <c r="G171" s="1">
        <v>0</v>
      </c>
      <c r="H171" s="1">
        <v>3.9090909090909092</v>
      </c>
      <c r="I171" s="1">
        <v>170</v>
      </c>
    </row>
    <row r="172" spans="1:9" x14ac:dyDescent="0.3">
      <c r="A172" s="1" t="s">
        <v>178</v>
      </c>
      <c r="B172" s="1">
        <v>0</v>
      </c>
      <c r="C172" s="1">
        <v>24</v>
      </c>
      <c r="D172" s="1">
        <v>6</v>
      </c>
      <c r="E172" s="1">
        <v>42</v>
      </c>
      <c r="F172" s="1">
        <v>3</v>
      </c>
      <c r="G172" s="1">
        <v>0</v>
      </c>
      <c r="H172" s="1">
        <v>4.0765550239234445</v>
      </c>
      <c r="I172" s="1">
        <v>171</v>
      </c>
    </row>
    <row r="173" spans="1:9" x14ac:dyDescent="0.3">
      <c r="A173" s="1" t="s">
        <v>179</v>
      </c>
      <c r="B173" s="1">
        <v>0</v>
      </c>
      <c r="C173" s="1">
        <v>23</v>
      </c>
      <c r="D173" s="1">
        <v>6</v>
      </c>
      <c r="E173" s="1">
        <v>40</v>
      </c>
      <c r="F173" s="1">
        <v>3</v>
      </c>
      <c r="G173" s="1">
        <v>0</v>
      </c>
      <c r="H173" s="1">
        <v>3.6236345580933467</v>
      </c>
      <c r="I173" s="1">
        <v>172</v>
      </c>
    </row>
    <row r="174" spans="1:9" x14ac:dyDescent="0.3">
      <c r="A174" s="1" t="s">
        <v>180</v>
      </c>
      <c r="B174" s="1">
        <v>0</v>
      </c>
      <c r="C174" s="1">
        <v>24</v>
      </c>
      <c r="D174" s="1">
        <v>6</v>
      </c>
      <c r="E174" s="1">
        <v>42</v>
      </c>
      <c r="F174" s="1">
        <v>4</v>
      </c>
      <c r="G174" s="1">
        <v>0</v>
      </c>
      <c r="H174" s="1">
        <v>3.595959595959596</v>
      </c>
      <c r="I174" s="1">
        <v>173</v>
      </c>
    </row>
    <row r="175" spans="1:9" x14ac:dyDescent="0.3">
      <c r="A175" s="1" t="s">
        <v>181</v>
      </c>
      <c r="B175" s="1">
        <v>0</v>
      </c>
      <c r="C175" s="1">
        <v>24</v>
      </c>
      <c r="D175" s="1">
        <v>5</v>
      </c>
      <c r="E175" s="1">
        <v>43</v>
      </c>
      <c r="F175" s="1">
        <v>3</v>
      </c>
      <c r="G175" s="1">
        <v>0</v>
      </c>
      <c r="H175" s="1">
        <v>3</v>
      </c>
      <c r="I175" s="1">
        <v>174</v>
      </c>
    </row>
    <row r="176" spans="1:9" x14ac:dyDescent="0.3">
      <c r="A176" s="1" t="s">
        <v>182</v>
      </c>
      <c r="B176" s="1">
        <v>0</v>
      </c>
      <c r="C176" s="1">
        <v>23</v>
      </c>
      <c r="D176" s="1">
        <v>5</v>
      </c>
      <c r="E176" s="1">
        <v>40</v>
      </c>
      <c r="F176" s="1">
        <v>3</v>
      </c>
      <c r="G176" s="1">
        <v>0</v>
      </c>
      <c r="H176" s="1">
        <v>2.9907407407407405</v>
      </c>
      <c r="I176" s="1">
        <v>175</v>
      </c>
    </row>
    <row r="177" spans="1:9" x14ac:dyDescent="0.3">
      <c r="A177" s="1" t="s">
        <v>183</v>
      </c>
      <c r="B177" s="1">
        <v>0</v>
      </c>
      <c r="C177" s="1">
        <v>24</v>
      </c>
      <c r="D177" s="1">
        <v>6</v>
      </c>
      <c r="E177" s="1">
        <v>36</v>
      </c>
      <c r="F177" s="1">
        <v>3</v>
      </c>
      <c r="G177" s="1">
        <v>0</v>
      </c>
      <c r="H177" s="1">
        <v>3.5424836601307188</v>
      </c>
      <c r="I177" s="1">
        <v>176</v>
      </c>
    </row>
    <row r="178" spans="1:9" x14ac:dyDescent="0.3">
      <c r="A178" s="1" t="s">
        <v>184</v>
      </c>
      <c r="B178" s="1">
        <v>0</v>
      </c>
      <c r="C178" s="1">
        <v>23</v>
      </c>
      <c r="D178" s="1">
        <v>6</v>
      </c>
      <c r="E178" s="1">
        <v>36</v>
      </c>
      <c r="F178" s="1">
        <v>3</v>
      </c>
      <c r="G178" s="1">
        <v>0</v>
      </c>
      <c r="H178" s="1">
        <v>3.8047360248447206</v>
      </c>
      <c r="I178" s="1">
        <v>177</v>
      </c>
    </row>
    <row r="179" spans="1:9" x14ac:dyDescent="0.3">
      <c r="A179" s="1" t="s">
        <v>185</v>
      </c>
      <c r="B179" s="1">
        <v>0</v>
      </c>
      <c r="C179" s="1">
        <v>23</v>
      </c>
      <c r="D179" s="1">
        <v>6</v>
      </c>
      <c r="E179" s="1">
        <v>37</v>
      </c>
      <c r="F179" s="1">
        <v>3</v>
      </c>
      <c r="G179" s="1">
        <v>0</v>
      </c>
      <c r="H179" s="1">
        <v>3.8289315726290516</v>
      </c>
      <c r="I179" s="1">
        <v>178</v>
      </c>
    </row>
    <row r="180" spans="1:9" x14ac:dyDescent="0.3">
      <c r="A180" s="1" t="s">
        <v>186</v>
      </c>
      <c r="B180" s="1">
        <v>0</v>
      </c>
      <c r="C180" s="1">
        <v>23</v>
      </c>
      <c r="D180" s="1">
        <v>6</v>
      </c>
      <c r="E180" s="1">
        <v>42</v>
      </c>
      <c r="F180" s="1">
        <v>3</v>
      </c>
      <c r="G180" s="1">
        <v>0</v>
      </c>
      <c r="H180" s="1">
        <v>3.9715166908563138</v>
      </c>
      <c r="I180" s="1">
        <v>179</v>
      </c>
    </row>
    <row r="181" spans="1:9" x14ac:dyDescent="0.3">
      <c r="A181" s="1" t="s">
        <v>187</v>
      </c>
      <c r="B181" s="1">
        <v>0</v>
      </c>
      <c r="C181" s="1">
        <v>20</v>
      </c>
      <c r="D181" s="1">
        <v>5</v>
      </c>
      <c r="E181" s="1">
        <v>49</v>
      </c>
      <c r="F181" s="1">
        <v>3</v>
      </c>
      <c r="G181" s="1">
        <v>0</v>
      </c>
      <c r="H181" s="1">
        <v>3.55397951142632</v>
      </c>
      <c r="I181" s="1">
        <v>180</v>
      </c>
    </row>
    <row r="182" spans="1:9" x14ac:dyDescent="0.3">
      <c r="A182" s="1" t="s">
        <v>188</v>
      </c>
      <c r="B182" s="1">
        <v>0</v>
      </c>
      <c r="C182" s="1">
        <v>22</v>
      </c>
      <c r="D182" s="1">
        <v>5</v>
      </c>
      <c r="E182" s="1">
        <v>41</v>
      </c>
      <c r="F182" s="1">
        <v>3</v>
      </c>
      <c r="G182" s="1">
        <v>0</v>
      </c>
      <c r="H182" s="1">
        <v>3.7314814814814814</v>
      </c>
      <c r="I182" s="1">
        <v>181</v>
      </c>
    </row>
    <row r="183" spans="1:9" x14ac:dyDescent="0.3">
      <c r="A183" s="1" t="s">
        <v>189</v>
      </c>
      <c r="B183" s="1">
        <v>0</v>
      </c>
      <c r="C183" s="1">
        <v>25</v>
      </c>
      <c r="D183" s="1">
        <v>6</v>
      </c>
      <c r="E183" s="1">
        <v>36</v>
      </c>
      <c r="F183" s="1">
        <v>3</v>
      </c>
      <c r="G183" s="1">
        <v>0</v>
      </c>
      <c r="H183" s="1">
        <v>3.9603481624758219</v>
      </c>
      <c r="I183" s="1">
        <v>182</v>
      </c>
    </row>
    <row r="184" spans="1:9" x14ac:dyDescent="0.3">
      <c r="A184" s="1" t="s">
        <v>190</v>
      </c>
      <c r="B184" s="1">
        <v>0</v>
      </c>
      <c r="C184" s="1">
        <v>25</v>
      </c>
      <c r="D184" s="1">
        <v>6</v>
      </c>
      <c r="E184" s="1">
        <v>37</v>
      </c>
      <c r="F184" s="1">
        <v>3</v>
      </c>
      <c r="G184" s="1">
        <v>0</v>
      </c>
      <c r="H184" s="1">
        <v>4.1285166240409206</v>
      </c>
      <c r="I184" s="1">
        <v>183</v>
      </c>
    </row>
    <row r="185" spans="1:9" x14ac:dyDescent="0.3">
      <c r="A185" s="1" t="s">
        <v>191</v>
      </c>
      <c r="B185" s="1">
        <v>0</v>
      </c>
      <c r="C185" s="1">
        <v>24</v>
      </c>
      <c r="D185" s="1">
        <v>6</v>
      </c>
      <c r="E185" s="1">
        <v>35</v>
      </c>
      <c r="F185" s="1">
        <v>3</v>
      </c>
      <c r="G185" s="1">
        <v>0</v>
      </c>
      <c r="H185" s="1">
        <v>3.639016018306636</v>
      </c>
      <c r="I185" s="1">
        <v>184</v>
      </c>
    </row>
    <row r="186" spans="1:9" x14ac:dyDescent="0.3">
      <c r="A186" s="1" t="s">
        <v>192</v>
      </c>
      <c r="B186" s="1">
        <v>0</v>
      </c>
      <c r="C186" s="1">
        <v>25</v>
      </c>
      <c r="D186" s="1">
        <v>6</v>
      </c>
      <c r="E186" s="1">
        <v>38</v>
      </c>
      <c r="F186" s="1">
        <v>3</v>
      </c>
      <c r="G186" s="1">
        <v>0</v>
      </c>
      <c r="H186" s="1">
        <v>3.4015151515151514</v>
      </c>
      <c r="I186" s="1">
        <v>185</v>
      </c>
    </row>
    <row r="187" spans="1:9" x14ac:dyDescent="0.3">
      <c r="A187" s="1" t="s">
        <v>193</v>
      </c>
      <c r="B187" s="1">
        <v>0</v>
      </c>
      <c r="C187" s="1">
        <v>24</v>
      </c>
      <c r="D187" s="1">
        <v>5</v>
      </c>
      <c r="E187" s="1">
        <v>41</v>
      </c>
      <c r="F187" s="1">
        <v>4</v>
      </c>
      <c r="G187" s="1">
        <v>0</v>
      </c>
      <c r="H187" s="1">
        <v>2.9909090909090907</v>
      </c>
      <c r="I187" s="1">
        <v>186</v>
      </c>
    </row>
    <row r="188" spans="1:9" x14ac:dyDescent="0.3">
      <c r="A188" s="1" t="s">
        <v>194</v>
      </c>
      <c r="B188" s="1">
        <v>0</v>
      </c>
      <c r="C188" s="1">
        <v>24</v>
      </c>
      <c r="D188" s="1">
        <v>6</v>
      </c>
      <c r="E188" s="1">
        <v>40</v>
      </c>
      <c r="F188" s="1">
        <v>3</v>
      </c>
      <c r="G188" s="1">
        <v>0</v>
      </c>
      <c r="H188" s="1">
        <v>3.2208883553421366</v>
      </c>
      <c r="I188" s="1">
        <v>187</v>
      </c>
    </row>
    <row r="189" spans="1:9" x14ac:dyDescent="0.3">
      <c r="A189" s="1" t="s">
        <v>195</v>
      </c>
      <c r="B189" s="1">
        <v>0</v>
      </c>
      <c r="C189" s="1">
        <v>23</v>
      </c>
      <c r="D189" s="1">
        <v>5</v>
      </c>
      <c r="E189" s="1">
        <v>38</v>
      </c>
      <c r="F189" s="1">
        <v>3</v>
      </c>
      <c r="G189" s="1">
        <v>0</v>
      </c>
      <c r="H189" s="1">
        <v>3.2560606060606059</v>
      </c>
      <c r="I189" s="1">
        <v>188</v>
      </c>
    </row>
    <row r="190" spans="1:9" x14ac:dyDescent="0.3">
      <c r="A190" s="1" t="s">
        <v>196</v>
      </c>
      <c r="B190" s="1">
        <v>0</v>
      </c>
      <c r="C190" s="1">
        <v>25</v>
      </c>
      <c r="D190" s="1">
        <v>6</v>
      </c>
      <c r="E190" s="1">
        <v>37</v>
      </c>
      <c r="F190" s="1">
        <v>3</v>
      </c>
      <c r="G190" s="1">
        <v>0</v>
      </c>
      <c r="H190" s="1">
        <v>3.9092615769712142</v>
      </c>
      <c r="I190" s="1">
        <v>189</v>
      </c>
    </row>
    <row r="191" spans="1:9" x14ac:dyDescent="0.3">
      <c r="A191" s="1" t="s">
        <v>197</v>
      </c>
      <c r="B191" s="1">
        <v>0</v>
      </c>
      <c r="C191" s="1">
        <v>26</v>
      </c>
      <c r="D191" s="1">
        <v>6</v>
      </c>
      <c r="E191" s="1">
        <v>35</v>
      </c>
      <c r="F191" s="1">
        <v>3</v>
      </c>
      <c r="G191" s="1">
        <v>0</v>
      </c>
      <c r="H191" s="1">
        <v>3.8592092574734815</v>
      </c>
      <c r="I191" s="1">
        <v>190</v>
      </c>
    </row>
    <row r="192" spans="1:9" x14ac:dyDescent="0.3">
      <c r="A192" s="1" t="s">
        <v>198</v>
      </c>
      <c r="B192" s="1">
        <v>0</v>
      </c>
      <c r="C192" s="1">
        <v>26</v>
      </c>
      <c r="D192" s="1">
        <v>6</v>
      </c>
      <c r="E192" s="1">
        <v>41</v>
      </c>
      <c r="F192" s="1">
        <v>3</v>
      </c>
      <c r="G192" s="1">
        <v>0</v>
      </c>
      <c r="H192" s="1">
        <v>3.9542046936114734</v>
      </c>
      <c r="I192" s="1">
        <v>191</v>
      </c>
    </row>
    <row r="193" spans="1:9" x14ac:dyDescent="0.3">
      <c r="A193" s="1" t="s">
        <v>199</v>
      </c>
      <c r="B193" s="1">
        <v>0</v>
      </c>
      <c r="C193" s="1">
        <v>25</v>
      </c>
      <c r="D193" s="1">
        <v>5</v>
      </c>
      <c r="E193" s="1">
        <v>46</v>
      </c>
      <c r="F193" s="1">
        <v>3</v>
      </c>
      <c r="G193" s="1">
        <v>0</v>
      </c>
      <c r="H193" s="1">
        <v>3.4821428571428572</v>
      </c>
      <c r="I193" s="1">
        <v>192</v>
      </c>
    </row>
    <row r="194" spans="1:9" x14ac:dyDescent="0.3">
      <c r="A194" s="1" t="s">
        <v>200</v>
      </c>
      <c r="B194" s="1">
        <v>0</v>
      </c>
      <c r="C194" s="1">
        <v>25</v>
      </c>
      <c r="D194" s="1">
        <v>6</v>
      </c>
      <c r="E194" s="1">
        <v>38</v>
      </c>
      <c r="F194" s="1">
        <v>3</v>
      </c>
      <c r="G194" s="1">
        <v>0</v>
      </c>
      <c r="H194" s="1">
        <v>3.7665782493368702</v>
      </c>
      <c r="I194" s="1">
        <v>193</v>
      </c>
    </row>
    <row r="195" spans="1:9" x14ac:dyDescent="0.3">
      <c r="A195" s="1" t="s">
        <v>201</v>
      </c>
      <c r="B195" s="1">
        <v>0</v>
      </c>
      <c r="C195" s="1">
        <v>26</v>
      </c>
      <c r="D195" s="1">
        <v>6</v>
      </c>
      <c r="E195" s="1">
        <v>36</v>
      </c>
      <c r="F195" s="1">
        <v>3</v>
      </c>
      <c r="G195" s="1">
        <v>0</v>
      </c>
      <c r="H195" s="1">
        <v>3.8161764705882355</v>
      </c>
      <c r="I195" s="1">
        <v>194</v>
      </c>
    </row>
    <row r="196" spans="1:9" x14ac:dyDescent="0.3">
      <c r="A196" s="1" t="s">
        <v>202</v>
      </c>
      <c r="B196" s="1">
        <v>0</v>
      </c>
      <c r="C196" s="1">
        <v>38</v>
      </c>
      <c r="D196" s="1">
        <v>5</v>
      </c>
      <c r="E196" s="1">
        <v>37</v>
      </c>
      <c r="F196" s="1">
        <v>3</v>
      </c>
      <c r="G196" s="1">
        <v>0</v>
      </c>
      <c r="H196" s="1">
        <v>3.1969309462915603</v>
      </c>
      <c r="I196" s="1">
        <v>195</v>
      </c>
    </row>
    <row r="197" spans="1:9" x14ac:dyDescent="0.3">
      <c r="A197" s="1" t="s">
        <v>203</v>
      </c>
      <c r="B197" s="1">
        <v>0</v>
      </c>
      <c r="C197" s="1">
        <v>39</v>
      </c>
      <c r="D197" s="1">
        <v>5</v>
      </c>
      <c r="E197" s="1">
        <v>37</v>
      </c>
      <c r="F197" s="1">
        <v>4</v>
      </c>
      <c r="G197" s="1">
        <v>0</v>
      </c>
      <c r="H197" s="1">
        <v>2.9545454545454546</v>
      </c>
      <c r="I197" s="1">
        <v>196</v>
      </c>
    </row>
    <row r="198" spans="1:9" x14ac:dyDescent="0.3">
      <c r="A198" s="1" t="s">
        <v>204</v>
      </c>
      <c r="B198" s="1">
        <v>0</v>
      </c>
      <c r="C198" s="1">
        <v>32</v>
      </c>
      <c r="D198" s="1">
        <v>5</v>
      </c>
      <c r="E198" s="1">
        <v>37</v>
      </c>
      <c r="F198" s="1">
        <v>4</v>
      </c>
      <c r="G198" s="1">
        <v>0</v>
      </c>
      <c r="H198" s="1">
        <v>2.9597423510466987</v>
      </c>
      <c r="I198" s="1">
        <v>197</v>
      </c>
    </row>
    <row r="199" spans="1:9" x14ac:dyDescent="0.3">
      <c r="A199" s="1" t="s">
        <v>205</v>
      </c>
      <c r="B199" s="1">
        <v>0</v>
      </c>
      <c r="C199" s="1">
        <v>32</v>
      </c>
      <c r="D199" s="1">
        <v>5</v>
      </c>
      <c r="E199" s="1">
        <v>36</v>
      </c>
      <c r="F199" s="1">
        <v>4</v>
      </c>
      <c r="G199" s="1">
        <v>0</v>
      </c>
      <c r="H199" s="1">
        <v>2.9285714285714284</v>
      </c>
      <c r="I199" s="1">
        <v>198</v>
      </c>
    </row>
    <row r="200" spans="1:9" x14ac:dyDescent="0.3">
      <c r="A200" s="1" t="s">
        <v>206</v>
      </c>
      <c r="B200" s="1">
        <v>0</v>
      </c>
      <c r="C200" s="1">
        <v>32</v>
      </c>
      <c r="D200" s="1">
        <v>5</v>
      </c>
      <c r="E200" s="1">
        <v>36</v>
      </c>
      <c r="F200" s="1">
        <v>3</v>
      </c>
      <c r="G200" s="1">
        <v>0</v>
      </c>
      <c r="H200" s="1">
        <v>2.7446393762183234</v>
      </c>
      <c r="I200" s="1">
        <v>199</v>
      </c>
    </row>
    <row r="201" spans="1:9" x14ac:dyDescent="0.3">
      <c r="A201" s="1" t="s">
        <v>207</v>
      </c>
      <c r="B201" s="1">
        <v>0</v>
      </c>
      <c r="C201" s="1">
        <v>32</v>
      </c>
      <c r="D201" s="1">
        <v>5</v>
      </c>
      <c r="E201" s="1">
        <v>34</v>
      </c>
      <c r="F201" s="1">
        <v>3</v>
      </c>
      <c r="G201" s="1">
        <v>0</v>
      </c>
      <c r="H201" s="1">
        <v>2.807017543859649</v>
      </c>
      <c r="I201" s="1">
        <v>200</v>
      </c>
    </row>
    <row r="202" spans="1:9" x14ac:dyDescent="0.3">
      <c r="A202" s="1" t="s">
        <v>208</v>
      </c>
      <c r="B202" s="1">
        <v>0</v>
      </c>
      <c r="C202" s="1">
        <v>32</v>
      </c>
      <c r="D202" s="1">
        <v>5</v>
      </c>
      <c r="E202" s="1">
        <v>34</v>
      </c>
      <c r="F202" s="1">
        <v>3</v>
      </c>
      <c r="G202" s="1">
        <v>0</v>
      </c>
      <c r="H202" s="1">
        <v>3.1715686274509807</v>
      </c>
      <c r="I202" s="1">
        <v>201</v>
      </c>
    </row>
    <row r="203" spans="1:9" x14ac:dyDescent="0.3">
      <c r="A203" s="1" t="s">
        <v>209</v>
      </c>
      <c r="B203" s="1">
        <v>0</v>
      </c>
      <c r="C203" s="1">
        <v>30</v>
      </c>
      <c r="D203" s="1">
        <v>5</v>
      </c>
      <c r="E203" s="1">
        <v>34</v>
      </c>
      <c r="F203" s="1">
        <v>3</v>
      </c>
      <c r="G203" s="1">
        <v>0</v>
      </c>
      <c r="H203" s="1">
        <v>3.0173347778981583</v>
      </c>
      <c r="I203" s="1">
        <v>202</v>
      </c>
    </row>
    <row r="204" spans="1:9" x14ac:dyDescent="0.3">
      <c r="A204" s="1" t="s">
        <v>210</v>
      </c>
      <c r="B204" s="1">
        <v>0</v>
      </c>
      <c r="C204" s="1">
        <v>30</v>
      </c>
      <c r="D204" s="1">
        <v>4</v>
      </c>
      <c r="E204" s="1">
        <v>37</v>
      </c>
      <c r="F204" s="1">
        <v>3</v>
      </c>
      <c r="G204" s="1">
        <v>0</v>
      </c>
      <c r="H204" s="1">
        <v>2.5846153846153843</v>
      </c>
      <c r="I204" s="1">
        <v>203</v>
      </c>
    </row>
    <row r="205" spans="1:9" x14ac:dyDescent="0.3">
      <c r="A205" s="1" t="s">
        <v>211</v>
      </c>
      <c r="B205" s="1">
        <v>0</v>
      </c>
      <c r="C205" s="1">
        <v>29</v>
      </c>
      <c r="D205" s="1">
        <v>5</v>
      </c>
      <c r="E205" s="1">
        <v>42</v>
      </c>
      <c r="F205" s="1">
        <v>3</v>
      </c>
      <c r="G205" s="1">
        <v>0</v>
      </c>
      <c r="H205" s="1">
        <v>2.44954881050041</v>
      </c>
      <c r="I205" s="1">
        <v>204</v>
      </c>
    </row>
    <row r="206" spans="1:9" x14ac:dyDescent="0.3">
      <c r="A206" s="1" t="s">
        <v>212</v>
      </c>
      <c r="B206" s="1">
        <v>1</v>
      </c>
      <c r="C206" s="1">
        <v>32</v>
      </c>
      <c r="D206" s="1">
        <v>5</v>
      </c>
      <c r="E206" s="1">
        <v>39</v>
      </c>
      <c r="F206" s="1">
        <v>3</v>
      </c>
      <c r="G206" s="1">
        <v>0</v>
      </c>
      <c r="H206" s="1">
        <v>3.077464788732394</v>
      </c>
      <c r="I206" s="1">
        <v>205</v>
      </c>
    </row>
    <row r="207" spans="1:9" x14ac:dyDescent="0.3">
      <c r="A207" s="1" t="s">
        <v>213</v>
      </c>
      <c r="B207" s="1">
        <v>3</v>
      </c>
      <c r="C207" s="1">
        <v>31</v>
      </c>
      <c r="D207" s="1">
        <v>5</v>
      </c>
      <c r="E207" s="1">
        <v>35</v>
      </c>
      <c r="F207" s="1">
        <v>3</v>
      </c>
      <c r="G207" s="1">
        <v>0</v>
      </c>
      <c r="H207" s="1">
        <v>3.045405982905983</v>
      </c>
      <c r="I207" s="1">
        <v>206</v>
      </c>
    </row>
    <row r="208" spans="1:9" x14ac:dyDescent="0.3">
      <c r="A208" s="1" t="s">
        <v>214</v>
      </c>
      <c r="B208" s="1">
        <v>22</v>
      </c>
      <c r="C208" s="1">
        <v>32</v>
      </c>
      <c r="D208" s="1">
        <v>5</v>
      </c>
      <c r="E208" s="1">
        <v>35</v>
      </c>
      <c r="F208" s="1">
        <v>3</v>
      </c>
      <c r="G208" s="1">
        <v>0</v>
      </c>
      <c r="H208" s="1">
        <v>2.8893280632411065</v>
      </c>
      <c r="I208" s="1">
        <v>207</v>
      </c>
    </row>
    <row r="209" spans="1:9" x14ac:dyDescent="0.3">
      <c r="A209" s="1" t="s">
        <v>215</v>
      </c>
      <c r="B209" s="1">
        <v>17</v>
      </c>
      <c r="C209" s="1">
        <v>33</v>
      </c>
      <c r="D209" s="1">
        <v>5</v>
      </c>
      <c r="E209" s="1">
        <v>34</v>
      </c>
      <c r="F209" s="1">
        <v>4</v>
      </c>
      <c r="G209" s="1">
        <v>0.92592592592592582</v>
      </c>
      <c r="H209" s="1">
        <v>3.04</v>
      </c>
      <c r="I209" s="1">
        <v>208</v>
      </c>
    </row>
    <row r="210" spans="1:9" x14ac:dyDescent="0.3">
      <c r="A210" s="1" t="s">
        <v>216</v>
      </c>
      <c r="B210" s="1">
        <v>12</v>
      </c>
      <c r="C210" s="1">
        <v>33</v>
      </c>
      <c r="D210" s="1">
        <v>5</v>
      </c>
      <c r="E210" s="1">
        <v>33</v>
      </c>
      <c r="F210" s="1">
        <v>4</v>
      </c>
      <c r="G210" s="1">
        <v>0.7857142857142857</v>
      </c>
      <c r="H210" s="1">
        <v>2.7735042735042734</v>
      </c>
      <c r="I210" s="1">
        <v>209</v>
      </c>
    </row>
    <row r="211" spans="1:9" x14ac:dyDescent="0.3">
      <c r="A211" s="1" t="s">
        <v>217</v>
      </c>
      <c r="B211" s="1">
        <v>7</v>
      </c>
      <c r="C211" s="1">
        <v>31</v>
      </c>
      <c r="D211" s="1">
        <v>5</v>
      </c>
      <c r="E211" s="1">
        <v>30</v>
      </c>
      <c r="F211" s="1">
        <v>4</v>
      </c>
      <c r="G211" s="1">
        <v>0.15384615384615385</v>
      </c>
      <c r="H211" s="1">
        <v>2.5125000000000002</v>
      </c>
      <c r="I211" s="1">
        <v>210</v>
      </c>
    </row>
    <row r="212" spans="1:9" x14ac:dyDescent="0.3">
      <c r="A212" s="1" t="s">
        <v>218</v>
      </c>
      <c r="B212" s="1">
        <v>7</v>
      </c>
      <c r="C212" s="1">
        <v>32</v>
      </c>
      <c r="D212" s="1">
        <v>5</v>
      </c>
      <c r="E212" s="1">
        <v>33</v>
      </c>
      <c r="F212" s="1">
        <v>5</v>
      </c>
      <c r="G212" s="1">
        <v>0.5357142857142857</v>
      </c>
      <c r="H212" s="1">
        <v>2.7392857142857143</v>
      </c>
      <c r="I212" s="1">
        <v>211</v>
      </c>
    </row>
    <row r="213" spans="1:9" x14ac:dyDescent="0.3">
      <c r="A213" s="1" t="s">
        <v>219</v>
      </c>
      <c r="B213" s="1">
        <v>15</v>
      </c>
      <c r="C213" s="1">
        <v>34</v>
      </c>
      <c r="D213" s="1">
        <v>5</v>
      </c>
      <c r="E213" s="1">
        <v>33</v>
      </c>
      <c r="F213" s="1">
        <v>4</v>
      </c>
      <c r="G213" s="1">
        <v>0.8292682926829269</v>
      </c>
      <c r="H213" s="1">
        <v>3.0586932447397563</v>
      </c>
      <c r="I213" s="1">
        <v>212</v>
      </c>
    </row>
    <row r="214" spans="1:9" x14ac:dyDescent="0.3">
      <c r="A214" s="1" t="s">
        <v>220</v>
      </c>
      <c r="B214" s="1">
        <v>21</v>
      </c>
      <c r="C214" s="1">
        <v>33</v>
      </c>
      <c r="D214" s="1">
        <v>5</v>
      </c>
      <c r="E214" s="1">
        <v>31</v>
      </c>
      <c r="F214" s="1">
        <v>4</v>
      </c>
      <c r="G214" s="1">
        <v>0.82500000000000007</v>
      </c>
      <c r="H214" s="1">
        <v>3.0155172413793103</v>
      </c>
      <c r="I214" s="1">
        <v>213</v>
      </c>
    </row>
    <row r="215" spans="1:9" x14ac:dyDescent="0.3">
      <c r="A215" s="1" t="s">
        <v>221</v>
      </c>
      <c r="B215" s="1">
        <v>25</v>
      </c>
      <c r="C215" s="1">
        <v>34</v>
      </c>
      <c r="D215" s="1">
        <v>5</v>
      </c>
      <c r="E215" s="1">
        <v>34</v>
      </c>
      <c r="F215" s="1">
        <v>4</v>
      </c>
      <c r="G215" s="1">
        <v>7.0000000000000009</v>
      </c>
      <c r="H215" s="1">
        <v>3.1112440191387565</v>
      </c>
      <c r="I215" s="1">
        <v>214</v>
      </c>
    </row>
    <row r="216" spans="1:9" x14ac:dyDescent="0.3">
      <c r="A216" s="1" t="s">
        <v>222</v>
      </c>
      <c r="B216" s="1">
        <v>43</v>
      </c>
      <c r="C216" s="1">
        <v>36</v>
      </c>
      <c r="D216" s="1">
        <v>5</v>
      </c>
      <c r="E216" s="1">
        <v>37</v>
      </c>
      <c r="F216" s="1">
        <v>8</v>
      </c>
      <c r="G216" s="1">
        <v>12</v>
      </c>
      <c r="H216" s="1">
        <v>3.0568210262828535</v>
      </c>
      <c r="I216" s="1">
        <v>215</v>
      </c>
    </row>
    <row r="217" spans="1:9" x14ac:dyDescent="0.3">
      <c r="A217" s="1" t="s">
        <v>223</v>
      </c>
      <c r="B217" s="1">
        <v>58</v>
      </c>
      <c r="C217" s="1">
        <v>35</v>
      </c>
      <c r="D217" s="1">
        <v>5</v>
      </c>
      <c r="E217" s="1">
        <v>46</v>
      </c>
      <c r="F217" s="1">
        <v>8</v>
      </c>
      <c r="G217" s="1">
        <v>14.310344827586208</v>
      </c>
      <c r="H217" s="1">
        <v>2.8989948758376034</v>
      </c>
      <c r="I217" s="1">
        <v>216</v>
      </c>
    </row>
    <row r="218" spans="1:9" x14ac:dyDescent="0.3">
      <c r="A218" s="1" t="s">
        <v>224</v>
      </c>
      <c r="B218" s="1">
        <v>100</v>
      </c>
      <c r="C218" s="1">
        <v>40</v>
      </c>
      <c r="D218" s="1">
        <v>5</v>
      </c>
      <c r="E218" s="1">
        <v>46</v>
      </c>
      <c r="F218" s="1">
        <v>8</v>
      </c>
      <c r="G218" s="1">
        <v>16.129032258064516</v>
      </c>
      <c r="H218" s="1">
        <v>3.5501989050376146</v>
      </c>
      <c r="I218" s="1">
        <v>217</v>
      </c>
    </row>
    <row r="219" spans="1:9" x14ac:dyDescent="0.3">
      <c r="A219" s="1" t="s">
        <v>225</v>
      </c>
      <c r="B219" s="1">
        <v>68</v>
      </c>
      <c r="C219" s="1">
        <v>39</v>
      </c>
      <c r="D219" s="1">
        <v>6</v>
      </c>
      <c r="E219" s="1">
        <v>42</v>
      </c>
      <c r="F219" s="1">
        <v>7</v>
      </c>
      <c r="G219" s="1">
        <v>13</v>
      </c>
      <c r="H219" s="1">
        <v>3.7595573440643859</v>
      </c>
      <c r="I219" s="1">
        <v>218</v>
      </c>
    </row>
    <row r="220" spans="1:9" x14ac:dyDescent="0.3">
      <c r="A220" s="1" t="s">
        <v>226</v>
      </c>
      <c r="B220" s="1">
        <v>43</v>
      </c>
      <c r="C220" s="1">
        <v>41</v>
      </c>
      <c r="D220" s="1">
        <v>7</v>
      </c>
      <c r="E220" s="1">
        <v>36</v>
      </c>
      <c r="F220" s="1">
        <v>7</v>
      </c>
      <c r="G220" s="1">
        <v>8.3023255813953494</v>
      </c>
      <c r="H220" s="1">
        <v>3.8367686170212769</v>
      </c>
      <c r="I220" s="1">
        <v>219</v>
      </c>
    </row>
    <row r="221" spans="1:9" x14ac:dyDescent="0.3">
      <c r="A221" s="1" t="s">
        <v>227</v>
      </c>
      <c r="B221" s="1">
        <v>41</v>
      </c>
      <c r="C221" s="1">
        <v>42</v>
      </c>
      <c r="D221" s="1">
        <v>6</v>
      </c>
      <c r="E221" s="1">
        <v>36</v>
      </c>
      <c r="F221" s="1">
        <v>6</v>
      </c>
      <c r="G221" s="1">
        <v>7.1351351351351351</v>
      </c>
      <c r="H221" s="1">
        <v>4.1571428571428566</v>
      </c>
      <c r="I221" s="1">
        <v>220</v>
      </c>
    </row>
    <row r="222" spans="1:9" x14ac:dyDescent="0.3">
      <c r="A222" s="1" t="s">
        <v>228</v>
      </c>
      <c r="B222" s="1">
        <v>32</v>
      </c>
      <c r="C222" s="1">
        <v>41</v>
      </c>
      <c r="D222" s="1">
        <v>6</v>
      </c>
      <c r="E222" s="1">
        <v>36</v>
      </c>
      <c r="F222" s="1">
        <v>5</v>
      </c>
      <c r="G222" s="1">
        <v>5.6</v>
      </c>
      <c r="H222" s="1">
        <v>3.880570409982175</v>
      </c>
      <c r="I222" s="1">
        <v>221</v>
      </c>
    </row>
    <row r="223" spans="1:9" x14ac:dyDescent="0.3">
      <c r="A223" s="1" t="s">
        <v>229</v>
      </c>
      <c r="B223" s="1">
        <v>23</v>
      </c>
      <c r="C223" s="1">
        <v>39</v>
      </c>
      <c r="D223" s="1">
        <v>6</v>
      </c>
      <c r="E223" s="1">
        <v>36</v>
      </c>
      <c r="F223" s="1">
        <v>5</v>
      </c>
      <c r="G223" s="1">
        <v>4.628571428571429</v>
      </c>
      <c r="H223" s="1">
        <v>3.5984015984015989</v>
      </c>
      <c r="I223" s="1">
        <v>222</v>
      </c>
    </row>
    <row r="224" spans="1:9" x14ac:dyDescent="0.3">
      <c r="A224" s="1" t="s">
        <v>230</v>
      </c>
      <c r="B224" s="1">
        <v>18</v>
      </c>
      <c r="C224" s="1">
        <v>39</v>
      </c>
      <c r="D224" s="1">
        <v>5</v>
      </c>
      <c r="E224" s="1">
        <v>36</v>
      </c>
      <c r="F224" s="1">
        <v>5</v>
      </c>
      <c r="G224" s="1">
        <v>3.75</v>
      </c>
      <c r="H224" s="1">
        <v>3.0507575757575758</v>
      </c>
      <c r="I224" s="1">
        <v>223</v>
      </c>
    </row>
    <row r="225" spans="1:11" x14ac:dyDescent="0.3">
      <c r="A225" s="1" t="s">
        <v>231</v>
      </c>
      <c r="B225" s="1">
        <v>16</v>
      </c>
      <c r="C225" s="1">
        <v>40</v>
      </c>
      <c r="D225" s="1">
        <v>5</v>
      </c>
      <c r="E225" s="1">
        <v>36</v>
      </c>
      <c r="F225" s="1">
        <v>5</v>
      </c>
      <c r="G225" s="1">
        <v>4</v>
      </c>
      <c r="H225" s="1">
        <v>3.4664031620553359</v>
      </c>
      <c r="I225" s="4">
        <v>224</v>
      </c>
    </row>
    <row r="226" spans="1:11" x14ac:dyDescent="0.3">
      <c r="A226" s="1" t="s">
        <v>232</v>
      </c>
      <c r="B226" s="7">
        <v>3.4327289223637714E-5</v>
      </c>
      <c r="C226" s="7">
        <v>33.368489750002333</v>
      </c>
      <c r="D226" s="7">
        <v>4.539894880428851</v>
      </c>
      <c r="E226" s="7">
        <v>21.453948666147184</v>
      </c>
      <c r="F226" s="7">
        <v>5.4790699375351126</v>
      </c>
      <c r="G226" s="7">
        <v>5.0624659956978713</v>
      </c>
      <c r="H226" s="7">
        <v>1.1597787453759929</v>
      </c>
      <c r="I226" s="5">
        <v>225</v>
      </c>
    </row>
    <row r="227" spans="1:11" x14ac:dyDescent="0.3">
      <c r="A227" s="1" t="s">
        <v>233</v>
      </c>
      <c r="B227" s="7">
        <v>26.020802494289157</v>
      </c>
      <c r="C227" s="7">
        <v>23.670277163135228</v>
      </c>
      <c r="D227" s="7">
        <v>4.5622308126143967</v>
      </c>
      <c r="E227" s="7">
        <v>38.036180258573346</v>
      </c>
      <c r="F227" s="7">
        <v>4.9189484584274306</v>
      </c>
      <c r="G227" s="7">
        <v>2.6293722395891446</v>
      </c>
      <c r="H227" s="7">
        <v>1.1138413325895</v>
      </c>
      <c r="I227" s="5">
        <v>226</v>
      </c>
    </row>
    <row r="228" spans="1:11" x14ac:dyDescent="0.3">
      <c r="A228" s="1" t="s">
        <v>234</v>
      </c>
      <c r="B228" s="7">
        <v>14.649970198540991</v>
      </c>
      <c r="C228" s="7">
        <v>23.490175976698023</v>
      </c>
      <c r="D228" s="7">
        <v>4.5842496274233921</v>
      </c>
      <c r="E228" s="7">
        <v>38.349904545850571</v>
      </c>
      <c r="F228" s="7">
        <v>4.3585893067727497</v>
      </c>
      <c r="G228" s="7">
        <v>0.19443306845676139</v>
      </c>
      <c r="H228" s="7">
        <v>1.0679208490825509</v>
      </c>
      <c r="I228" s="5">
        <v>227</v>
      </c>
    </row>
    <row r="229" spans="1:11" x14ac:dyDescent="0.3">
      <c r="A229" s="1" t="s">
        <v>235</v>
      </c>
      <c r="B229" s="7">
        <v>3.280011033491939</v>
      </c>
      <c r="C229" s="7">
        <v>23.310068218762545</v>
      </c>
      <c r="D229" s="7">
        <v>4.6062683653404282</v>
      </c>
      <c r="E229" s="7">
        <v>38.663635914989577</v>
      </c>
      <c r="F229" s="7">
        <v>3.7980181765766505</v>
      </c>
      <c r="G229" s="7">
        <v>8.8269842018557677E-3</v>
      </c>
      <c r="H229" s="7">
        <v>0.90119380256136927</v>
      </c>
      <c r="I229" s="5">
        <v>228</v>
      </c>
    </row>
    <row r="230" spans="1:11" x14ac:dyDescent="0.3">
      <c r="A230" s="1" t="s">
        <v>236</v>
      </c>
      <c r="B230" s="7">
        <v>0</v>
      </c>
      <c r="C230" s="7">
        <v>23.020717639605351</v>
      </c>
      <c r="D230" s="7">
        <v>4.6226296767300337</v>
      </c>
      <c r="E230" s="7">
        <v>39.139526081985601</v>
      </c>
      <c r="F230" s="7">
        <v>3.1038479103889509</v>
      </c>
      <c r="G230" s="7">
        <v>0</v>
      </c>
      <c r="H230" s="7">
        <v>0.64634547510819274</v>
      </c>
      <c r="I230" s="5">
        <v>229</v>
      </c>
    </row>
    <row r="231" spans="1:11" x14ac:dyDescent="0.3">
      <c r="A231" s="1" t="s">
        <v>237</v>
      </c>
      <c r="B231" s="7">
        <v>9.2068021110471546E-6</v>
      </c>
      <c r="C231" s="7">
        <v>23.330209744364886</v>
      </c>
      <c r="D231" s="7">
        <v>4.6368677652146113</v>
      </c>
      <c r="E231" s="7">
        <v>39.069316648084076</v>
      </c>
      <c r="F231" s="7">
        <v>2.9480631789289711</v>
      </c>
      <c r="G231" s="7">
        <v>2.7017353948563191E-2</v>
      </c>
      <c r="H231" s="7">
        <v>8.3160154775553181</v>
      </c>
      <c r="I231" s="5">
        <v>230</v>
      </c>
    </row>
    <row r="232" spans="1:11" x14ac:dyDescent="0.3">
      <c r="A232" s="4" t="s">
        <v>243</v>
      </c>
      <c r="B232" s="3">
        <f>CORREL(B2:B225,$I$2:$I$225)</f>
        <v>0.35957231985024257</v>
      </c>
      <c r="C232" s="3">
        <f t="shared" ref="C232:I232" si="0">CORREL(C2:C225,$I$2:$I$225)</f>
        <v>0.73977951179170054</v>
      </c>
      <c r="D232" s="3">
        <f t="shared" si="0"/>
        <v>0.87716348806583377</v>
      </c>
      <c r="E232" s="3">
        <f t="shared" si="0"/>
        <v>0.75729988557706607</v>
      </c>
      <c r="F232" s="3">
        <f t="shared" si="0"/>
        <v>0.39820162363677097</v>
      </c>
      <c r="G232" s="3">
        <f t="shared" si="0"/>
        <v>0.34520255321410459</v>
      </c>
      <c r="H232" s="3">
        <f t="shared" si="0"/>
        <v>-0.44990699348510355</v>
      </c>
      <c r="I232" s="3">
        <f t="shared" si="0"/>
        <v>1</v>
      </c>
    </row>
    <row r="233" spans="1:11" x14ac:dyDescent="0.3">
      <c r="A233" s="6" t="s">
        <v>242</v>
      </c>
      <c r="B233" s="3">
        <f>CORREL(B2:B231,$I$2:$I$231)</f>
        <v>0.35955857172825484</v>
      </c>
      <c r="C233" s="3">
        <f t="shared" ref="C233:I233" si="1">CORREL(C2:C231,$I$2:$I$231)</f>
        <v>0.73977620023331259</v>
      </c>
      <c r="D233" s="3">
        <f t="shared" si="1"/>
        <v>0.87669264030197269</v>
      </c>
      <c r="E233" s="3">
        <f t="shared" si="1"/>
        <v>0.75730010412043525</v>
      </c>
      <c r="F233" s="3">
        <f t="shared" si="1"/>
        <v>0.39820237311173512</v>
      </c>
      <c r="G233" s="3">
        <f t="shared" si="1"/>
        <v>0.34520640901968647</v>
      </c>
      <c r="H233" s="3">
        <f t="shared" si="1"/>
        <v>-0.44988969022409808</v>
      </c>
      <c r="I233" s="3">
        <f t="shared" si="1"/>
        <v>1</v>
      </c>
      <c r="J233" t="s">
        <v>247</v>
      </c>
      <c r="K233" s="2" t="s">
        <v>248</v>
      </c>
    </row>
    <row r="234" spans="1:11" x14ac:dyDescent="0.3">
      <c r="A234" s="1" t="s">
        <v>244</v>
      </c>
      <c r="B234" s="3">
        <f>B232-B233</f>
        <v>1.3748121987733342E-5</v>
      </c>
      <c r="C234" s="3">
        <f t="shared" ref="C234:I234" si="2">C232-C233</f>
        <v>3.3115583879528288E-6</v>
      </c>
      <c r="D234" s="3">
        <f t="shared" si="2"/>
        <v>4.7084776386108196E-4</v>
      </c>
      <c r="E234" s="3">
        <f t="shared" si="2"/>
        <v>-2.1854336917925821E-7</v>
      </c>
      <c r="F234" s="3">
        <f t="shared" si="2"/>
        <v>-7.4947496414567993E-7</v>
      </c>
      <c r="G234" s="3">
        <f t="shared" si="2"/>
        <v>-3.8558055818760373E-6</v>
      </c>
      <c r="H234" s="3">
        <f t="shared" si="2"/>
        <v>-1.7303261005463533E-5</v>
      </c>
      <c r="I234" s="3">
        <f t="shared" si="2"/>
        <v>0</v>
      </c>
      <c r="J234" s="3">
        <f>SUMSQ(B234:H234)</f>
        <v>2.2221247356216216E-7</v>
      </c>
      <c r="K234" s="3">
        <f>J234+J238</f>
        <v>2.477230128951545E-7</v>
      </c>
    </row>
    <row r="236" spans="1:11" x14ac:dyDescent="0.3">
      <c r="A236" s="1" t="s">
        <v>238</v>
      </c>
      <c r="B236">
        <f>STDEV(B2:B225)</f>
        <v>10.841407411866934</v>
      </c>
      <c r="C236">
        <f t="shared" ref="C236:H236" si="3">STDEV(C2:C225)</f>
        <v>7.2820675200846905</v>
      </c>
      <c r="D236">
        <f t="shared" si="3"/>
        <v>2.4904526215308107</v>
      </c>
      <c r="E236">
        <f t="shared" si="3"/>
        <v>12.947189831602616</v>
      </c>
      <c r="F236">
        <f t="shared" si="3"/>
        <v>1.0409516016739422</v>
      </c>
      <c r="G236">
        <f t="shared" si="3"/>
        <v>2.1050941024138821</v>
      </c>
      <c r="H236">
        <f t="shared" si="3"/>
        <v>3.2226535039719835</v>
      </c>
    </row>
    <row r="237" spans="1:11" x14ac:dyDescent="0.3">
      <c r="A237" s="1" t="s">
        <v>239</v>
      </c>
      <c r="B237">
        <f>STDEV(B2:B231)</f>
        <v>10.841410111128784</v>
      </c>
      <c r="C237">
        <f t="shared" ref="C237:H237" si="4">STDEV(C2:C231)</f>
        <v>7.2820652941877455</v>
      </c>
      <c r="D237">
        <f t="shared" si="4"/>
        <v>2.4906122858649931</v>
      </c>
      <c r="E237">
        <f t="shared" si="4"/>
        <v>12.947190013826482</v>
      </c>
      <c r="F237">
        <f t="shared" si="4"/>
        <v>1.0409515164913621</v>
      </c>
      <c r="G237">
        <f t="shared" si="4"/>
        <v>2.1050933148792073</v>
      </c>
      <c r="H237">
        <f t="shared" si="4"/>
        <v>3.2226557262273419</v>
      </c>
      <c r="J237" t="s">
        <v>246</v>
      </c>
    </row>
    <row r="238" spans="1:11" x14ac:dyDescent="0.3">
      <c r="A238" s="1" t="s">
        <v>245</v>
      </c>
      <c r="B238">
        <f>B236-B237</f>
        <v>-2.6992618504806387E-6</v>
      </c>
      <c r="C238">
        <f t="shared" ref="C238:H238" si="5">C236-C237</f>
        <v>2.2258969449850952E-6</v>
      </c>
      <c r="D238">
        <f t="shared" si="5"/>
        <v>-1.5966433418235226E-4</v>
      </c>
      <c r="E238">
        <f t="shared" si="5"/>
        <v>-1.8222386621857822E-7</v>
      </c>
      <c r="F238">
        <f t="shared" si="5"/>
        <v>8.5182580100706673E-8</v>
      </c>
      <c r="G238">
        <f t="shared" si="5"/>
        <v>7.8753467480652262E-7</v>
      </c>
      <c r="H238">
        <f t="shared" si="5"/>
        <v>-2.2222553583972626E-6</v>
      </c>
      <c r="J238" s="3">
        <f>SUMSQ(B238:H238)</f>
        <v>2.5510539332992333E-8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32389-E07A-447D-BE12-9738E5C3AC80}">
  <dimension ref="A1:I52"/>
  <sheetViews>
    <sheetView tabSelected="1" zoomScale="51" workbookViewId="0">
      <selection activeCell="A43" sqref="A43"/>
    </sheetView>
  </sheetViews>
  <sheetFormatPr defaultRowHeight="14.4" x14ac:dyDescent="0.3"/>
  <cols>
    <col min="1" max="1" width="9.77734375" bestFit="1" customWidth="1"/>
  </cols>
  <sheetData>
    <row r="1" spans="1:9" x14ac:dyDescent="0.3">
      <c r="C1" t="str">
        <f>input_nem_kauzális_1!B1</f>
        <v>nft</v>
      </c>
      <c r="D1" t="str">
        <f>input_nem_kauzális_1!C1</f>
        <v>platform</v>
      </c>
      <c r="E1" t="str">
        <f>input_nem_kauzális_1!D1</f>
        <v>IoT</v>
      </c>
      <c r="F1" t="str">
        <f>input_nem_kauzális_1!E1</f>
        <v>VR</v>
      </c>
      <c r="G1" t="str">
        <f>input_nem_kauzális_1!F1</f>
        <v>Sandbox</v>
      </c>
      <c r="H1" t="str">
        <f>input_nem_kauzális_1!G1</f>
        <v>metaverse</v>
      </c>
      <c r="I1" t="str">
        <f>input_nem_kauzális_1!H1</f>
        <v>Robotics</v>
      </c>
    </row>
    <row r="2" spans="1:9" x14ac:dyDescent="0.3">
      <c r="A2" t="s">
        <v>249</v>
      </c>
      <c r="B2">
        <f>input_nem_kauzális_1!I226</f>
        <v>225</v>
      </c>
      <c r="C2" s="1">
        <f>input_nem_kauzális_1!B226</f>
        <v>0</v>
      </c>
      <c r="D2" s="1">
        <f>input_nem_kauzális_1!C226</f>
        <v>16.334815897011907</v>
      </c>
      <c r="E2" s="1">
        <f>input_nem_kauzális_1!D226</f>
        <v>4.5563191201688555</v>
      </c>
      <c r="F2" s="1">
        <f>input_nem_kauzális_1!E226</f>
        <v>21.60422034361488</v>
      </c>
      <c r="G2" s="1">
        <f>input_nem_kauzális_1!F226</f>
        <v>4.5211211022157869</v>
      </c>
      <c r="H2" s="1">
        <f>input_nem_kauzális_1!G226</f>
        <v>0.25676713027879711</v>
      </c>
      <c r="I2" s="1">
        <f>input_nem_kauzális_1!H226</f>
        <v>0.7133568176432119</v>
      </c>
    </row>
    <row r="3" spans="1:9" x14ac:dyDescent="0.3">
      <c r="A3" t="s">
        <v>249</v>
      </c>
      <c r="B3">
        <f>input_nem_kauzális_1!I227</f>
        <v>226</v>
      </c>
      <c r="C3" s="1">
        <f>input_nem_kauzális_1!B227</f>
        <v>0</v>
      </c>
      <c r="D3" s="1">
        <f>input_nem_kauzális_1!C227</f>
        <v>26.384990452931277</v>
      </c>
      <c r="E3" s="1">
        <f>input_nem_kauzális_1!D227</f>
        <v>4.555242796560627</v>
      </c>
      <c r="F3" s="1">
        <f>input_nem_kauzális_1!E227</f>
        <v>38.580980727573944</v>
      </c>
      <c r="G3" s="1">
        <f>input_nem_kauzális_1!F227</f>
        <v>4.4024376213471754</v>
      </c>
      <c r="H3" s="1">
        <f>input_nem_kauzális_1!G227</f>
        <v>0.37076269648734067</v>
      </c>
      <c r="I3" s="1">
        <f>input_nem_kauzális_1!H227</f>
        <v>0.84373473332537274</v>
      </c>
    </row>
    <row r="4" spans="1:9" x14ac:dyDescent="0.3">
      <c r="A4" t="s">
        <v>249</v>
      </c>
      <c r="B4">
        <f>input_nem_kauzális_1!I228</f>
        <v>227</v>
      </c>
      <c r="C4" s="1">
        <f>input_nem_kauzális_1!B228</f>
        <v>0</v>
      </c>
      <c r="D4" s="1">
        <f>input_nem_kauzális_1!C228</f>
        <v>26.531326292650935</v>
      </c>
      <c r="E4" s="1">
        <f>input_nem_kauzális_1!D228</f>
        <v>4.5772191960342159</v>
      </c>
      <c r="F4" s="1">
        <f>input_nem_kauzális_1!E228</f>
        <v>38.626861667554664</v>
      </c>
      <c r="G4" s="1">
        <f>input_nem_kauzális_1!F228</f>
        <v>4.4680305519517649</v>
      </c>
      <c r="H4" s="1">
        <f>input_nem_kauzális_1!G228</f>
        <v>0.42122907139352828</v>
      </c>
      <c r="I4" s="1">
        <f>input_nem_kauzális_1!H228</f>
        <v>0.97397939318422777</v>
      </c>
    </row>
    <row r="5" spans="1:9" x14ac:dyDescent="0.3">
      <c r="A5" t="s">
        <v>249</v>
      </c>
      <c r="B5">
        <f>input_nem_kauzális_1!I229</f>
        <v>228</v>
      </c>
      <c r="C5" s="1">
        <f>input_nem_kauzális_1!B229</f>
        <v>2.3394516466700601</v>
      </c>
      <c r="D5" s="1">
        <f>input_nem_kauzális_1!C229</f>
        <v>26.677667214486117</v>
      </c>
      <c r="E5" s="1">
        <f>input_nem_kauzális_1!D229</f>
        <v>4.599195597430751</v>
      </c>
      <c r="F5" s="1">
        <f>input_nem_kauzális_1!E229</f>
        <v>38.672556487302813</v>
      </c>
      <c r="G5" s="1">
        <f>input_nem_kauzális_1!F229</f>
        <v>4.5365040185945285</v>
      </c>
      <c r="H5" s="1">
        <f>input_nem_kauzális_1!G229</f>
        <v>0.47174374118296997</v>
      </c>
      <c r="I5" s="1">
        <f>input_nem_kauzális_1!H229</f>
        <v>1.1040818996663064</v>
      </c>
    </row>
    <row r="6" spans="1:9" x14ac:dyDescent="0.3">
      <c r="A6" t="s">
        <v>249</v>
      </c>
      <c r="B6">
        <f>input_nem_kauzális_1!I230</f>
        <v>229</v>
      </c>
      <c r="C6" s="1">
        <f>input_nem_kauzális_1!B230</f>
        <v>14.274288424707505</v>
      </c>
      <c r="D6" s="1">
        <f>input_nem_kauzális_1!C230</f>
        <v>26.824009808998344</v>
      </c>
      <c r="E6" s="1">
        <f>input_nem_kauzális_1!D230</f>
        <v>4.6211720892518704</v>
      </c>
      <c r="F6" s="1">
        <f>input_nem_kauzális_1!E230</f>
        <v>38.718063191491488</v>
      </c>
      <c r="G6" s="1">
        <f>input_nem_kauzális_1!F230</f>
        <v>4.607973408679765</v>
      </c>
      <c r="H6" s="1">
        <f>input_nem_kauzális_1!G230</f>
        <v>0.52230231082290757</v>
      </c>
      <c r="I6" s="1">
        <f>input_nem_kauzális_1!H230</f>
        <v>1.2340411650176597</v>
      </c>
    </row>
    <row r="7" spans="1:9" x14ac:dyDescent="0.3">
      <c r="A7" t="s">
        <v>249</v>
      </c>
      <c r="B7">
        <f>input_nem_kauzális_1!I231</f>
        <v>230</v>
      </c>
      <c r="C7" s="1">
        <f>input_nem_kauzális_1!B231</f>
        <v>26.207910820795977</v>
      </c>
      <c r="D7" s="1">
        <f>input_nem_kauzális_1!C231</f>
        <v>26.970354297638707</v>
      </c>
      <c r="E7" s="1">
        <f>input_nem_kauzális_1!D231</f>
        <v>4.6431486463314871</v>
      </c>
      <c r="F7" s="1">
        <f>input_nem_kauzális_1!E231</f>
        <v>38.731324789544637</v>
      </c>
      <c r="G7" s="1">
        <f>input_nem_kauzális_1!F231</f>
        <v>2.0399629227288973</v>
      </c>
      <c r="H7" s="1">
        <f>input_nem_kauzális_1!G231</f>
        <v>5.6078763524471862</v>
      </c>
      <c r="I7" s="1">
        <f>input_nem_kauzális_1!H231</f>
        <v>8.3046218335398176</v>
      </c>
    </row>
    <row r="9" spans="1:9" x14ac:dyDescent="0.3">
      <c r="A9" t="s">
        <v>250</v>
      </c>
      <c r="B9" s="1">
        <f>input_nem_kauzális_2!I226</f>
        <v>225</v>
      </c>
      <c r="C9" s="1">
        <f>input_nem_kauzális_2!B226</f>
        <v>26.609882529543249</v>
      </c>
      <c r="D9" s="1">
        <f>input_nem_kauzális_2!C226</f>
        <v>31.254203616527633</v>
      </c>
      <c r="E9" s="1">
        <f>input_nem_kauzális_2!D226</f>
        <v>4.5368401376089817</v>
      </c>
      <c r="F9" s="1">
        <f>input_nem_kauzális_2!E226</f>
        <v>27.067636285880621</v>
      </c>
      <c r="G9" s="1">
        <f>input_nem_kauzális_2!F226</f>
        <v>2.4996463984737458</v>
      </c>
      <c r="H9" s="1">
        <f>input_nem_kauzális_2!G226</f>
        <v>0.17304822396346545</v>
      </c>
      <c r="I9" s="1">
        <f>input_nem_kauzális_2!H226</f>
        <v>7.8143943899584922</v>
      </c>
    </row>
    <row r="10" spans="1:9" x14ac:dyDescent="0.3">
      <c r="A10" t="s">
        <v>250</v>
      </c>
      <c r="B10" s="1">
        <f>input_nem_kauzális_2!I227</f>
        <v>226</v>
      </c>
      <c r="C10" s="1">
        <f>input_nem_kauzális_2!B227</f>
        <v>13.298515288692135</v>
      </c>
      <c r="D10" s="1">
        <f>input_nem_kauzális_2!C227</f>
        <v>28.11809752898208</v>
      </c>
      <c r="E10" s="1">
        <f>input_nem_kauzális_2!D227</f>
        <v>4.558825723223709</v>
      </c>
      <c r="F10" s="1">
        <f>input_nem_kauzális_2!E227</f>
        <v>30.004237086029764</v>
      </c>
      <c r="G10" s="1">
        <f>input_nem_kauzális_2!F227</f>
        <v>3.3236858876093467</v>
      </c>
      <c r="H10" s="1">
        <f>input_nem_kauzális_2!G227</f>
        <v>0.1819462165094981</v>
      </c>
      <c r="I10" s="1">
        <f>input_nem_kauzális_2!H227</f>
        <v>3.7679859701563201</v>
      </c>
    </row>
    <row r="11" spans="1:9" x14ac:dyDescent="0.3">
      <c r="A11" t="s">
        <v>250</v>
      </c>
      <c r="B11" s="1">
        <f>input_nem_kauzális_2!I228</f>
        <v>227</v>
      </c>
      <c r="C11" s="1">
        <f>input_nem_kauzális_2!B228</f>
        <v>4.4544349285344271</v>
      </c>
      <c r="D11" s="1">
        <f>input_nem_kauzális_2!C228</f>
        <v>25.286084279845948</v>
      </c>
      <c r="E11" s="1">
        <f>input_nem_kauzális_2!D228</f>
        <v>4.580828696924014</v>
      </c>
      <c r="F11" s="1">
        <f>input_nem_kauzális_2!E228</f>
        <v>33.165390746379884</v>
      </c>
      <c r="G11" s="1">
        <f>input_nem_kauzális_2!F228</f>
        <v>4.25240577742826</v>
      </c>
      <c r="H11" s="1">
        <f>input_nem_kauzális_2!G228</f>
        <v>0.15788968209799117</v>
      </c>
      <c r="I11" s="1">
        <f>input_nem_kauzális_2!H228</f>
        <v>0.39586989477661105</v>
      </c>
    </row>
    <row r="12" spans="1:9" x14ac:dyDescent="0.3">
      <c r="A12" t="s">
        <v>250</v>
      </c>
      <c r="B12" s="1">
        <f>input_nem_kauzális_2!I229</f>
        <v>228</v>
      </c>
      <c r="C12" s="1">
        <f>input_nem_kauzális_2!B229</f>
        <v>0</v>
      </c>
      <c r="D12" s="1">
        <f>input_nem_kauzális_2!C229</f>
        <v>21.357499707068154</v>
      </c>
      <c r="E12" s="1">
        <f>input_nem_kauzális_2!D229</f>
        <v>4.6027885260697126</v>
      </c>
      <c r="F12" s="1">
        <f>input_nem_kauzális_2!E229</f>
        <v>36.381400931404514</v>
      </c>
      <c r="G12" s="1">
        <f>input_nem_kauzális_2!F229</f>
        <v>5.0319108145213836</v>
      </c>
      <c r="H12" s="1">
        <f>input_nem_kauzális_2!G229</f>
        <v>0.13636208319106186</v>
      </c>
      <c r="I12" s="1">
        <f>input_nem_kauzális_2!H229</f>
        <v>0.17848409164548695</v>
      </c>
    </row>
    <row r="13" spans="1:9" x14ac:dyDescent="0.3">
      <c r="A13" t="s">
        <v>250</v>
      </c>
      <c r="B13" s="1">
        <f>input_nem_kauzális_2!I230</f>
        <v>229</v>
      </c>
      <c r="C13" s="1">
        <f>input_nem_kauzális_2!B230</f>
        <v>0</v>
      </c>
      <c r="D13" s="1">
        <f>input_nem_kauzális_2!C230</f>
        <v>23.533510165757676</v>
      </c>
      <c r="E13" s="1">
        <f>input_nem_kauzális_2!D230</f>
        <v>4.6249253300971764</v>
      </c>
      <c r="F13" s="1">
        <f>input_nem_kauzális_2!E230</f>
        <v>44.493517228551319</v>
      </c>
      <c r="G13" s="1">
        <f>input_nem_kauzális_2!F230</f>
        <v>4.1723853506041442</v>
      </c>
      <c r="H13" s="1">
        <f>input_nem_kauzális_2!G230</f>
        <v>1.51933391073298</v>
      </c>
      <c r="I13" s="1">
        <f>input_nem_kauzális_2!H230</f>
        <v>0.27953624613204903</v>
      </c>
    </row>
    <row r="14" spans="1:9" x14ac:dyDescent="0.3">
      <c r="A14" t="s">
        <v>250</v>
      </c>
      <c r="B14" s="1">
        <f>input_nem_kauzális_2!I231</f>
        <v>230</v>
      </c>
      <c r="C14" s="1">
        <f>input_nem_kauzális_2!B231</f>
        <v>0</v>
      </c>
      <c r="D14" s="1">
        <f>input_nem_kauzális_2!C231</f>
        <v>20.724442377346545</v>
      </c>
      <c r="E14" s="1">
        <f>input_nem_kauzális_2!D231</f>
        <v>4.6468361228826698</v>
      </c>
      <c r="F14" s="1">
        <f>input_nem_kauzális_2!E231</f>
        <v>43.435826689197384</v>
      </c>
      <c r="G14" s="1">
        <f>input_nem_kauzális_2!F231</f>
        <v>5.1686670862372424</v>
      </c>
      <c r="H14" s="1">
        <f>input_nem_kauzális_2!G231</f>
        <v>5.4680146741501474</v>
      </c>
      <c r="I14" s="1">
        <f>input_nem_kauzális_2!H231</f>
        <v>1.1114283146302779</v>
      </c>
    </row>
    <row r="16" spans="1:9" x14ac:dyDescent="0.3">
      <c r="A16" t="s">
        <v>251</v>
      </c>
      <c r="B16" s="1">
        <f>input_nem_kauzális_3!I226</f>
        <v>225</v>
      </c>
      <c r="C16" s="1">
        <f>input_nem_kauzális_3!B226</f>
        <v>3.4327289223637714E-5</v>
      </c>
      <c r="D16" s="1">
        <f>input_nem_kauzális_3!C226</f>
        <v>33.368489750002333</v>
      </c>
      <c r="E16" s="1">
        <f>input_nem_kauzális_3!D226</f>
        <v>4.539894880428851</v>
      </c>
      <c r="F16" s="1">
        <f>input_nem_kauzális_3!E226</f>
        <v>21.453948666147184</v>
      </c>
      <c r="G16" s="1">
        <f>input_nem_kauzális_3!F226</f>
        <v>5.4790699375351126</v>
      </c>
      <c r="H16" s="1">
        <f>input_nem_kauzális_3!G226</f>
        <v>5.0624659956978713</v>
      </c>
      <c r="I16" s="1">
        <f>input_nem_kauzális_3!H226</f>
        <v>1.1597787453759929</v>
      </c>
    </row>
    <row r="17" spans="1:9" x14ac:dyDescent="0.3">
      <c r="A17" t="s">
        <v>251</v>
      </c>
      <c r="B17" s="1">
        <f>input_nem_kauzális_3!I227</f>
        <v>226</v>
      </c>
      <c r="C17" s="1">
        <f>input_nem_kauzális_3!B227</f>
        <v>26.020802494289157</v>
      </c>
      <c r="D17" s="1">
        <f>input_nem_kauzális_3!C227</f>
        <v>23.670277163135228</v>
      </c>
      <c r="E17" s="1">
        <f>input_nem_kauzális_3!D227</f>
        <v>4.5622308126143967</v>
      </c>
      <c r="F17" s="1">
        <f>input_nem_kauzális_3!E227</f>
        <v>38.036180258573346</v>
      </c>
      <c r="G17" s="1">
        <f>input_nem_kauzális_3!F227</f>
        <v>4.9189484584274306</v>
      </c>
      <c r="H17" s="1">
        <f>input_nem_kauzális_3!G227</f>
        <v>2.6293722395891446</v>
      </c>
      <c r="I17" s="1">
        <f>input_nem_kauzális_3!H227</f>
        <v>1.1138413325895</v>
      </c>
    </row>
    <row r="18" spans="1:9" x14ac:dyDescent="0.3">
      <c r="A18" t="s">
        <v>251</v>
      </c>
      <c r="B18" s="1">
        <f>input_nem_kauzális_3!I228</f>
        <v>227</v>
      </c>
      <c r="C18" s="1">
        <f>input_nem_kauzális_3!B228</f>
        <v>14.649970198540991</v>
      </c>
      <c r="D18" s="1">
        <f>input_nem_kauzális_3!C228</f>
        <v>23.490175976698023</v>
      </c>
      <c r="E18" s="1">
        <f>input_nem_kauzális_3!D228</f>
        <v>4.5842496274233921</v>
      </c>
      <c r="F18" s="1">
        <f>input_nem_kauzális_3!E228</f>
        <v>38.349904545850571</v>
      </c>
      <c r="G18" s="1">
        <f>input_nem_kauzális_3!F228</f>
        <v>4.3585893067727497</v>
      </c>
      <c r="H18" s="1">
        <f>input_nem_kauzális_3!G228</f>
        <v>0.19443306845676139</v>
      </c>
      <c r="I18" s="1">
        <f>input_nem_kauzális_3!H228</f>
        <v>1.0679208490825509</v>
      </c>
    </row>
    <row r="19" spans="1:9" x14ac:dyDescent="0.3">
      <c r="A19" t="s">
        <v>251</v>
      </c>
      <c r="B19" s="1">
        <f>input_nem_kauzális_3!I229</f>
        <v>228</v>
      </c>
      <c r="C19" s="1">
        <f>input_nem_kauzális_3!B229</f>
        <v>3.280011033491939</v>
      </c>
      <c r="D19" s="1">
        <f>input_nem_kauzális_3!C229</f>
        <v>23.310068218762545</v>
      </c>
      <c r="E19" s="1">
        <f>input_nem_kauzális_3!D229</f>
        <v>4.6062683653404282</v>
      </c>
      <c r="F19" s="1">
        <f>input_nem_kauzális_3!E229</f>
        <v>38.663635914989577</v>
      </c>
      <c r="G19" s="1">
        <f>input_nem_kauzális_3!F229</f>
        <v>3.7980181765766505</v>
      </c>
      <c r="H19" s="1">
        <f>input_nem_kauzális_3!G229</f>
        <v>8.8269842018557677E-3</v>
      </c>
      <c r="I19" s="1">
        <f>input_nem_kauzális_3!H229</f>
        <v>0.90119380256136927</v>
      </c>
    </row>
    <row r="20" spans="1:9" x14ac:dyDescent="0.3">
      <c r="A20" t="s">
        <v>251</v>
      </c>
      <c r="B20" s="1">
        <f>input_nem_kauzális_3!I230</f>
        <v>229</v>
      </c>
      <c r="C20" s="1">
        <f>input_nem_kauzális_3!B230</f>
        <v>0</v>
      </c>
      <c r="D20" s="1">
        <f>input_nem_kauzális_3!C230</f>
        <v>23.020717639605351</v>
      </c>
      <c r="E20" s="1">
        <f>input_nem_kauzális_3!D230</f>
        <v>4.6226296767300337</v>
      </c>
      <c r="F20" s="1">
        <f>input_nem_kauzális_3!E230</f>
        <v>39.139526081985601</v>
      </c>
      <c r="G20" s="1">
        <f>input_nem_kauzális_3!F230</f>
        <v>3.1038479103889509</v>
      </c>
      <c r="H20" s="1">
        <f>input_nem_kauzális_3!G230</f>
        <v>0</v>
      </c>
      <c r="I20" s="1">
        <f>input_nem_kauzális_3!H230</f>
        <v>0.64634547510819274</v>
      </c>
    </row>
    <row r="21" spans="1:9" x14ac:dyDescent="0.3">
      <c r="A21" t="s">
        <v>251</v>
      </c>
      <c r="B21" s="1">
        <f>input_nem_kauzális_3!I231</f>
        <v>230</v>
      </c>
      <c r="C21" s="1">
        <f>input_nem_kauzális_3!B231</f>
        <v>9.2068021110471546E-6</v>
      </c>
      <c r="D21" s="1">
        <f>input_nem_kauzális_3!C231</f>
        <v>23.330209744364886</v>
      </c>
      <c r="E21" s="1">
        <f>input_nem_kauzális_3!D231</f>
        <v>4.6368677652146113</v>
      </c>
      <c r="F21" s="1">
        <f>input_nem_kauzális_3!E231</f>
        <v>39.069316648084076</v>
      </c>
      <c r="G21" s="1">
        <f>input_nem_kauzális_3!F231</f>
        <v>2.9480631789289711</v>
      </c>
      <c r="H21" s="1">
        <f>input_nem_kauzális_3!G231</f>
        <v>2.7017353948563191E-2</v>
      </c>
      <c r="I21" s="1">
        <f>input_nem_kauzális_3!H231</f>
        <v>8.3160154775553181</v>
      </c>
    </row>
    <row r="23" spans="1:9" x14ac:dyDescent="0.3">
      <c r="A23" t="s">
        <v>252</v>
      </c>
      <c r="B23" t="s">
        <v>255</v>
      </c>
      <c r="C23" s="1">
        <f>SUM(C2:C7)</f>
        <v>42.821650892173537</v>
      </c>
      <c r="D23" s="1">
        <f t="shared" ref="D23:I23" si="0">SUM(D2:D7)</f>
        <v>149.7231639637173</v>
      </c>
      <c r="E23" s="1">
        <f t="shared" si="0"/>
        <v>27.552297445777807</v>
      </c>
      <c r="F23" s="1">
        <f t="shared" si="0"/>
        <v>214.93400720708243</v>
      </c>
      <c r="G23" s="1">
        <f t="shared" si="0"/>
        <v>24.576029625517918</v>
      </c>
      <c r="H23" s="1">
        <f t="shared" si="0"/>
        <v>7.6506813026127301</v>
      </c>
      <c r="I23" s="1">
        <f t="shared" si="0"/>
        <v>13.173815842376596</v>
      </c>
    </row>
    <row r="24" spans="1:9" x14ac:dyDescent="0.3">
      <c r="A24" t="s">
        <v>252</v>
      </c>
      <c r="B24" t="s">
        <v>256</v>
      </c>
      <c r="C24" s="1">
        <f>MAX(C2:C7)</f>
        <v>26.207910820795977</v>
      </c>
      <c r="D24" s="1">
        <f t="shared" ref="D24:I24" si="1">MAX(D2:D7)</f>
        <v>26.970354297638707</v>
      </c>
      <c r="E24" s="1">
        <f t="shared" si="1"/>
        <v>4.6431486463314871</v>
      </c>
      <c r="F24" s="1">
        <f t="shared" si="1"/>
        <v>38.731324789544637</v>
      </c>
      <c r="G24" s="1">
        <f t="shared" si="1"/>
        <v>4.607973408679765</v>
      </c>
      <c r="H24" s="1">
        <f t="shared" si="1"/>
        <v>5.6078763524471862</v>
      </c>
      <c r="I24" s="1">
        <f t="shared" si="1"/>
        <v>8.3046218335398176</v>
      </c>
    </row>
    <row r="25" spans="1:9" x14ac:dyDescent="0.3">
      <c r="A25" t="s">
        <v>252</v>
      </c>
      <c r="B25" t="s">
        <v>257</v>
      </c>
      <c r="C25" s="1">
        <f>MIN(C2:C7)</f>
        <v>0</v>
      </c>
      <c r="D25" s="1">
        <f t="shared" ref="D25:I25" si="2">MIN(D2:D7)</f>
        <v>16.334815897011907</v>
      </c>
      <c r="E25" s="1">
        <f t="shared" si="2"/>
        <v>4.555242796560627</v>
      </c>
      <c r="F25" s="1">
        <f t="shared" si="2"/>
        <v>21.60422034361488</v>
      </c>
      <c r="G25" s="1">
        <f t="shared" si="2"/>
        <v>2.0399629227288973</v>
      </c>
      <c r="H25" s="1">
        <f t="shared" si="2"/>
        <v>0.25676713027879711</v>
      </c>
      <c r="I25" s="1">
        <f t="shared" si="2"/>
        <v>0.7133568176432119</v>
      </c>
    </row>
    <row r="30" spans="1:9" x14ac:dyDescent="0.3">
      <c r="A30" t="s">
        <v>253</v>
      </c>
      <c r="B30" t="s">
        <v>255</v>
      </c>
      <c r="C30" s="1">
        <f>SUM(C9:C14)</f>
        <v>44.362832746769811</v>
      </c>
      <c r="D30" s="1">
        <f t="shared" ref="D30:I30" si="3">SUM(D9:D14)</f>
        <v>150.27383767552803</v>
      </c>
      <c r="E30" s="1">
        <f t="shared" si="3"/>
        <v>27.551044536806266</v>
      </c>
      <c r="F30" s="1">
        <f t="shared" si="3"/>
        <v>214.54800896744348</v>
      </c>
      <c r="G30" s="1">
        <f t="shared" si="3"/>
        <v>24.448701314874121</v>
      </c>
      <c r="H30" s="1">
        <f t="shared" si="3"/>
        <v>7.6365947906451437</v>
      </c>
      <c r="I30" s="1">
        <f t="shared" si="3"/>
        <v>13.547698907299235</v>
      </c>
    </row>
    <row r="31" spans="1:9" x14ac:dyDescent="0.3">
      <c r="A31" t="s">
        <v>253</v>
      </c>
      <c r="B31" t="s">
        <v>256</v>
      </c>
      <c r="C31" s="1">
        <f>MAX(C9:C14)</f>
        <v>26.609882529543249</v>
      </c>
      <c r="D31" s="1">
        <f t="shared" ref="D31:I31" si="4">MAX(D9:D14)</f>
        <v>31.254203616527633</v>
      </c>
      <c r="E31" s="1">
        <f t="shared" si="4"/>
        <v>4.6468361228826698</v>
      </c>
      <c r="F31" s="1">
        <f t="shared" si="4"/>
        <v>44.493517228551319</v>
      </c>
      <c r="G31" s="1">
        <f t="shared" si="4"/>
        <v>5.1686670862372424</v>
      </c>
      <c r="H31" s="1">
        <f t="shared" si="4"/>
        <v>5.4680146741501474</v>
      </c>
      <c r="I31" s="1">
        <f t="shared" si="4"/>
        <v>7.8143943899584922</v>
      </c>
    </row>
    <row r="32" spans="1:9" x14ac:dyDescent="0.3">
      <c r="A32" t="s">
        <v>253</v>
      </c>
      <c r="B32" t="s">
        <v>257</v>
      </c>
      <c r="C32" s="1">
        <f>MIN(C9:C14)</f>
        <v>0</v>
      </c>
      <c r="D32" s="1">
        <f t="shared" ref="D32:I32" si="5">MIN(D9:D14)</f>
        <v>20.724442377346545</v>
      </c>
      <c r="E32" s="1">
        <f t="shared" si="5"/>
        <v>4.5368401376089817</v>
      </c>
      <c r="F32" s="1">
        <f t="shared" si="5"/>
        <v>27.067636285880621</v>
      </c>
      <c r="G32" s="1">
        <f t="shared" si="5"/>
        <v>2.4996463984737458</v>
      </c>
      <c r="H32" s="1">
        <f t="shared" si="5"/>
        <v>0.13636208319106186</v>
      </c>
      <c r="I32" s="1">
        <f t="shared" si="5"/>
        <v>0.17848409164548695</v>
      </c>
    </row>
    <row r="37" spans="1:9" x14ac:dyDescent="0.3">
      <c r="A37" t="s">
        <v>254</v>
      </c>
      <c r="B37" t="s">
        <v>255</v>
      </c>
      <c r="C37" s="1">
        <f>SUM(C16:C21)</f>
        <v>43.950827260413419</v>
      </c>
      <c r="D37" s="1">
        <f t="shared" ref="D37:I37" si="6">SUM(D16:D21)</f>
        <v>150.18993849256836</v>
      </c>
      <c r="E37" s="1">
        <f t="shared" si="6"/>
        <v>27.552141127751717</v>
      </c>
      <c r="F37" s="1">
        <f t="shared" si="6"/>
        <v>214.71251211563035</v>
      </c>
      <c r="G37" s="1">
        <f t="shared" si="6"/>
        <v>24.606536968629865</v>
      </c>
      <c r="H37" s="1">
        <f t="shared" si="6"/>
        <v>7.9221156418941954</v>
      </c>
      <c r="I37" s="1">
        <f t="shared" si="6"/>
        <v>13.205095682272924</v>
      </c>
    </row>
    <row r="38" spans="1:9" x14ac:dyDescent="0.3">
      <c r="A38" t="s">
        <v>254</v>
      </c>
      <c r="B38" t="s">
        <v>256</v>
      </c>
      <c r="C38" s="1">
        <f>MAX(C16:C21)</f>
        <v>26.020802494289157</v>
      </c>
      <c r="D38" s="1">
        <f t="shared" ref="D38:I38" si="7">MAX(D16:D21)</f>
        <v>33.368489750002333</v>
      </c>
      <c r="E38" s="1">
        <f t="shared" si="7"/>
        <v>4.6368677652146113</v>
      </c>
      <c r="F38" s="1">
        <f t="shared" si="7"/>
        <v>39.139526081985601</v>
      </c>
      <c r="G38" s="1">
        <f t="shared" si="7"/>
        <v>5.4790699375351126</v>
      </c>
      <c r="H38" s="1">
        <f t="shared" si="7"/>
        <v>5.0624659956978713</v>
      </c>
      <c r="I38" s="1">
        <f t="shared" si="7"/>
        <v>8.3160154775553181</v>
      </c>
    </row>
    <row r="39" spans="1:9" x14ac:dyDescent="0.3">
      <c r="A39" t="s">
        <v>254</v>
      </c>
      <c r="B39" t="s">
        <v>257</v>
      </c>
      <c r="C39" s="1">
        <f>MIN(C16:C21)</f>
        <v>0</v>
      </c>
      <c r="D39" s="1">
        <f t="shared" ref="D39:I39" si="8">MIN(D16:D21)</f>
        <v>23.020717639605351</v>
      </c>
      <c r="E39" s="1">
        <f t="shared" si="8"/>
        <v>4.539894880428851</v>
      </c>
      <c r="F39" s="1">
        <f t="shared" si="8"/>
        <v>21.453948666147184</v>
      </c>
      <c r="G39" s="1">
        <f t="shared" si="8"/>
        <v>2.9480631789289711</v>
      </c>
      <c r="H39" s="1">
        <f t="shared" si="8"/>
        <v>0</v>
      </c>
      <c r="I39" s="1">
        <f t="shared" si="8"/>
        <v>0.64634547510819274</v>
      </c>
    </row>
    <row r="43" spans="1:9" x14ac:dyDescent="0.3">
      <c r="A43" t="s">
        <v>258</v>
      </c>
      <c r="B43" t="s">
        <v>266</v>
      </c>
    </row>
    <row r="44" spans="1:9" x14ac:dyDescent="0.3">
      <c r="A44" t="s">
        <v>259</v>
      </c>
      <c r="B44" t="s">
        <v>267</v>
      </c>
    </row>
    <row r="45" spans="1:9" x14ac:dyDescent="0.3">
      <c r="A45" t="s">
        <v>260</v>
      </c>
      <c r="B45" t="s">
        <v>268</v>
      </c>
    </row>
    <row r="46" spans="1:9" x14ac:dyDescent="0.3">
      <c r="A46" t="s">
        <v>261</v>
      </c>
      <c r="B46" t="s">
        <v>269</v>
      </c>
    </row>
    <row r="47" spans="1:9" x14ac:dyDescent="0.3">
      <c r="A47" t="s">
        <v>262</v>
      </c>
      <c r="B47" s="8" t="s">
        <v>265</v>
      </c>
    </row>
    <row r="48" spans="1:9" x14ac:dyDescent="0.3">
      <c r="A48" t="s">
        <v>263</v>
      </c>
      <c r="B48" t="s">
        <v>264</v>
      </c>
    </row>
    <row r="50" spans="1:2" x14ac:dyDescent="0.3">
      <c r="A50" t="s">
        <v>270</v>
      </c>
      <c r="B50" t="s">
        <v>271</v>
      </c>
    </row>
    <row r="51" spans="1:2" x14ac:dyDescent="0.3">
      <c r="B51" t="s">
        <v>272</v>
      </c>
    </row>
    <row r="52" spans="1:2" x14ac:dyDescent="0.3">
      <c r="B52" t="s">
        <v>273</v>
      </c>
    </row>
  </sheetData>
  <phoneticPr fontId="2" type="noConversion"/>
  <hyperlinks>
    <hyperlink ref="B47" r:id="rId1" xr:uid="{76D37590-94C5-442A-8F57-BAC48AFA4874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input_nem_kauzális_1</vt:lpstr>
      <vt:lpstr>input_nem_kauzális_2</vt:lpstr>
      <vt:lpstr>input_nem_kauzális_3</vt:lpstr>
      <vt:lpstr>alternatívák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2022-11-22T13:51:15Z</dcterms:created>
  <dcterms:modified xsi:type="dcterms:W3CDTF">2022-11-22T14:16:56Z</dcterms:modified>
</cp:coreProperties>
</file>