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29756\var\www\miau\data\miau\292\"/>
    </mc:Choice>
  </mc:AlternateContent>
  <xr:revisionPtr revIDLastSave="0" documentId="13_ncr:1_{F2843C17-5FBF-4F2C-B05C-FE8A3CB83263}" xr6:coauthVersionLast="47" xr6:coauthVersionMax="47" xr10:uidLastSave="{00000000-0000-0000-0000-000000000000}"/>
  <bookViews>
    <workbookView xWindow="-108" yWindow="-108" windowWidth="23256" windowHeight="12720" activeTab="8" xr2:uid="{3CFB4554-D548-4CB1-A0DF-9FD926FF55DF}"/>
  </bookViews>
  <sheets>
    <sheet name="szszk" sheetId="1" r:id="rId1"/>
    <sheet name="google_trends (2)" sheetId="4" r:id="rId2"/>
    <sheet name="google_trends" sheetId="3" r:id="rId3"/>
    <sheet name="OAM" sheetId="5" r:id="rId4"/>
    <sheet name="modell_step1" sheetId="6" r:id="rId5"/>
    <sheet name="step2" sheetId="7" r:id="rId6"/>
    <sheet name="step3" sheetId="8" r:id="rId7"/>
    <sheet name="csak_2022" sheetId="9" r:id="rId8"/>
    <sheet name="info" sheetId="10" r:id="rId9"/>
    <sheet name="folytatás" sheetId="1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8" i="9" l="1"/>
  <c r="L37" i="9"/>
  <c r="L28" i="9"/>
  <c r="K42" i="9"/>
  <c r="J29" i="9"/>
  <c r="K29" i="9" s="1"/>
  <c r="J30" i="9"/>
  <c r="K35" i="9" s="1"/>
  <c r="J31" i="9"/>
  <c r="K34" i="9" s="1"/>
  <c r="J32" i="9"/>
  <c r="K32" i="9" s="1"/>
  <c r="J33" i="9"/>
  <c r="K33" i="9" s="1"/>
  <c r="J34" i="9"/>
  <c r="J35" i="9"/>
  <c r="J36" i="9"/>
  <c r="K36" i="9" s="1"/>
  <c r="J37" i="9"/>
  <c r="K37" i="9" s="1"/>
  <c r="J38" i="9"/>
  <c r="K38" i="9" s="1"/>
  <c r="J39" i="9"/>
  <c r="K39" i="9" s="1"/>
  <c r="J40" i="9"/>
  <c r="K40" i="9" s="1"/>
  <c r="J41" i="9"/>
  <c r="K41" i="9" s="1"/>
  <c r="J42" i="9"/>
  <c r="J28" i="9"/>
  <c r="G41" i="9"/>
  <c r="F39" i="9"/>
  <c r="B38" i="9"/>
  <c r="D37" i="9"/>
  <c r="E34" i="9"/>
  <c r="D34" i="9"/>
  <c r="E32" i="9"/>
  <c r="D32" i="9"/>
  <c r="B30" i="9"/>
  <c r="H43" i="9"/>
  <c r="H37" i="9" s="1"/>
  <c r="G43" i="9"/>
  <c r="G36" i="9" s="1"/>
  <c r="F43" i="9"/>
  <c r="F36" i="9" s="1"/>
  <c r="E43" i="9"/>
  <c r="E42" i="9" s="1"/>
  <c r="D43" i="9"/>
  <c r="D36" i="9" s="1"/>
  <c r="C43" i="9"/>
  <c r="C40" i="9" s="1"/>
  <c r="B43" i="9"/>
  <c r="B39" i="9" s="1"/>
  <c r="A43" i="9"/>
  <c r="I42" i="9"/>
  <c r="A42" i="9"/>
  <c r="L42" i="9" s="1"/>
  <c r="N42" i="9" s="1"/>
  <c r="I41" i="9"/>
  <c r="A41" i="9"/>
  <c r="L41" i="9" s="1"/>
  <c r="N41" i="9" s="1"/>
  <c r="I40" i="9"/>
  <c r="A40" i="9"/>
  <c r="L40" i="9" s="1"/>
  <c r="I39" i="9"/>
  <c r="A39" i="9"/>
  <c r="L39" i="9" s="1"/>
  <c r="N39" i="9" s="1"/>
  <c r="I38" i="9"/>
  <c r="A38" i="9"/>
  <c r="I37" i="9"/>
  <c r="A37" i="9"/>
  <c r="I36" i="9"/>
  <c r="A36" i="9"/>
  <c r="L36" i="9" s="1"/>
  <c r="N36" i="9" s="1"/>
  <c r="I35" i="9"/>
  <c r="A35" i="9"/>
  <c r="I34" i="9"/>
  <c r="A34" i="9"/>
  <c r="L34" i="9" s="1"/>
  <c r="N34" i="9" s="1"/>
  <c r="I33" i="9"/>
  <c r="A33" i="9"/>
  <c r="L33" i="9" s="1"/>
  <c r="N33" i="9" s="1"/>
  <c r="I32" i="9"/>
  <c r="A32" i="9"/>
  <c r="I31" i="9"/>
  <c r="A31" i="9"/>
  <c r="L31" i="9" s="1"/>
  <c r="I30" i="9"/>
  <c r="A30" i="9"/>
  <c r="L30" i="9" s="1"/>
  <c r="I29" i="9"/>
  <c r="A29" i="9"/>
  <c r="L29" i="9" s="1"/>
  <c r="N29" i="9" s="1"/>
  <c r="I28" i="9"/>
  <c r="H28" i="9"/>
  <c r="G28" i="9"/>
  <c r="F28" i="9"/>
  <c r="E28" i="9"/>
  <c r="D28" i="9"/>
  <c r="C28" i="9"/>
  <c r="B28" i="9"/>
  <c r="A28" i="9"/>
  <c r="BI9" i="4"/>
  <c r="BE9" i="4"/>
  <c r="BA9" i="4"/>
  <c r="AW9" i="4"/>
  <c r="AS9" i="4"/>
  <c r="AO9" i="4"/>
  <c r="AK9" i="4"/>
  <c r="AG9" i="4"/>
  <c r="AC9" i="4"/>
  <c r="Y9" i="4"/>
  <c r="U9" i="4"/>
  <c r="Q9" i="4"/>
  <c r="M9" i="4"/>
  <c r="I9" i="4"/>
  <c r="BH8" i="4"/>
  <c r="BG8" i="4"/>
  <c r="BI8" i="4" s="1"/>
  <c r="BF8" i="4"/>
  <c r="BE8" i="4"/>
  <c r="BD8" i="4"/>
  <c r="BC8" i="4"/>
  <c r="BB8" i="4"/>
  <c r="AZ8" i="4"/>
  <c r="AY8" i="4"/>
  <c r="BA8" i="4" s="1"/>
  <c r="AX8" i="4"/>
  <c r="AW8" i="4"/>
  <c r="AV8" i="4"/>
  <c r="AU8" i="4"/>
  <c r="AT8" i="4"/>
  <c r="AR8" i="4"/>
  <c r="AQ8" i="4"/>
  <c r="AS8" i="4" s="1"/>
  <c r="AP8" i="4"/>
  <c r="AO8" i="4"/>
  <c r="AN8" i="4"/>
  <c r="AM8" i="4"/>
  <c r="AL8" i="4"/>
  <c r="AJ8" i="4"/>
  <c r="AI8" i="4"/>
  <c r="AK8" i="4" s="1"/>
  <c r="AH8" i="4"/>
  <c r="AG8" i="4"/>
  <c r="AF8" i="4"/>
  <c r="AE8" i="4"/>
  <c r="AD8" i="4"/>
  <c r="AB8" i="4"/>
  <c r="AA8" i="4"/>
  <c r="AC8" i="4" s="1"/>
  <c r="Z8" i="4"/>
  <c r="Y8" i="4"/>
  <c r="X8" i="4"/>
  <c r="W8" i="4"/>
  <c r="V8" i="4"/>
  <c r="T8" i="4"/>
  <c r="S8" i="4"/>
  <c r="U8" i="4" s="1"/>
  <c r="R8" i="4"/>
  <c r="Q8" i="4"/>
  <c r="P8" i="4"/>
  <c r="O8" i="4"/>
  <c r="N8" i="4"/>
  <c r="L8" i="4"/>
  <c r="K8" i="4"/>
  <c r="M8" i="4" s="1"/>
  <c r="J8" i="4"/>
  <c r="I8" i="4"/>
  <c r="H8" i="4"/>
  <c r="G8" i="4"/>
  <c r="F8" i="4"/>
  <c r="BH7" i="4"/>
  <c r="BG7" i="4"/>
  <c r="BI7" i="4" s="1"/>
  <c r="BF7" i="4"/>
  <c r="BE7" i="4"/>
  <c r="BD7" i="4"/>
  <c r="BC7" i="4"/>
  <c r="BB7" i="4"/>
  <c r="AZ7" i="4"/>
  <c r="AY7" i="4"/>
  <c r="BA7" i="4" s="1"/>
  <c r="AX7" i="4"/>
  <c r="AW7" i="4"/>
  <c r="AV7" i="4"/>
  <c r="AU7" i="4"/>
  <c r="AT7" i="4"/>
  <c r="AR7" i="4"/>
  <c r="AQ7" i="4"/>
  <c r="AS7" i="4" s="1"/>
  <c r="AP7" i="4"/>
  <c r="AO7" i="4"/>
  <c r="AN7" i="4"/>
  <c r="AM7" i="4"/>
  <c r="AL7" i="4"/>
  <c r="AJ7" i="4"/>
  <c r="AI7" i="4"/>
  <c r="AK7" i="4" s="1"/>
  <c r="AH7" i="4"/>
  <c r="AG7" i="4"/>
  <c r="AF7" i="4"/>
  <c r="AE7" i="4"/>
  <c r="AD7" i="4"/>
  <c r="AB7" i="4"/>
  <c r="AA7" i="4"/>
  <c r="AC7" i="4" s="1"/>
  <c r="Z7" i="4"/>
  <c r="Y7" i="4"/>
  <c r="X7" i="4"/>
  <c r="W7" i="4"/>
  <c r="V7" i="4"/>
  <c r="T7" i="4"/>
  <c r="S7" i="4"/>
  <c r="U7" i="4" s="1"/>
  <c r="R7" i="4"/>
  <c r="Q7" i="4"/>
  <c r="P7" i="4"/>
  <c r="O7" i="4"/>
  <c r="N7" i="4"/>
  <c r="L7" i="4"/>
  <c r="K7" i="4"/>
  <c r="M7" i="4" s="1"/>
  <c r="J7" i="4"/>
  <c r="I7" i="4"/>
  <c r="H7" i="4"/>
  <c r="G7" i="4"/>
  <c r="F7" i="4"/>
  <c r="BH6" i="4"/>
  <c r="BG6" i="4"/>
  <c r="BI6" i="4" s="1"/>
  <c r="BF6" i="4"/>
  <c r="BE6" i="4"/>
  <c r="BD6" i="4"/>
  <c r="BC6" i="4"/>
  <c r="BB6" i="4"/>
  <c r="AZ6" i="4"/>
  <c r="AY6" i="4"/>
  <c r="BA6" i="4" s="1"/>
  <c r="AX6" i="4"/>
  <c r="AW6" i="4"/>
  <c r="AV6" i="4"/>
  <c r="AU6" i="4"/>
  <c r="AT6" i="4"/>
  <c r="AR6" i="4"/>
  <c r="AQ6" i="4"/>
  <c r="AS6" i="4" s="1"/>
  <c r="AP6" i="4"/>
  <c r="AO6" i="4"/>
  <c r="AN6" i="4"/>
  <c r="AM6" i="4"/>
  <c r="AL6" i="4"/>
  <c r="AJ6" i="4"/>
  <c r="AI6" i="4"/>
  <c r="AK6" i="4" s="1"/>
  <c r="AH6" i="4"/>
  <c r="AG6" i="4"/>
  <c r="AF6" i="4"/>
  <c r="AE6" i="4"/>
  <c r="AD6" i="4"/>
  <c r="AB6" i="4"/>
  <c r="AA6" i="4"/>
  <c r="AC6" i="4" s="1"/>
  <c r="Z6" i="4"/>
  <c r="Y6" i="4"/>
  <c r="X6" i="4"/>
  <c r="W6" i="4"/>
  <c r="V6" i="4"/>
  <c r="T6" i="4"/>
  <c r="S6" i="4"/>
  <c r="U6" i="4" s="1"/>
  <c r="R6" i="4"/>
  <c r="Q6" i="4"/>
  <c r="P6" i="4"/>
  <c r="O6" i="4"/>
  <c r="N6" i="4"/>
  <c r="L6" i="4"/>
  <c r="K6" i="4"/>
  <c r="M6" i="4" s="1"/>
  <c r="J6" i="4"/>
  <c r="I6" i="4"/>
  <c r="H6" i="4"/>
  <c r="G6" i="4"/>
  <c r="F6" i="4"/>
  <c r="BH5" i="4"/>
  <c r="BG5" i="4"/>
  <c r="BI5" i="4" s="1"/>
  <c r="BF5" i="4"/>
  <c r="BE5" i="4"/>
  <c r="BD5" i="4"/>
  <c r="BC5" i="4"/>
  <c r="BB5" i="4"/>
  <c r="AZ5" i="4"/>
  <c r="AY5" i="4"/>
  <c r="BA5" i="4" s="1"/>
  <c r="AX5" i="4"/>
  <c r="AW5" i="4"/>
  <c r="AV5" i="4"/>
  <c r="AU5" i="4"/>
  <c r="AT5" i="4"/>
  <c r="AR5" i="4"/>
  <c r="AQ5" i="4"/>
  <c r="AS5" i="4" s="1"/>
  <c r="AP5" i="4"/>
  <c r="AO5" i="4"/>
  <c r="AN5" i="4"/>
  <c r="AM5" i="4"/>
  <c r="AL5" i="4"/>
  <c r="AJ5" i="4"/>
  <c r="AI5" i="4"/>
  <c r="AK5" i="4" s="1"/>
  <c r="AH5" i="4"/>
  <c r="AG5" i="4"/>
  <c r="AF5" i="4"/>
  <c r="AE5" i="4"/>
  <c r="AD5" i="4"/>
  <c r="AB5" i="4"/>
  <c r="AA5" i="4"/>
  <c r="AC5" i="4" s="1"/>
  <c r="Z5" i="4"/>
  <c r="Y5" i="4"/>
  <c r="X5" i="4"/>
  <c r="W5" i="4"/>
  <c r="V5" i="4"/>
  <c r="T5" i="4"/>
  <c r="S5" i="4"/>
  <c r="U5" i="4" s="1"/>
  <c r="R5" i="4"/>
  <c r="Q5" i="4"/>
  <c r="P5" i="4"/>
  <c r="O5" i="4"/>
  <c r="N5" i="4"/>
  <c r="L5" i="4"/>
  <c r="K5" i="4"/>
  <c r="M5" i="4" s="1"/>
  <c r="J5" i="4"/>
  <c r="I5" i="4"/>
  <c r="H5" i="4"/>
  <c r="G5" i="4"/>
  <c r="F5" i="4"/>
  <c r="BH4" i="4"/>
  <c r="BG4" i="4"/>
  <c r="BI4" i="4" s="1"/>
  <c r="BF4" i="4"/>
  <c r="BE4" i="4"/>
  <c r="BD4" i="4"/>
  <c r="BC4" i="4"/>
  <c r="BB4" i="4"/>
  <c r="AZ4" i="4"/>
  <c r="AY4" i="4"/>
  <c r="BA4" i="4" s="1"/>
  <c r="AX4" i="4"/>
  <c r="AW4" i="4"/>
  <c r="AV4" i="4"/>
  <c r="AU4" i="4"/>
  <c r="AT4" i="4"/>
  <c r="AR4" i="4"/>
  <c r="AQ4" i="4"/>
  <c r="AS4" i="4" s="1"/>
  <c r="AP4" i="4"/>
  <c r="AO4" i="4"/>
  <c r="AN4" i="4"/>
  <c r="AM4" i="4"/>
  <c r="AL4" i="4"/>
  <c r="AJ4" i="4"/>
  <c r="AI4" i="4"/>
  <c r="AK4" i="4" s="1"/>
  <c r="AH4" i="4"/>
  <c r="AG4" i="4"/>
  <c r="AF4" i="4"/>
  <c r="AE4" i="4"/>
  <c r="AD4" i="4"/>
  <c r="AB4" i="4"/>
  <c r="AA4" i="4"/>
  <c r="AC4" i="4" s="1"/>
  <c r="Z4" i="4"/>
  <c r="Y4" i="4"/>
  <c r="X4" i="4"/>
  <c r="W4" i="4"/>
  <c r="V4" i="4"/>
  <c r="T4" i="4"/>
  <c r="S4" i="4"/>
  <c r="U4" i="4" s="1"/>
  <c r="R4" i="4"/>
  <c r="Q4" i="4"/>
  <c r="P4" i="4"/>
  <c r="O4" i="4"/>
  <c r="N4" i="4"/>
  <c r="L4" i="4"/>
  <c r="K4" i="4"/>
  <c r="M4" i="4" s="1"/>
  <c r="J4" i="4"/>
  <c r="I4" i="4"/>
  <c r="H4" i="4"/>
  <c r="G4" i="4"/>
  <c r="F4" i="4"/>
  <c r="BH3" i="4"/>
  <c r="BG3" i="4"/>
  <c r="BI3" i="4" s="1"/>
  <c r="BF3" i="4"/>
  <c r="BE3" i="4"/>
  <c r="BD3" i="4"/>
  <c r="BC3" i="4"/>
  <c r="BB3" i="4"/>
  <c r="AZ3" i="4"/>
  <c r="AY3" i="4"/>
  <c r="BA3" i="4" s="1"/>
  <c r="AX3" i="4"/>
  <c r="AV3" i="4"/>
  <c r="AU3" i="4"/>
  <c r="AW3" i="4" s="1"/>
  <c r="AT3" i="4"/>
  <c r="AR3" i="4"/>
  <c r="AQ3" i="4"/>
  <c r="AS3" i="4" s="1"/>
  <c r="AP3" i="4"/>
  <c r="AN3" i="4"/>
  <c r="AM3" i="4"/>
  <c r="AO3" i="4" s="1"/>
  <c r="AL3" i="4"/>
  <c r="AJ3" i="4"/>
  <c r="AI3" i="4"/>
  <c r="AK3" i="4" s="1"/>
  <c r="AH3" i="4"/>
  <c r="AF3" i="4"/>
  <c r="AE3" i="4"/>
  <c r="AG3" i="4" s="1"/>
  <c r="AD3" i="4"/>
  <c r="AB3" i="4"/>
  <c r="AA3" i="4"/>
  <c r="AC3" i="4" s="1"/>
  <c r="Z3" i="4"/>
  <c r="X3" i="4"/>
  <c r="W3" i="4"/>
  <c r="Y3" i="4" s="1"/>
  <c r="V3" i="4"/>
  <c r="T3" i="4"/>
  <c r="S3" i="4"/>
  <c r="U3" i="4" s="1"/>
  <c r="R3" i="4"/>
  <c r="P3" i="4"/>
  <c r="O3" i="4"/>
  <c r="Q3" i="4" s="1"/>
  <c r="N3" i="4"/>
  <c r="L3" i="4"/>
  <c r="K3" i="4"/>
  <c r="M3" i="4" s="1"/>
  <c r="J3" i="4"/>
  <c r="H3" i="4"/>
  <c r="G3" i="4"/>
  <c r="I3" i="4" s="1"/>
  <c r="F3" i="4"/>
  <c r="BH2" i="4"/>
  <c r="BG2" i="4"/>
  <c r="BI2" i="4" s="1"/>
  <c r="BF2" i="4"/>
  <c r="BD2" i="4"/>
  <c r="BC2" i="4"/>
  <c r="BE2" i="4" s="1"/>
  <c r="BB2" i="4"/>
  <c r="AZ2" i="4"/>
  <c r="AY2" i="4"/>
  <c r="BA2" i="4" s="1"/>
  <c r="AX2" i="4"/>
  <c r="AV2" i="4"/>
  <c r="AU2" i="4"/>
  <c r="AW2" i="4" s="1"/>
  <c r="AT2" i="4"/>
  <c r="AR2" i="4"/>
  <c r="AQ2" i="4"/>
  <c r="AS2" i="4" s="1"/>
  <c r="AP2" i="4"/>
  <c r="AN2" i="4"/>
  <c r="AM2" i="4"/>
  <c r="AO2" i="4" s="1"/>
  <c r="AL2" i="4"/>
  <c r="AJ2" i="4"/>
  <c r="AI2" i="4"/>
  <c r="AK2" i="4" s="1"/>
  <c r="AH2" i="4"/>
  <c r="AF2" i="4"/>
  <c r="AE2" i="4"/>
  <c r="AG2" i="4" s="1"/>
  <c r="AD2" i="4"/>
  <c r="AB2" i="4"/>
  <c r="AA2" i="4"/>
  <c r="AC2" i="4" s="1"/>
  <c r="Z2" i="4"/>
  <c r="X2" i="4"/>
  <c r="W2" i="4"/>
  <c r="Y2" i="4" s="1"/>
  <c r="V2" i="4"/>
  <c r="T2" i="4"/>
  <c r="S2" i="4"/>
  <c r="U2" i="4" s="1"/>
  <c r="R2" i="4"/>
  <c r="P2" i="4"/>
  <c r="O2" i="4"/>
  <c r="Q2" i="4" s="1"/>
  <c r="N2" i="4"/>
  <c r="L2" i="4"/>
  <c r="K2" i="4"/>
  <c r="M2" i="4" s="1"/>
  <c r="J2" i="4"/>
  <c r="H2" i="4"/>
  <c r="G2" i="4"/>
  <c r="I2" i="4" s="1"/>
  <c r="F2" i="4"/>
  <c r="E9" i="4"/>
  <c r="E8" i="4"/>
  <c r="E7" i="4"/>
  <c r="E6" i="4"/>
  <c r="E5" i="4"/>
  <c r="E4" i="4"/>
  <c r="E3" i="4"/>
  <c r="E2" i="4"/>
  <c r="D8" i="4"/>
  <c r="D6" i="4" s="1"/>
  <c r="D7" i="4"/>
  <c r="D5" i="4"/>
  <c r="D4" i="4"/>
  <c r="D3" i="4"/>
  <c r="D2" i="4"/>
  <c r="C2" i="4"/>
  <c r="C3" i="4"/>
  <c r="C4" i="4"/>
  <c r="C5" i="4"/>
  <c r="C6" i="4"/>
  <c r="C7" i="4"/>
  <c r="C8" i="4"/>
  <c r="C17" i="4"/>
  <c r="B7" i="4"/>
  <c r="B6" i="4"/>
  <c r="B5" i="4"/>
  <c r="B4" i="4"/>
  <c r="B3" i="4"/>
  <c r="B2" i="4"/>
  <c r="B8" i="4"/>
  <c r="N67" i="8"/>
  <c r="N66" i="8"/>
  <c r="N65" i="8"/>
  <c r="N64" i="8"/>
  <c r="N63" i="8"/>
  <c r="N62" i="8"/>
  <c r="N61" i="8"/>
  <c r="N60" i="8"/>
  <c r="N59" i="8"/>
  <c r="N58" i="8"/>
  <c r="N57" i="8"/>
  <c r="N56" i="8"/>
  <c r="M56" i="8"/>
  <c r="M57" i="8"/>
  <c r="M58" i="8"/>
  <c r="M59" i="8"/>
  <c r="M60" i="8"/>
  <c r="M61" i="8"/>
  <c r="M62" i="8"/>
  <c r="M63" i="8"/>
  <c r="M64" i="8"/>
  <c r="M65" i="8"/>
  <c r="M66" i="8"/>
  <c r="M67" i="8"/>
  <c r="D13" i="8"/>
  <c r="D12" i="8"/>
  <c r="D11" i="8"/>
  <c r="D10" i="8"/>
  <c r="D9" i="8"/>
  <c r="D8" i="8"/>
  <c r="D7" i="8"/>
  <c r="D6" i="8"/>
  <c r="D5" i="8"/>
  <c r="D4" i="8"/>
  <c r="D3" i="8"/>
  <c r="D2" i="8"/>
  <c r="D1" i="8"/>
  <c r="K19" i="7"/>
  <c r="K18" i="7"/>
  <c r="K17" i="7"/>
  <c r="K16" i="7"/>
  <c r="K15" i="7"/>
  <c r="K14" i="7"/>
  <c r="K13" i="7"/>
  <c r="K12" i="7"/>
  <c r="K11" i="7"/>
  <c r="K10" i="7"/>
  <c r="K9" i="7"/>
  <c r="K8" i="7"/>
  <c r="M67" i="6"/>
  <c r="A16" i="6" s="1"/>
  <c r="M59" i="6"/>
  <c r="A8" i="6" s="1"/>
  <c r="H38" i="5"/>
  <c r="G38" i="5"/>
  <c r="F38" i="5"/>
  <c r="E38" i="5"/>
  <c r="D38" i="5"/>
  <c r="C38" i="5"/>
  <c r="B38" i="5"/>
  <c r="H37" i="5"/>
  <c r="G37" i="5"/>
  <c r="F37" i="5"/>
  <c r="E37" i="5"/>
  <c r="D37" i="5"/>
  <c r="C37" i="5"/>
  <c r="B37" i="5"/>
  <c r="H36" i="5"/>
  <c r="G36" i="5"/>
  <c r="F36" i="5"/>
  <c r="E36" i="5"/>
  <c r="D36" i="5"/>
  <c r="C36" i="5"/>
  <c r="B36" i="5"/>
  <c r="H35" i="5"/>
  <c r="G35" i="5"/>
  <c r="F35" i="5"/>
  <c r="E35" i="5"/>
  <c r="D35" i="5"/>
  <c r="C35" i="5"/>
  <c r="B35" i="5"/>
  <c r="H34" i="5"/>
  <c r="G34" i="5"/>
  <c r="F34" i="5"/>
  <c r="E34" i="5"/>
  <c r="D34" i="5"/>
  <c r="C34" i="5"/>
  <c r="B34" i="5"/>
  <c r="H33" i="5"/>
  <c r="G33" i="5"/>
  <c r="F33" i="5"/>
  <c r="E33" i="5"/>
  <c r="D33" i="5"/>
  <c r="C33" i="5"/>
  <c r="B33" i="5"/>
  <c r="H32" i="5"/>
  <c r="G32" i="5"/>
  <c r="F32" i="5"/>
  <c r="E32" i="5"/>
  <c r="D32" i="5"/>
  <c r="C32" i="5"/>
  <c r="B32" i="5"/>
  <c r="H31" i="5"/>
  <c r="G31" i="5"/>
  <c r="F31" i="5"/>
  <c r="E31" i="5"/>
  <c r="D31" i="5"/>
  <c r="C31" i="5"/>
  <c r="B31" i="5"/>
  <c r="H30" i="5"/>
  <c r="G30" i="5"/>
  <c r="F30" i="5"/>
  <c r="E30" i="5"/>
  <c r="D30" i="5"/>
  <c r="C30" i="5"/>
  <c r="B30" i="5"/>
  <c r="H29" i="5"/>
  <c r="G29" i="5"/>
  <c r="F29" i="5"/>
  <c r="E29" i="5"/>
  <c r="D29" i="5"/>
  <c r="C29" i="5"/>
  <c r="B29" i="5"/>
  <c r="H28" i="5"/>
  <c r="G28" i="5"/>
  <c r="F28" i="5"/>
  <c r="E28" i="5"/>
  <c r="D28" i="5"/>
  <c r="C28" i="5"/>
  <c r="B28" i="5"/>
  <c r="H27" i="5"/>
  <c r="G27" i="5"/>
  <c r="F27" i="5"/>
  <c r="E27" i="5"/>
  <c r="D27" i="5"/>
  <c r="C27" i="5"/>
  <c r="B27" i="5"/>
  <c r="H26" i="5"/>
  <c r="G26" i="5"/>
  <c r="F26" i="5"/>
  <c r="E26" i="5"/>
  <c r="D26" i="5"/>
  <c r="C26" i="5"/>
  <c r="B26" i="5"/>
  <c r="H25" i="5"/>
  <c r="G25" i="5"/>
  <c r="F25" i="5"/>
  <c r="E25" i="5"/>
  <c r="D25" i="5"/>
  <c r="C25" i="5"/>
  <c r="B25" i="5"/>
  <c r="H24" i="5"/>
  <c r="G24" i="5"/>
  <c r="F24" i="5"/>
  <c r="E24" i="5"/>
  <c r="D24" i="5"/>
  <c r="C24" i="5"/>
  <c r="B24" i="5"/>
  <c r="A38" i="5"/>
  <c r="M73" i="6" s="1"/>
  <c r="A22" i="6" s="1"/>
  <c r="A37" i="5"/>
  <c r="M72" i="6" s="1"/>
  <c r="A21" i="6" s="1"/>
  <c r="A36" i="5"/>
  <c r="M71" i="6" s="1"/>
  <c r="A20" i="6" s="1"/>
  <c r="A35" i="5"/>
  <c r="M70" i="6" s="1"/>
  <c r="A19" i="6" s="1"/>
  <c r="A34" i="5"/>
  <c r="M69" i="6" s="1"/>
  <c r="A18" i="6" s="1"/>
  <c r="A33" i="5"/>
  <c r="M68" i="6" s="1"/>
  <c r="A17" i="6" s="1"/>
  <c r="A32" i="5"/>
  <c r="A31" i="5"/>
  <c r="M66" i="6" s="1"/>
  <c r="A15" i="6" s="1"/>
  <c r="A30" i="5"/>
  <c r="M65" i="6" s="1"/>
  <c r="A14" i="6" s="1"/>
  <c r="A29" i="5"/>
  <c r="M64" i="6" s="1"/>
  <c r="A13" i="6" s="1"/>
  <c r="A28" i="5"/>
  <c r="M63" i="6" s="1"/>
  <c r="A12" i="6" s="1"/>
  <c r="A27" i="5"/>
  <c r="M62" i="6" s="1"/>
  <c r="A11" i="6" s="1"/>
  <c r="A26" i="5"/>
  <c r="M61" i="6" s="1"/>
  <c r="A10" i="6" s="1"/>
  <c r="A25" i="5"/>
  <c r="M60" i="6" s="1"/>
  <c r="A9" i="6" s="1"/>
  <c r="A24" i="5"/>
  <c r="I23" i="5"/>
  <c r="H23" i="5"/>
  <c r="G23" i="5"/>
  <c r="F23" i="5"/>
  <c r="E23" i="5"/>
  <c r="D23" i="5"/>
  <c r="C23" i="5"/>
  <c r="B23" i="5"/>
  <c r="M58" i="6"/>
  <c r="BI18" i="4"/>
  <c r="BE18" i="4"/>
  <c r="BA18" i="4"/>
  <c r="AW18" i="4"/>
  <c r="AS18" i="4"/>
  <c r="AO18" i="4"/>
  <c r="AK18" i="4"/>
  <c r="AG18" i="4"/>
  <c r="AC18" i="4"/>
  <c r="Y18" i="4"/>
  <c r="U18" i="4"/>
  <c r="Q18" i="4"/>
  <c r="M18" i="4"/>
  <c r="I18" i="4"/>
  <c r="E18" i="4"/>
  <c r="BH17" i="4"/>
  <c r="BG17" i="4"/>
  <c r="BI17" i="4" s="1"/>
  <c r="BD17" i="4"/>
  <c r="BC17" i="4"/>
  <c r="AZ17" i="4"/>
  <c r="AY17" i="4"/>
  <c r="AY15" i="4" s="1"/>
  <c r="AV17" i="4"/>
  <c r="AV15" i="4" s="1"/>
  <c r="AU17" i="4"/>
  <c r="AW17" i="4" s="1"/>
  <c r="AR17" i="4"/>
  <c r="AQ17" i="4"/>
  <c r="AN17" i="4"/>
  <c r="AN15" i="4" s="1"/>
  <c r="AM17" i="4"/>
  <c r="AJ17" i="4"/>
  <c r="AI17" i="4"/>
  <c r="AK17" i="4" s="1"/>
  <c r="AF17" i="4"/>
  <c r="AE17" i="4"/>
  <c r="AG17" i="4" s="1"/>
  <c r="AB17" i="4"/>
  <c r="AA17" i="4"/>
  <c r="AC17" i="4" s="1"/>
  <c r="X17" i="4"/>
  <c r="W17" i="4"/>
  <c r="T17" i="4"/>
  <c r="S17" i="4"/>
  <c r="S15" i="4" s="1"/>
  <c r="P17" i="4"/>
  <c r="P15" i="4" s="1"/>
  <c r="O17" i="4"/>
  <c r="O15" i="4" s="1"/>
  <c r="L17" i="4"/>
  <c r="K17" i="4"/>
  <c r="H17" i="4"/>
  <c r="H15" i="4" s="1"/>
  <c r="G17" i="4"/>
  <c r="D17" i="4"/>
  <c r="E17" i="4"/>
  <c r="BH16" i="4"/>
  <c r="BG16" i="4"/>
  <c r="BD16" i="4"/>
  <c r="BC16" i="4"/>
  <c r="BE16" i="4" s="1"/>
  <c r="AZ16" i="4"/>
  <c r="AY16" i="4"/>
  <c r="AV16" i="4"/>
  <c r="AU16" i="4"/>
  <c r="AR16" i="4"/>
  <c r="AQ16" i="4"/>
  <c r="AS16" i="4" s="1"/>
  <c r="AN16" i="4"/>
  <c r="AM16" i="4"/>
  <c r="AJ16" i="4"/>
  <c r="AI16" i="4"/>
  <c r="AF16" i="4"/>
  <c r="AE16" i="4"/>
  <c r="AB16" i="4"/>
  <c r="AA16" i="4"/>
  <c r="AC16" i="4" s="1"/>
  <c r="X16" i="4"/>
  <c r="W16" i="4"/>
  <c r="T16" i="4"/>
  <c r="S16" i="4"/>
  <c r="P16" i="4"/>
  <c r="O16" i="4"/>
  <c r="L16" i="4"/>
  <c r="K16" i="4"/>
  <c r="H16" i="4"/>
  <c r="G16" i="4"/>
  <c r="D16" i="4"/>
  <c r="C16" i="4"/>
  <c r="BH15" i="4"/>
  <c r="BG15" i="4"/>
  <c r="BD15" i="4"/>
  <c r="BC15" i="4"/>
  <c r="BE15" i="4" s="1"/>
  <c r="AZ15" i="4"/>
  <c r="AR15" i="4"/>
  <c r="AQ15" i="4"/>
  <c r="AM15" i="4"/>
  <c r="AJ15" i="4"/>
  <c r="AI15" i="4"/>
  <c r="AF15" i="4"/>
  <c r="AB15" i="4"/>
  <c r="AA15" i="4"/>
  <c r="X15" i="4"/>
  <c r="W15" i="4"/>
  <c r="T15" i="4"/>
  <c r="L15" i="4"/>
  <c r="K15" i="4"/>
  <c r="G15" i="4"/>
  <c r="D15" i="4"/>
  <c r="BH14" i="4"/>
  <c r="BG14" i="4"/>
  <c r="BD14" i="4"/>
  <c r="BC14" i="4"/>
  <c r="AZ14" i="4"/>
  <c r="AY14" i="4"/>
  <c r="AV14" i="4"/>
  <c r="AU14" i="4"/>
  <c r="AR14" i="4"/>
  <c r="AQ14" i="4"/>
  <c r="AN14" i="4"/>
  <c r="AM14" i="4"/>
  <c r="AJ14" i="4"/>
  <c r="AI14" i="4"/>
  <c r="AF14" i="4"/>
  <c r="AE14" i="4"/>
  <c r="AB14" i="4"/>
  <c r="AA14" i="4"/>
  <c r="X14" i="4"/>
  <c r="W14" i="4"/>
  <c r="T14" i="4"/>
  <c r="S14" i="4"/>
  <c r="P14" i="4"/>
  <c r="O14" i="4"/>
  <c r="L14" i="4"/>
  <c r="K14" i="4"/>
  <c r="H14" i="4"/>
  <c r="G14" i="4"/>
  <c r="D14" i="4"/>
  <c r="C14" i="4"/>
  <c r="BH13" i="4"/>
  <c r="BG13" i="4"/>
  <c r="BD13" i="4"/>
  <c r="BC13" i="4"/>
  <c r="AZ13" i="4"/>
  <c r="AY13" i="4"/>
  <c r="AV13" i="4"/>
  <c r="AU13" i="4"/>
  <c r="AR13" i="4"/>
  <c r="AQ13" i="4"/>
  <c r="AN13" i="4"/>
  <c r="AM13" i="4"/>
  <c r="AJ13" i="4"/>
  <c r="AI13" i="4"/>
  <c r="AF13" i="4"/>
  <c r="AE13" i="4"/>
  <c r="AB13" i="4"/>
  <c r="AA13" i="4"/>
  <c r="X13" i="4"/>
  <c r="W13" i="4"/>
  <c r="T13" i="4"/>
  <c r="S13" i="4"/>
  <c r="P13" i="4"/>
  <c r="O13" i="4"/>
  <c r="L13" i="4"/>
  <c r="K13" i="4"/>
  <c r="H13" i="4"/>
  <c r="G13" i="4"/>
  <c r="D13" i="4"/>
  <c r="C13" i="4"/>
  <c r="BH12" i="4"/>
  <c r="BG12" i="4"/>
  <c r="BD12" i="4"/>
  <c r="BC12" i="4"/>
  <c r="AZ12" i="4"/>
  <c r="AY12" i="4"/>
  <c r="AV12" i="4"/>
  <c r="AU12" i="4"/>
  <c r="AR12" i="4"/>
  <c r="AQ12" i="4"/>
  <c r="AN12" i="4"/>
  <c r="AM12" i="4"/>
  <c r="AJ12" i="4"/>
  <c r="AI12" i="4"/>
  <c r="AF12" i="4"/>
  <c r="AE12" i="4"/>
  <c r="AB12" i="4"/>
  <c r="AA12" i="4"/>
  <c r="X12" i="4"/>
  <c r="W12" i="4"/>
  <c r="T12" i="4"/>
  <c r="S12" i="4"/>
  <c r="P12" i="4"/>
  <c r="O12" i="4"/>
  <c r="L12" i="4"/>
  <c r="K12" i="4"/>
  <c r="H12" i="4"/>
  <c r="G12" i="4"/>
  <c r="D12" i="4"/>
  <c r="C12" i="4"/>
  <c r="BH11" i="4"/>
  <c r="BG11" i="4"/>
  <c r="BD11" i="4"/>
  <c r="BC11" i="4"/>
  <c r="AZ11" i="4"/>
  <c r="AY11" i="4"/>
  <c r="AV11" i="4"/>
  <c r="AU11" i="4"/>
  <c r="AR11" i="4"/>
  <c r="AQ11" i="4"/>
  <c r="AN11" i="4"/>
  <c r="AM11" i="4"/>
  <c r="AJ11" i="4"/>
  <c r="AI11" i="4"/>
  <c r="AF11" i="4"/>
  <c r="AE11" i="4"/>
  <c r="AB11" i="4"/>
  <c r="AA11" i="4"/>
  <c r="X11" i="4"/>
  <c r="W11" i="4"/>
  <c r="T11" i="4"/>
  <c r="S11" i="4"/>
  <c r="P11" i="4"/>
  <c r="O11" i="4"/>
  <c r="L11" i="4"/>
  <c r="K11" i="4"/>
  <c r="H11" i="4"/>
  <c r="G11" i="4"/>
  <c r="D11" i="4"/>
  <c r="C11" i="4"/>
  <c r="BI10" i="3"/>
  <c r="BE10" i="3"/>
  <c r="BA10" i="3"/>
  <c r="AW10" i="3"/>
  <c r="AS10" i="3"/>
  <c r="AO10" i="3"/>
  <c r="AK10" i="3"/>
  <c r="AG10" i="3"/>
  <c r="AC10" i="3"/>
  <c r="Y10" i="3"/>
  <c r="U10" i="3"/>
  <c r="Q10" i="3"/>
  <c r="M10" i="3"/>
  <c r="I10" i="3"/>
  <c r="BH9" i="3"/>
  <c r="BG9" i="3"/>
  <c r="BI9" i="3" s="1"/>
  <c r="BD9" i="3"/>
  <c r="BC9" i="3"/>
  <c r="BE9" i="3" s="1"/>
  <c r="AZ9" i="3"/>
  <c r="AY9" i="3"/>
  <c r="BA9" i="3" s="1"/>
  <c r="AV9" i="3"/>
  <c r="AW9" i="3" s="1"/>
  <c r="AU9" i="3"/>
  <c r="AR9" i="3"/>
  <c r="AR7" i="3" s="1"/>
  <c r="AS7" i="3" s="1"/>
  <c r="AQ9" i="3"/>
  <c r="AO9" i="3"/>
  <c r="AN9" i="3"/>
  <c r="AM9" i="3"/>
  <c r="AJ9" i="3"/>
  <c r="AI9" i="3"/>
  <c r="AK9" i="3" s="1"/>
  <c r="AG9" i="3"/>
  <c r="AF9" i="3"/>
  <c r="AE9" i="3"/>
  <c r="AB9" i="3"/>
  <c r="AA9" i="3"/>
  <c r="AC9" i="3" s="1"/>
  <c r="X9" i="3"/>
  <c r="W9" i="3"/>
  <c r="Y9" i="3" s="1"/>
  <c r="T9" i="3"/>
  <c r="S9" i="3"/>
  <c r="U9" i="3" s="1"/>
  <c r="P9" i="3"/>
  <c r="O9" i="3"/>
  <c r="Q9" i="3" s="1"/>
  <c r="L9" i="3"/>
  <c r="L7" i="3" s="1"/>
  <c r="M7" i="3" s="1"/>
  <c r="K9" i="3"/>
  <c r="BH8" i="3"/>
  <c r="BG8" i="3"/>
  <c r="BD8" i="3"/>
  <c r="BC8" i="3"/>
  <c r="BE8" i="3" s="1"/>
  <c r="AZ8" i="3"/>
  <c r="AY8" i="3"/>
  <c r="AV8" i="3"/>
  <c r="AU8" i="3"/>
  <c r="AW8" i="3" s="1"/>
  <c r="AR8" i="3"/>
  <c r="AQ8" i="3"/>
  <c r="AN8" i="3"/>
  <c r="AM8" i="3"/>
  <c r="AJ8" i="3"/>
  <c r="AI8" i="3"/>
  <c r="AF8" i="3"/>
  <c r="AE8" i="3"/>
  <c r="AG8" i="3" s="1"/>
  <c r="AB8" i="3"/>
  <c r="AA8" i="3"/>
  <c r="X8" i="3"/>
  <c r="W8" i="3"/>
  <c r="Y8" i="3" s="1"/>
  <c r="T8" i="3"/>
  <c r="S8" i="3"/>
  <c r="P8" i="3"/>
  <c r="O8" i="3"/>
  <c r="Q8" i="3" s="1"/>
  <c r="L8" i="3"/>
  <c r="K8" i="3"/>
  <c r="BH7" i="3"/>
  <c r="BI7" i="3" s="1"/>
  <c r="BG7" i="3"/>
  <c r="BD7" i="3"/>
  <c r="AZ7" i="3"/>
  <c r="AY7" i="3"/>
  <c r="BA7" i="3" s="1"/>
  <c r="AW7" i="3"/>
  <c r="AV7" i="3"/>
  <c r="AU7" i="3"/>
  <c r="AQ7" i="3"/>
  <c r="AO7" i="3"/>
  <c r="AN7" i="3"/>
  <c r="AM7" i="3"/>
  <c r="AJ7" i="3"/>
  <c r="AI7" i="3"/>
  <c r="AK7" i="3" s="1"/>
  <c r="AF7" i="3"/>
  <c r="AE7" i="3"/>
  <c r="AG7" i="3" s="1"/>
  <c r="AB7" i="3"/>
  <c r="AC7" i="3" s="1"/>
  <c r="AA7" i="3"/>
  <c r="X7" i="3"/>
  <c r="T7" i="3"/>
  <c r="S7" i="3"/>
  <c r="U7" i="3" s="1"/>
  <c r="Q7" i="3"/>
  <c r="P7" i="3"/>
  <c r="O7" i="3"/>
  <c r="K7" i="3"/>
  <c r="BI6" i="3"/>
  <c r="BH6" i="3"/>
  <c r="BG6" i="3"/>
  <c r="BD6" i="3"/>
  <c r="BC6" i="3"/>
  <c r="BE6" i="3" s="1"/>
  <c r="AZ6" i="3"/>
  <c r="AY6" i="3"/>
  <c r="BA6" i="3" s="1"/>
  <c r="AV6" i="3"/>
  <c r="AU6" i="3"/>
  <c r="AW6" i="3" s="1"/>
  <c r="AR6" i="3"/>
  <c r="AS6" i="3" s="1"/>
  <c r="AQ6" i="3"/>
  <c r="AN6" i="3"/>
  <c r="AM6" i="3"/>
  <c r="AO6" i="3" s="1"/>
  <c r="AJ6" i="3"/>
  <c r="AK6" i="3" s="1"/>
  <c r="AI6" i="3"/>
  <c r="AG6" i="3"/>
  <c r="AF6" i="3"/>
  <c r="AE6" i="3"/>
  <c r="AC6" i="3"/>
  <c r="AB6" i="3"/>
  <c r="AA6" i="3"/>
  <c r="X6" i="3"/>
  <c r="W6" i="3"/>
  <c r="Y6" i="3" s="1"/>
  <c r="T6" i="3"/>
  <c r="S6" i="3"/>
  <c r="U6" i="3" s="1"/>
  <c r="P6" i="3"/>
  <c r="O6" i="3"/>
  <c r="Q6" i="3" s="1"/>
  <c r="L6" i="3"/>
  <c r="M6" i="3" s="1"/>
  <c r="K6" i="3"/>
  <c r="BH5" i="3"/>
  <c r="BG5" i="3"/>
  <c r="BI5" i="3" s="1"/>
  <c r="BD5" i="3"/>
  <c r="BE5" i="3" s="1"/>
  <c r="BC5" i="3"/>
  <c r="BA5" i="3"/>
  <c r="AZ5" i="3"/>
  <c r="AY5" i="3"/>
  <c r="AW5" i="3"/>
  <c r="AV5" i="3"/>
  <c r="AU5" i="3"/>
  <c r="AR5" i="3"/>
  <c r="AQ5" i="3"/>
  <c r="AS5" i="3" s="1"/>
  <c r="AN5" i="3"/>
  <c r="AM5" i="3"/>
  <c r="AO5" i="3" s="1"/>
  <c r="AJ5" i="3"/>
  <c r="AI5" i="3"/>
  <c r="AK5" i="3" s="1"/>
  <c r="AF5" i="3"/>
  <c r="AG5" i="3" s="1"/>
  <c r="AE5" i="3"/>
  <c r="AB5" i="3"/>
  <c r="AA5" i="3"/>
  <c r="AC5" i="3" s="1"/>
  <c r="X5" i="3"/>
  <c r="Y5" i="3" s="1"/>
  <c r="W5" i="3"/>
  <c r="U5" i="3"/>
  <c r="T5" i="3"/>
  <c r="S5" i="3"/>
  <c r="Q5" i="3"/>
  <c r="P5" i="3"/>
  <c r="O5" i="3"/>
  <c r="L5" i="3"/>
  <c r="K5" i="3"/>
  <c r="M5" i="3" s="1"/>
  <c r="BH4" i="3"/>
  <c r="BG4" i="3"/>
  <c r="BI4" i="3" s="1"/>
  <c r="BD4" i="3"/>
  <c r="BC4" i="3"/>
  <c r="BE4" i="3" s="1"/>
  <c r="AZ4" i="3"/>
  <c r="BA4" i="3" s="1"/>
  <c r="AY4" i="3"/>
  <c r="AV4" i="3"/>
  <c r="AW4" i="3" s="1"/>
  <c r="AU4" i="3"/>
  <c r="AR4" i="3"/>
  <c r="AS4" i="3" s="1"/>
  <c r="AQ4" i="3"/>
  <c r="AO4" i="3"/>
  <c r="AN4" i="3"/>
  <c r="AM4" i="3"/>
  <c r="AK4" i="3"/>
  <c r="AJ4" i="3"/>
  <c r="AI4" i="3"/>
  <c r="AF4" i="3"/>
  <c r="AE4" i="3"/>
  <c r="AG4" i="3" s="1"/>
  <c r="AB4" i="3"/>
  <c r="AA4" i="3"/>
  <c r="AC4" i="3" s="1"/>
  <c r="X4" i="3"/>
  <c r="W4" i="3"/>
  <c r="Y4" i="3" s="1"/>
  <c r="T4" i="3"/>
  <c r="S4" i="3"/>
  <c r="U4" i="3" s="1"/>
  <c r="P4" i="3"/>
  <c r="Q4" i="3" s="1"/>
  <c r="O4" i="3"/>
  <c r="L4" i="3"/>
  <c r="M4" i="3" s="1"/>
  <c r="K4" i="3"/>
  <c r="BI3" i="3"/>
  <c r="BH3" i="3"/>
  <c r="BG3" i="3"/>
  <c r="BE3" i="3"/>
  <c r="BD3" i="3"/>
  <c r="BC3" i="3"/>
  <c r="AZ3" i="3"/>
  <c r="AY3" i="3"/>
  <c r="BA3" i="3" s="1"/>
  <c r="AV3" i="3"/>
  <c r="AU3" i="3"/>
  <c r="AW3" i="3" s="1"/>
  <c r="AR3" i="3"/>
  <c r="AQ3" i="3"/>
  <c r="AS3" i="3" s="1"/>
  <c r="AN3" i="3"/>
  <c r="AM3" i="3"/>
  <c r="AO3" i="3" s="1"/>
  <c r="AJ3" i="3"/>
  <c r="AK3" i="3" s="1"/>
  <c r="AI3" i="3"/>
  <c r="AF3" i="3"/>
  <c r="AE3" i="3"/>
  <c r="AG3" i="3" s="1"/>
  <c r="AC3" i="3"/>
  <c r="AB3" i="3"/>
  <c r="AA3" i="3"/>
  <c r="Y3" i="3"/>
  <c r="X3" i="3"/>
  <c r="W3" i="3"/>
  <c r="T3" i="3"/>
  <c r="S3" i="3"/>
  <c r="U3" i="3" s="1"/>
  <c r="P3" i="3"/>
  <c r="O3" i="3"/>
  <c r="Q3" i="3" s="1"/>
  <c r="L3" i="3"/>
  <c r="K3" i="3"/>
  <c r="M3" i="3" s="1"/>
  <c r="H9" i="3"/>
  <c r="H7" i="3" s="1"/>
  <c r="G9" i="3"/>
  <c r="I9" i="3" s="1"/>
  <c r="H8" i="3"/>
  <c r="G8" i="3"/>
  <c r="H6" i="3"/>
  <c r="I6" i="3" s="1"/>
  <c r="G6" i="3"/>
  <c r="H5" i="3"/>
  <c r="I5" i="3" s="1"/>
  <c r="G5" i="3"/>
  <c r="H4" i="3"/>
  <c r="G4" i="3"/>
  <c r="I4" i="3" s="1"/>
  <c r="H3" i="3"/>
  <c r="G3" i="3"/>
  <c r="I3" i="3" s="1"/>
  <c r="E10" i="3"/>
  <c r="E7" i="3"/>
  <c r="E6" i="3"/>
  <c r="E5" i="3"/>
  <c r="E4" i="3"/>
  <c r="E3" i="3"/>
  <c r="E9" i="3"/>
  <c r="D6" i="3"/>
  <c r="D5" i="3"/>
  <c r="D4" i="3"/>
  <c r="D3" i="3"/>
  <c r="C3" i="3"/>
  <c r="C4" i="3"/>
  <c r="C5" i="3"/>
  <c r="C6" i="3"/>
  <c r="D7" i="3"/>
  <c r="C7" i="3"/>
  <c r="D8" i="3"/>
  <c r="C8" i="3"/>
  <c r="E8" i="3" s="1"/>
  <c r="D9" i="3"/>
  <c r="C9" i="3"/>
  <c r="N30" i="9" l="1"/>
  <c r="N40" i="9"/>
  <c r="N37" i="9"/>
  <c r="N38" i="9"/>
  <c r="D40" i="9"/>
  <c r="D30" i="9"/>
  <c r="F32" i="9"/>
  <c r="F34" i="9"/>
  <c r="C38" i="9"/>
  <c r="E40" i="9"/>
  <c r="F42" i="9"/>
  <c r="C30" i="9"/>
  <c r="D42" i="9"/>
  <c r="E30" i="9"/>
  <c r="G32" i="9"/>
  <c r="G34" i="9"/>
  <c r="D38" i="9"/>
  <c r="F40" i="9"/>
  <c r="G42" i="9"/>
  <c r="C31" i="9"/>
  <c r="D33" i="9"/>
  <c r="D35" i="9"/>
  <c r="E38" i="9"/>
  <c r="G40" i="9"/>
  <c r="K30" i="9"/>
  <c r="D31" i="9"/>
  <c r="E33" i="9"/>
  <c r="F35" i="9"/>
  <c r="C39" i="9"/>
  <c r="D41" i="9"/>
  <c r="K31" i="9"/>
  <c r="N31" i="9" s="1"/>
  <c r="C29" i="9"/>
  <c r="E31" i="9"/>
  <c r="F33" i="9"/>
  <c r="G35" i="9"/>
  <c r="D39" i="9"/>
  <c r="E41" i="9"/>
  <c r="D29" i="9"/>
  <c r="F31" i="9"/>
  <c r="G33" i="9"/>
  <c r="C37" i="9"/>
  <c r="E39" i="9"/>
  <c r="F41" i="9"/>
  <c r="AO8" i="3"/>
  <c r="M8" i="3"/>
  <c r="AC8" i="3"/>
  <c r="BI8" i="3"/>
  <c r="U8" i="3"/>
  <c r="AK8" i="3"/>
  <c r="BA8" i="3"/>
  <c r="AS8" i="3"/>
  <c r="I8" i="3"/>
  <c r="B29" i="9"/>
  <c r="H35" i="9"/>
  <c r="B37" i="9"/>
  <c r="H42" i="9"/>
  <c r="H33" i="9"/>
  <c r="B35" i="9"/>
  <c r="C36" i="9"/>
  <c r="H41" i="9"/>
  <c r="E29" i="9"/>
  <c r="F30" i="9"/>
  <c r="G31" i="9"/>
  <c r="H32" i="9"/>
  <c r="B34" i="9"/>
  <c r="C35" i="9"/>
  <c r="E37" i="9"/>
  <c r="F38" i="9"/>
  <c r="G39" i="9"/>
  <c r="H40" i="9"/>
  <c r="B42" i="9"/>
  <c r="F29" i="9"/>
  <c r="G30" i="9"/>
  <c r="H31" i="9"/>
  <c r="B33" i="9"/>
  <c r="C34" i="9"/>
  <c r="E36" i="9"/>
  <c r="F37" i="9"/>
  <c r="G38" i="9"/>
  <c r="H39" i="9"/>
  <c r="B41" i="9"/>
  <c r="C42" i="9"/>
  <c r="G29" i="9"/>
  <c r="H30" i="9"/>
  <c r="B32" i="9"/>
  <c r="C33" i="9"/>
  <c r="E35" i="9"/>
  <c r="G37" i="9"/>
  <c r="H38" i="9"/>
  <c r="B40" i="9"/>
  <c r="C41" i="9"/>
  <c r="H36" i="9"/>
  <c r="H34" i="9"/>
  <c r="B36" i="9"/>
  <c r="H29" i="9"/>
  <c r="B31" i="9"/>
  <c r="C32" i="9"/>
  <c r="AK15" i="4"/>
  <c r="I16" i="4"/>
  <c r="C15" i="4"/>
  <c r="E15" i="4" s="1"/>
  <c r="AS13" i="4"/>
  <c r="AG11" i="4"/>
  <c r="E12" i="4"/>
  <c r="BI15" i="4"/>
  <c r="AO17" i="4"/>
  <c r="AG13" i="4"/>
  <c r="BA14" i="4"/>
  <c r="BA12" i="4"/>
  <c r="Y13" i="4"/>
  <c r="AC14" i="4"/>
  <c r="E11" i="4"/>
  <c r="AK11" i="4"/>
  <c r="I12" i="4"/>
  <c r="Q14" i="4"/>
  <c r="AW14" i="4"/>
  <c r="Y15" i="4"/>
  <c r="AO11" i="4"/>
  <c r="BE11" i="4"/>
  <c r="AS12" i="4"/>
  <c r="BI12" i="4"/>
  <c r="Q13" i="4"/>
  <c r="AW13" i="4"/>
  <c r="E14" i="4"/>
  <c r="BI11" i="4"/>
  <c r="Q12" i="4"/>
  <c r="AG12" i="4"/>
  <c r="I14" i="4"/>
  <c r="AE15" i="4"/>
  <c r="AG15" i="4" s="1"/>
  <c r="M17" i="4"/>
  <c r="AS17" i="4"/>
  <c r="AW12" i="4"/>
  <c r="U11" i="4"/>
  <c r="U12" i="4"/>
  <c r="AO13" i="4"/>
  <c r="BA13" i="4"/>
  <c r="U14" i="4"/>
  <c r="AK14" i="4"/>
  <c r="AS15" i="4"/>
  <c r="BA16" i="4"/>
  <c r="Y17" i="4"/>
  <c r="BE17" i="4"/>
  <c r="I11" i="4"/>
  <c r="AO12" i="4"/>
  <c r="M13" i="4"/>
  <c r="AC13" i="4"/>
  <c r="AO14" i="4"/>
  <c r="AU15" i="4"/>
  <c r="AW15" i="4" s="1"/>
  <c r="E16" i="4"/>
  <c r="Y16" i="4"/>
  <c r="M11" i="4"/>
  <c r="AC11" i="4"/>
  <c r="BI13" i="4"/>
  <c r="Q11" i="4"/>
  <c r="BI14" i="4"/>
  <c r="AK16" i="4"/>
  <c r="AW11" i="4"/>
  <c r="AO16" i="4"/>
  <c r="I15" i="4"/>
  <c r="BA15" i="4"/>
  <c r="BA11" i="4"/>
  <c r="AK12" i="4"/>
  <c r="E13" i="4"/>
  <c r="BE13" i="4"/>
  <c r="M14" i="4"/>
  <c r="Y14" i="4"/>
  <c r="M16" i="4"/>
  <c r="AO15" i="4"/>
  <c r="Y11" i="4"/>
  <c r="Y12" i="4"/>
  <c r="I13" i="4"/>
  <c r="U13" i="4"/>
  <c r="M15" i="4"/>
  <c r="AC15" i="4"/>
  <c r="Q16" i="4"/>
  <c r="BI16" i="4"/>
  <c r="Q17" i="4"/>
  <c r="AK13" i="4"/>
  <c r="AS14" i="4"/>
  <c r="BE14" i="4"/>
  <c r="AG16" i="4"/>
  <c r="AW16" i="4"/>
  <c r="AS11" i="4"/>
  <c r="M12" i="4"/>
  <c r="AC12" i="4"/>
  <c r="BE12" i="4"/>
  <c r="AG14" i="4"/>
  <c r="Q15" i="4"/>
  <c r="U16" i="4"/>
  <c r="U15" i="4"/>
  <c r="I17" i="4"/>
  <c r="U17" i="4"/>
  <c r="BA17" i="4"/>
  <c r="M9" i="3"/>
  <c r="AS9" i="3"/>
  <c r="W7" i="3"/>
  <c r="Y7" i="3" s="1"/>
  <c r="BC7" i="3"/>
  <c r="BE7" i="3" s="1"/>
  <c r="G7" i="3"/>
  <c r="I7" i="3" s="1"/>
</calcChain>
</file>

<file path=xl/sharedStrings.xml><?xml version="1.0" encoding="utf-8"?>
<sst xmlns="http://schemas.openxmlformats.org/spreadsheetml/2006/main" count="2311" uniqueCount="550">
  <si>
    <t>https://hu.wikipedia.org/wiki/Szovjetuni%C3%B3</t>
  </si>
  <si>
    <t>millió fő</t>
  </si>
  <si>
    <t>.</t>
  </si>
  <si>
    <t>A Szovjetunió köztársaságainak népessége 1966-ban és 1989-ben</t>
  </si>
  <si>
    <t>köztársaság neve</t>
  </si>
  <si>
    <t>terület ,</t>
  </si>
  <si>
    <t>ezer km²</t>
  </si>
  <si>
    <t>népesség ,</t>
  </si>
  <si>
    <t>( 1966-ban )</t>
  </si>
  <si>
    <t>( 1989-ben )</t>
  </si>
  <si>
    <t>városok</t>
  </si>
  <si>
    <t>adm. központ</t>
  </si>
  <si>
    <t>Oroszországi SZSZSZK</t>
  </si>
  <si>
    <t>17,075.4</t>
  </si>
  <si>
    <t>126,5</t>
  </si>
  <si>
    <t>147,4</t>
  </si>
  <si>
    <t>Moszkva</t>
  </si>
  <si>
    <t>Ukrán SZSZK</t>
  </si>
  <si>
    <t>45,5</t>
  </si>
  <si>
    <t>51,7</t>
  </si>
  <si>
    <t>Kijev</t>
  </si>
  <si>
    <t>Fehérorosz SZSZK</t>
  </si>
  <si>
    <t>8,6</t>
  </si>
  <si>
    <t>10,2</t>
  </si>
  <si>
    <t>Minszk</t>
  </si>
  <si>
    <t>Üzbég SZSZK</t>
  </si>
  <si>
    <t>449,6</t>
  </si>
  <si>
    <t>10,6</t>
  </si>
  <si>
    <t>19,9</t>
  </si>
  <si>
    <t>Taskent</t>
  </si>
  <si>
    <t>Kazah SZSZK</t>
  </si>
  <si>
    <t>12,1</t>
  </si>
  <si>
    <t>16,5</t>
  </si>
  <si>
    <t>Alma-Ata</t>
  </si>
  <si>
    <t>Grúz SZSZK</t>
  </si>
  <si>
    <t>4,5</t>
  </si>
  <si>
    <t>5,4</t>
  </si>
  <si>
    <t>Tbiliszi</t>
  </si>
  <si>
    <t>Azerbajdzsán SZSZK</t>
  </si>
  <si>
    <t>4,7</t>
  </si>
  <si>
    <t>7,0</t>
  </si>
  <si>
    <t>Baku</t>
  </si>
  <si>
    <t>Litván SZSZK</t>
  </si>
  <si>
    <t>3,0</t>
  </si>
  <si>
    <t>3,7</t>
  </si>
  <si>
    <t>Vilnius</t>
  </si>
  <si>
    <t>Moldvai SZSZK</t>
  </si>
  <si>
    <t>3,4</t>
  </si>
  <si>
    <t>4,3</t>
  </si>
  <si>
    <t>Kisinyov</t>
  </si>
  <si>
    <t>Lett SZSZK</t>
  </si>
  <si>
    <t>2,3</t>
  </si>
  <si>
    <t>2,7</t>
  </si>
  <si>
    <t>Riga</t>
  </si>
  <si>
    <t>Kirgiz SZSZK</t>
  </si>
  <si>
    <t>198,5</t>
  </si>
  <si>
    <t>2,6</t>
  </si>
  <si>
    <t>Frunze (Biskek)</t>
  </si>
  <si>
    <t>Tádzsik SZSZK</t>
  </si>
  <si>
    <t>5,1</t>
  </si>
  <si>
    <t>Dusanbe</t>
  </si>
  <si>
    <t>Örmény SZSZK</t>
  </si>
  <si>
    <t>2,2</t>
  </si>
  <si>
    <t>3,3</t>
  </si>
  <si>
    <t>Jereván</t>
  </si>
  <si>
    <t>Türkmén SZSZK</t>
  </si>
  <si>
    <t>1,9</t>
  </si>
  <si>
    <t>3,5</t>
  </si>
  <si>
    <t>Ashgabat</t>
  </si>
  <si>
    <t>Észt SZSZK</t>
  </si>
  <si>
    <t>1,1</t>
  </si>
  <si>
    <t>1,6</t>
  </si>
  <si>
    <t>Tallinn</t>
  </si>
  <si>
    <t>Szovjetunió</t>
  </si>
  <si>
    <t>összesen</t>
  </si>
  <si>
    <t>22 402,2</t>
  </si>
  <si>
    <t>231,8</t>
  </si>
  <si>
    <t>286,7</t>
  </si>
  <si>
    <t>A </t>
  </si>
  <si>
    <t>KategĂłria: Minden kategĂłria</t>
  </si>
  <si>
    <t>HĂłnap</t>
  </si>
  <si>
    <t>ĐśĐ¸Ń€: (OroszorszĂˇg)</t>
  </si>
  <si>
    <t>Đ˛ĐľĐąĐ˝Đ°: (OroszorszĂˇg)</t>
  </si>
  <si>
    <t>Мир</t>
  </si>
  <si>
    <t>война</t>
  </si>
  <si>
    <t>ĐśĐ¸Ń€: (Belarusz)</t>
  </si>
  <si>
    <t>Đ˛ĐľĐąĐ˝Đ°: (Belarusz)</t>
  </si>
  <si>
    <t>RU</t>
  </si>
  <si>
    <t>BY</t>
  </si>
  <si>
    <t>ĐśĐ¸Ń€: (Ukrajna)</t>
  </si>
  <si>
    <t>Đ˛ĐľĐąĐ˝Đ°: (Ukrajna)</t>
  </si>
  <si>
    <t>UK</t>
  </si>
  <si>
    <t>ĐśĐ¸Ń€: (ĂśzbegisztĂˇn)</t>
  </si>
  <si>
    <t>Đ˛ĐľĐąĐ˝Đ°: (ĂśzbegisztĂˇn)</t>
  </si>
  <si>
    <t>ĐśĐ¸Ń€: (KazahsztĂˇn)</t>
  </si>
  <si>
    <t>Đ˛ĐľĐąĐ˝Đ°: (KazahsztĂˇn)</t>
  </si>
  <si>
    <t>UZ</t>
  </si>
  <si>
    <t>KZ</t>
  </si>
  <si>
    <t>https://trends.google.com/trends/explore?date=all&amp;geo=KG&amp;q=%D0%9C%D0%B8%D1%80,%D0%B2%D0%BE%D0%B9%D0%BD%D0%B0</t>
  </si>
  <si>
    <t>ĐśĐ¸Ń€: (GrĂşzia)</t>
  </si>
  <si>
    <t>Đ˛ĐľĐąĐ˝Đ°: (GrĂşzia)</t>
  </si>
  <si>
    <t>GE</t>
  </si>
  <si>
    <t>ĐśĐ¸Ń€: (AzerbajdzsĂˇn)</t>
  </si>
  <si>
    <t>Đ˛ĐľĐąĐ˝Đ°: (AzerbajdzsĂˇn)</t>
  </si>
  <si>
    <t>AZ</t>
  </si>
  <si>
    <t>ĐśĐ¸Ń€: (LitvĂˇnia)</t>
  </si>
  <si>
    <t>Đ˛ĐľĐąĐ˝Đ°: (LitvĂˇnia)</t>
  </si>
  <si>
    <t>LT</t>
  </si>
  <si>
    <t>ĐśĐ¸Ń€: (Moldova)</t>
  </si>
  <si>
    <t>Đ˛ĐľĐąĐ˝Đ°: (Moldova)</t>
  </si>
  <si>
    <t>MD</t>
  </si>
  <si>
    <t>ĐśĐ¸Ń€: (Ă‰sztorszĂˇg)</t>
  </si>
  <si>
    <t>Đ˛ĐľĐąĐ˝Đ°: (Ă‰sztorszĂˇg)</t>
  </si>
  <si>
    <t>ĐśĐ¸Ń€: (TĂĽrkmenisztĂˇn)</t>
  </si>
  <si>
    <t>Đ˛ĐľĐąĐ˝Đ°: (TĂĽrkmenisztĂˇn)</t>
  </si>
  <si>
    <t>&lt; 1</t>
  </si>
  <si>
    <t>ĐśĐ¸Ń€: (Ă–rmĂ©nyorszĂˇg)</t>
  </si>
  <si>
    <t>Đ˛ĐľĐąĐ˝Đ°: (Ă–rmĂ©nyorszĂˇg)</t>
  </si>
  <si>
    <t>ĐśĐ¸Ń€: (TĂˇdzsikisztĂˇn)</t>
  </si>
  <si>
    <t>Đ˛ĐľĐąĐ˝Đ°: (TĂˇdzsikisztĂˇn)</t>
  </si>
  <si>
    <t>ĐśĐ¸Ń€: (KirgizisztĂˇn)</t>
  </si>
  <si>
    <t>Đ˛ĐľĐąĐ˝Đ°: (KirgizisztĂˇn)</t>
  </si>
  <si>
    <t>ĐśĐ¸Ń€: (LettorszĂˇg)</t>
  </si>
  <si>
    <t>Đ˛ĐľĐąĐ˝Đ°: (LettorszĂˇg)</t>
  </si>
  <si>
    <t>LV</t>
  </si>
  <si>
    <t>KS</t>
  </si>
  <si>
    <t>TJ</t>
  </si>
  <si>
    <t>AM</t>
  </si>
  <si>
    <t>TM</t>
  </si>
  <si>
    <t>EE</t>
  </si>
  <si>
    <t>átlag</t>
  </si>
  <si>
    <t>meredekség</t>
  </si>
  <si>
    <t>id</t>
  </si>
  <si>
    <t>objektumok</t>
  </si>
  <si>
    <t>a1</t>
  </si>
  <si>
    <t>a2</t>
  </si>
  <si>
    <t>a3</t>
  </si>
  <si>
    <t>szórás/átlag</t>
  </si>
  <si>
    <t>a4</t>
  </si>
  <si>
    <t>max</t>
  </si>
  <si>
    <t>a5</t>
  </si>
  <si>
    <t>min</t>
  </si>
  <si>
    <t>a6</t>
  </si>
  <si>
    <t>medián</t>
  </si>
  <si>
    <t>a7</t>
  </si>
  <si>
    <t>módusz</t>
  </si>
  <si>
    <t>a8</t>
  </si>
  <si>
    <t>…</t>
  </si>
  <si>
    <t>Y0</t>
  </si>
  <si>
    <t>irány</t>
  </si>
  <si>
    <t>irány_txt</t>
  </si>
  <si>
    <t>minél nagyobb, annál békésebb</t>
  </si>
  <si>
    <t>minél kisebb, annál békésebb, mert annál stabilabb</t>
  </si>
  <si>
    <t>Azonosító:</t>
  </si>
  <si>
    <t>Objektumok:</t>
  </si>
  <si>
    <t>Attribútumok:</t>
  </si>
  <si>
    <t>Lépcsôk:</t>
  </si>
  <si>
    <t>Eltolás:</t>
  </si>
  <si>
    <t>Leírás:</t>
  </si>
  <si>
    <t>COCO Y0: 4707651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</si>
  <si>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</si>
  <si>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</si>
  <si>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</si>
  <si>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</si>
  <si>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</si>
  <si>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</si>
  <si>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</si>
  <si>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</si>
  <si>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Y(A8)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</si>
  <si>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</si>
  <si>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</si>
  <si>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</si>
  <si>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</si>
  <si>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</si>
  <si>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</si>
  <si>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</si>
  <si>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</si>
  <si>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</si>
  <si>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</si>
  <si>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</si>
  <si>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</si>
  <si>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</si>
  <si>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</si>
  <si>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</si>
  <si>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Lépcsôk(1)</t>
  </si>
  <si>
    <t>S1</t>
  </si>
  <si>
    <t>(27+443.8)/(2)=235.4</t>
  </si>
  <si>
    <t>(14+418.8)/(2)=216.4</t>
  </si>
  <si>
    <t>(44+44)/(2)=44</t>
  </si>
  <si>
    <t>(125.9+550.8)/(2)=338.35</t>
  </si>
  <si>
    <t>(123+531.8)/(2)=327.35</t>
  </si>
  <si>
    <t>(858.7+33)/(2)=445.8</t>
  </si>
  <si>
    <t>(14+14)/(2)=14</t>
  </si>
  <si>
    <t>S2</t>
  </si>
  <si>
    <t>(26+442.8)/(2)=234.4</t>
  </si>
  <si>
    <t>(13+417.8)/(2)=215.4</t>
  </si>
  <si>
    <t>(43+43)/(2)=43</t>
  </si>
  <si>
    <t>(125+549.8)/(2)=337.35</t>
  </si>
  <si>
    <t>(117+525.8)/(2)=321.35</t>
  </si>
  <si>
    <t>(857.7+32)/(2)=444.8</t>
  </si>
  <si>
    <t>(13+13)/(2)=13</t>
  </si>
  <si>
    <t>S3</t>
  </si>
  <si>
    <t>(25+441.8)/(2)=233.4</t>
  </si>
  <si>
    <t>(12+416.8)/(2)=214.4</t>
  </si>
  <si>
    <t>(12+12)/(2)=12</t>
  </si>
  <si>
    <t>(124+548.8)/(2)=336.35</t>
  </si>
  <si>
    <t>(116+524.8)/(2)=320.35</t>
  </si>
  <si>
    <t>(841.7+16)/(2)=428.85</t>
  </si>
  <si>
    <t>S4</t>
  </si>
  <si>
    <t>(24+440.8)/(2)=232.4</t>
  </si>
  <si>
    <t>(11+415.8)/(2)=213.4</t>
  </si>
  <si>
    <t>(11+11)/(2)=11</t>
  </si>
  <si>
    <t>(123+547.8)/(2)=335.35</t>
  </si>
  <si>
    <t>(115+523.8)/(2)=319.35</t>
  </si>
  <si>
    <t>(840.7+15)/(2)=427.85</t>
  </si>
  <si>
    <t>S5</t>
  </si>
  <si>
    <t>(23+439.8)/(2)=231.4</t>
  </si>
  <si>
    <t>(10+414.8)/(2)=212.4</t>
  </si>
  <si>
    <t>(10+10)/(2)=10</t>
  </si>
  <si>
    <t>(106+514.8)/(2)=310.4</t>
  </si>
  <si>
    <t>(96+104)/(2)=99.95</t>
  </si>
  <si>
    <t>(839.7+14)/(2)=426.85</t>
  </si>
  <si>
    <t>S6</t>
  </si>
  <si>
    <t>(22+438.8)/(2)=230.4</t>
  </si>
  <si>
    <t>(9+413.8)/(2)=211.4</t>
  </si>
  <si>
    <t>(9+9)/(2)=9</t>
  </si>
  <si>
    <t>(38+42)/(2)=40</t>
  </si>
  <si>
    <t>(75+79)/(2)=76.95</t>
  </si>
  <si>
    <t>(838.7+13)/(2)=425.85</t>
  </si>
  <si>
    <t>S7</t>
  </si>
  <si>
    <t>(21+437.8)/(2)=229.4</t>
  </si>
  <si>
    <t>(8+8)/(2)=8</t>
  </si>
  <si>
    <t>(37+41)/(2)=39</t>
  </si>
  <si>
    <t>(74+78)/(2)=75.95</t>
  </si>
  <si>
    <t>(837.7+8)/(2)=422.85</t>
  </si>
  <si>
    <t>S8</t>
  </si>
  <si>
    <t>(20+436.8)/(2)=228.4</t>
  </si>
  <si>
    <t>(7+7)/(2)=7</t>
  </si>
  <si>
    <t>(18+18)/(2)=18</t>
  </si>
  <si>
    <t>(73+77)/(2)=74.95</t>
  </si>
  <si>
    <t>(836.7+7)/(2)=421.85</t>
  </si>
  <si>
    <t>S9</t>
  </si>
  <si>
    <t>(19+435.8)/(2)=227.4</t>
  </si>
  <si>
    <t>(6+6)/(2)=6</t>
  </si>
  <si>
    <t>(17+17)/(2)=17</t>
  </si>
  <si>
    <t>(72+76)/(2)=73.95</t>
  </si>
  <si>
    <t>(835.7+6)/(2)=420.85</t>
  </si>
  <si>
    <t>S10</t>
  </si>
  <si>
    <t>(18+434.8)/(2)=226.4</t>
  </si>
  <si>
    <t>(5+5)/(2)=5</t>
  </si>
  <si>
    <t>(16+16)/(2)=16</t>
  </si>
  <si>
    <t>(834.7+5)/(2)=419.85</t>
  </si>
  <si>
    <t>S11</t>
  </si>
  <si>
    <t>(17+433.8)/(2)=225.4</t>
  </si>
  <si>
    <t>(4+4)/(2)=4</t>
  </si>
  <si>
    <t>(15+15)/(2)=15</t>
  </si>
  <si>
    <t>(833.7+4)/(2)=418.85</t>
  </si>
  <si>
    <t>S12</t>
  </si>
  <si>
    <t>(16+3)/(2)=9.5</t>
  </si>
  <si>
    <t>(3+3)/(2)=3</t>
  </si>
  <si>
    <t>(10+14)/(2)=12</t>
  </si>
  <si>
    <t>(832.7+3)/(2)=417.85</t>
  </si>
  <si>
    <t>S13</t>
  </si>
  <si>
    <t>(15+2)/(2)=8.5</t>
  </si>
  <si>
    <t>(2+2)/(2)=2</t>
  </si>
  <si>
    <t>(9+13)/(2)=11</t>
  </si>
  <si>
    <t>(831.7+2)/(2)=416.85</t>
  </si>
  <si>
    <t>S14</t>
  </si>
  <si>
    <t>(14+1)/(2)=7.5</t>
  </si>
  <si>
    <t>(1+1)/(2)=1</t>
  </si>
  <si>
    <t>(8+12)/(2)=10</t>
  </si>
  <si>
    <t>(830.7+1)/(2)=415.85</t>
  </si>
  <si>
    <t>S15</t>
  </si>
  <si>
    <t>(0+0)/(2)=0</t>
  </si>
  <si>
    <t>(829.7+0)/(2)=414.85</t>
  </si>
  <si>
    <t>Lépcsôk(2)</t>
  </si>
  <si>
    <t>COCO:Y0</t>
  </si>
  <si>
    <t>Becslés</t>
  </si>
  <si>
    <t>Tény+0</t>
  </si>
  <si>
    <t>Delta</t>
  </si>
  <si>
    <t>Delta/Tény</t>
  </si>
  <si>
    <t>S1 összeg:</t>
  </si>
  <si>
    <t>S15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</si>
  <si>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</si>
  <si>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</si>
  <si>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</si>
  <si>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</si>
  <si>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</si>
  <si>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</si>
  <si>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</si>
  <si>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1.37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</si>
  <si>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0.07 mp (0 p)</t>
    </r>
  </si>
  <si>
    <t>&lt;--antagonisták</t>
  </si>
  <si>
    <t>COCO Y0: 1877762</t>
  </si>
  <si>
    <t>(0+14)/(1)=14</t>
  </si>
  <si>
    <t>(0+54)/(1)=54</t>
  </si>
  <si>
    <t>(0+129)/(1)=129</t>
  </si>
  <si>
    <t>(0+973)/(1)=973</t>
  </si>
  <si>
    <t>(0+32)/(1)=32</t>
  </si>
  <si>
    <t>(0+841)/(1)=841</t>
  </si>
  <si>
    <t>(0+13)/(1)=13</t>
  </si>
  <si>
    <t>(0+53)/(1)=53</t>
  </si>
  <si>
    <t>(0+128)/(1)=128</t>
  </si>
  <si>
    <t>(0+960)/(1)=960</t>
  </si>
  <si>
    <t>(0+31)/(1)=31</t>
  </si>
  <si>
    <t>(0+840)/(1)=840</t>
  </si>
  <si>
    <t>(0+12)/(1)=12</t>
  </si>
  <si>
    <t>(0+127)/(1)=127</t>
  </si>
  <si>
    <t>(0+959)/(1)=959</t>
  </si>
  <si>
    <t>(0+839)/(1)=839</t>
  </si>
  <si>
    <t>(0+11)/(1)=11</t>
  </si>
  <si>
    <t>(0+126)/(1)=126</t>
  </si>
  <si>
    <t>(0+958)/(1)=958</t>
  </si>
  <si>
    <t>(0+835)/(1)=835</t>
  </si>
  <si>
    <t>(0+10)/(1)=10</t>
  </si>
  <si>
    <t>(0+125)/(1)=125</t>
  </si>
  <si>
    <t>(0+115)/(1)=115</t>
  </si>
  <si>
    <t>(0+834)/(1)=834</t>
  </si>
  <si>
    <t>(0+9)/(1)=9</t>
  </si>
  <si>
    <t>(0+41)/(1)=41</t>
  </si>
  <si>
    <t>(0+91)/(1)=91</t>
  </si>
  <si>
    <t>(0+833)/(1)=833</t>
  </si>
  <si>
    <t>(0+8)/(1)=8</t>
  </si>
  <si>
    <t>(0+40)/(1)=40</t>
  </si>
  <si>
    <t>(0+90)/(1)=90</t>
  </si>
  <si>
    <t>(0+832)/(1)=832</t>
  </si>
  <si>
    <t>(0+7)/(1)=7</t>
  </si>
  <si>
    <t>(0+18)/(1)=18</t>
  </si>
  <si>
    <t>(0+89)/(1)=89</t>
  </si>
  <si>
    <t>(0+831)/(1)=831</t>
  </si>
  <si>
    <t>(0+6)/(1)=6</t>
  </si>
  <si>
    <t>(0+17)/(1)=17</t>
  </si>
  <si>
    <t>(0+88)/(1)=88</t>
  </si>
  <si>
    <t>(0+5)/(1)=5</t>
  </si>
  <si>
    <t>(0+16)/(1)=16</t>
  </si>
  <si>
    <t>(0+4)/(1)=4</t>
  </si>
  <si>
    <t>(0+15)/(1)=15</t>
  </si>
  <si>
    <t>(0+3)/(1)=3</t>
  </si>
  <si>
    <t>(0+2)/(1)=2</t>
  </si>
  <si>
    <t>(0+1)/(1)=1</t>
  </si>
  <si>
    <t>(0+0)/(1)=0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</si>
  <si>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1.36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</si>
  <si>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0.03 mp (0 p)</t>
    </r>
  </si>
  <si>
    <t>COCO Y0: 3444653</t>
  </si>
  <si>
    <t>Y(A3)</t>
  </si>
  <si>
    <t>(987.1+1008.1)/(2)=997.6</t>
  </si>
  <si>
    <t>(986.1+1007.1)/(2)=996.6</t>
  </si>
  <si>
    <t>(985.1+1006.1)/(2)=995.6</t>
  </si>
  <si>
    <t>(984.1+1005.1)/(2)=994.6</t>
  </si>
  <si>
    <t>(983.1+1004.1)/(2)=993.6</t>
  </si>
  <si>
    <t>(982.1+1003.1)/(2)=992.6</t>
  </si>
  <si>
    <t>(981.1+1002.1)/(2)=991.6</t>
  </si>
  <si>
    <t>(980.1+1001.1)/(2)=990.6</t>
  </si>
  <si>
    <t>(979.1+1000.1)/(2)=989.6</t>
  </si>
  <si>
    <t>(978.1+999.1)/(2)=988.6</t>
  </si>
  <si>
    <t>(977.1+998.1)/(2)=987.6</t>
  </si>
  <si>
    <t>(976.1+997.1)/(2)=986.6</t>
  </si>
  <si>
    <t>(975.1+996.1)/(2)=985.6</t>
  </si>
  <si>
    <t>(974.1+995.1)/(2)=984.6</t>
  </si>
  <si>
    <t>(973.1+988.1)/(2)=980.6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</si>
  <si>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1.35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</si>
  <si>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0.04 mp (0 p)</t>
    </r>
  </si>
  <si>
    <t>béke-dominancia-index</t>
  </si>
  <si>
    <t>&lt;--minimális orosz nyelvi érintettség</t>
  </si>
  <si>
    <t>2004-2022</t>
  </si>
  <si>
    <t>aa1</t>
  </si>
  <si>
    <t>aa5</t>
  </si>
  <si>
    <t>aa4</t>
  </si>
  <si>
    <t>aa3</t>
  </si>
  <si>
    <t>aa2</t>
  </si>
  <si>
    <t>aa7</t>
  </si>
  <si>
    <t>aa6</t>
  </si>
  <si>
    <t>törölve</t>
  </si>
  <si>
    <t>COCO Y0: 7189824</t>
  </si>
  <si>
    <t>(14.1+14.1)/(2)=14.1</t>
  </si>
  <si>
    <t>(33.2+32.2)/(2)=32.7</t>
  </si>
  <si>
    <t>(14.1+963.3)/(2)=488.7</t>
  </si>
  <si>
    <t>(75.5+24.2)/(2)=49.8</t>
  </si>
  <si>
    <t>(911.9+14.1)/(2)=463</t>
  </si>
  <si>
    <t>(13.1+13.1)/(2)=13.1</t>
  </si>
  <si>
    <t>(32.2+31.2)/(2)=31.7</t>
  </si>
  <si>
    <t>(13.1+962.3)/(2)=487.65</t>
  </si>
  <si>
    <t>(74.5+23.2)/(2)=48.8</t>
  </si>
  <si>
    <t>(910.9+13.1)/(2)=462</t>
  </si>
  <si>
    <t>(12.1+12.1)/(2)=12.1</t>
  </si>
  <si>
    <t>(31.2+30.2)/(2)=30.7</t>
  </si>
  <si>
    <t>(12.1+961.2)/(2)=486.65</t>
  </si>
  <si>
    <t>(30.2+12.1)/(2)=21.15</t>
  </si>
  <si>
    <t>(909.9+12.1)/(2)=461</t>
  </si>
  <si>
    <t>(11.1+11.1)/(2)=11.05</t>
  </si>
  <si>
    <t>(30.2+29.2)/(2)=29.7</t>
  </si>
  <si>
    <t>(11.1+960.2)/(2)=485.65</t>
  </si>
  <si>
    <t>(29.2+11.1)/(2)=20.15</t>
  </si>
  <si>
    <t>(908.9+11.1)/(2)=460</t>
  </si>
  <si>
    <t>(10.1+10.1)/(2)=10.05</t>
  </si>
  <si>
    <t>(29.2+28.2)/(2)=28.7</t>
  </si>
  <si>
    <t>(10.1+959.2)/(2)=484.65</t>
  </si>
  <si>
    <t>(28.2+10.1)/(2)=19.1</t>
  </si>
  <si>
    <t>(907.9+10.1)/(2)=459</t>
  </si>
  <si>
    <t>(9.1+9.1)/(2)=9.05</t>
  </si>
  <si>
    <t>(28.2+27.2)/(2)=27.7</t>
  </si>
  <si>
    <t>(9.1+958.2)/(2)=483.65</t>
  </si>
  <si>
    <t>(27.2+9.1)/(2)=18.1</t>
  </si>
  <si>
    <t>(906.9+9.1)/(2)=458</t>
  </si>
  <si>
    <t>(8.1+8.1)/(2)=8.05</t>
  </si>
  <si>
    <t>(27.2+21.1)/(2)=24.15</t>
  </si>
  <si>
    <t>(8.1+957.2)/(2)=482.65</t>
  </si>
  <si>
    <t>(905.9+8.1)/(2)=456.95</t>
  </si>
  <si>
    <t>(7+7)/(2)=7.05</t>
  </si>
  <si>
    <t>(26.2+18.1)/(2)=22.15</t>
  </si>
  <si>
    <t>(7+956.2)/(2)=481.65</t>
  </si>
  <si>
    <t>(904.9+7)/(2)=455.95</t>
  </si>
  <si>
    <t>(6+6)/(2)=6.05</t>
  </si>
  <si>
    <t>(25.2+17.1)/(2)=21.15</t>
  </si>
  <si>
    <t>(6+955.2)/(2)=480.6</t>
  </si>
  <si>
    <t>(903.9+6)/(2)=454.95</t>
  </si>
  <si>
    <t>(5+5)/(2)=5.05</t>
  </si>
  <si>
    <t>(24.2+16.1)/(2)=20.15</t>
  </si>
  <si>
    <t>(5+954.2)/(2)=479.6</t>
  </si>
  <si>
    <t>(902.9+5)/(2)=453.95</t>
  </si>
  <si>
    <t>(4+4)/(2)=4.05</t>
  </si>
  <si>
    <t>(4+953.2)/(2)=478.6</t>
  </si>
  <si>
    <t>(901.9+4)/(2)=452.95</t>
  </si>
  <si>
    <t>(3+952.2)/(2)=477.6</t>
  </si>
  <si>
    <t>(900.9+3)/(2)=451.95</t>
  </si>
  <si>
    <t>(2+951.2)/(2)=476.6</t>
  </si>
  <si>
    <t>(899.8+2)/(2)=450.95</t>
  </si>
  <si>
    <t>(1+926)/(2)=463.5</t>
  </si>
  <si>
    <t>(898.8+1)/(2)=449.9</t>
  </si>
  <si>
    <r>
      <t>A futtatás idôtartama: </t>
    </r>
    <r>
      <rPr>
        <b/>
        <sz val="7"/>
        <color rgb="FF333333"/>
        <rFont val="Verdana"/>
        <family val="2"/>
        <charset val="238"/>
      </rPr>
      <t>0.05 mp (0 p)</t>
    </r>
  </si>
  <si>
    <t>béke-dominancia</t>
  </si>
  <si>
    <t>antagonista</t>
  </si>
  <si>
    <t>eltérés</t>
  </si>
  <si>
    <t>Tartalom</t>
  </si>
  <si>
    <t>szszk</t>
  </si>
  <si>
    <t>volt szovjet tagköztársaságok listája</t>
  </si>
  <si>
    <t>google trends (2)</t>
  </si>
  <si>
    <t>Google-Trends adatok integrálása inkl. attribútum-képzés</t>
  </si>
  <si>
    <t>google trends</t>
  </si>
  <si>
    <t>OAM transzponált</t>
  </si>
  <si>
    <t>OAM</t>
  </si>
  <si>
    <t>objektum-attribútum-mátrix  - elemzésre alkalmas</t>
  </si>
  <si>
    <t>step1</t>
  </si>
  <si>
    <t>antagonista objektumok feltárása</t>
  </si>
  <si>
    <t>step2</t>
  </si>
  <si>
    <t>step3</t>
  </si>
  <si>
    <t>modell-eredmények</t>
  </si>
  <si>
    <t>csak 2022</t>
  </si>
  <si>
    <t>2004-2022 alapján képzett attribútumok helyett csak 2022-es adatok alapján képzett OAM</t>
  </si>
  <si>
    <t>Cím</t>
  </si>
  <si>
    <t>Title</t>
  </si>
  <si>
    <t>Szerző</t>
  </si>
  <si>
    <t>Pitlik László</t>
  </si>
  <si>
    <t>Kiadó</t>
  </si>
  <si>
    <t>MIAÚ</t>
  </si>
  <si>
    <t>Nr.</t>
  </si>
  <si>
    <t>MIAU Nr. 292</t>
  </si>
  <si>
    <t>URL</t>
  </si>
  <si>
    <t>COCO</t>
  </si>
  <si>
    <t>https://miau.my-x.hu/myx-free/</t>
  </si>
  <si>
    <t>https://miau.my-x.hu/miau/292/mir_vojna_google_trends.xlsx</t>
  </si>
  <si>
    <t>Béke-dominancia-index a volt szovjet tagköztársaságokban Google-Trends-adatok alapján</t>
  </si>
  <si>
    <t>https://trends.google.com/trends/explore?date=all&amp;q=%E5%92%8C%E5%B9%B3,%E6%88%98%E4%BA%89</t>
  </si>
  <si>
    <t>https://trends.google.com/trends/explore?date=all&amp;geo=HU&amp;q=b%C3%A9ke,h%C3%A1bor%C3%BA</t>
  </si>
  <si>
    <t>https://trends.google.com/trends/explore?date=all&amp;geo=DE&amp;q=frieden,krieg</t>
  </si>
  <si>
    <t>https://trends.google.com/trends/explore?date=all&amp;geo=AT&amp;q=frieden,krieg</t>
  </si>
  <si>
    <t>https://trends.google.com/trends/explore?date=all&amp;geo=CH&amp;q=frieden,krieg</t>
  </si>
  <si>
    <t>https://trends.google.com/trends/explore?date=all&amp;geo=US&amp;q=peace,war</t>
  </si>
  <si>
    <t>https://trends.google.com/trends/explore?date=all&amp;geo=AU&amp;q=peace,war</t>
  </si>
  <si>
    <t>https://trends.google.com/trends/explore?date=all&amp;geo=GB&amp;q=peace,war</t>
  </si>
  <si>
    <t>https://trends.google.com/trends/explore?date=all&amp;geo=NZ&amp;q=peace,war</t>
  </si>
  <si>
    <t>https://trends.google.com/trends/explore?date=all&amp;geo=FR&amp;q=paix,guerre</t>
  </si>
  <si>
    <t>https://trends.google.com/trends/explore?date=all&amp;geo=CA&amp;q=paix,guerre</t>
  </si>
  <si>
    <t>https://trends.google.com/trends/explore?date=all&amp;geo=CA&amp;q=peace,war</t>
  </si>
  <si>
    <t>https://trends.google.com/trends/explore?date=all&amp;geo=CZ&amp;q=m%C3%ADr,v%C3%A1lka</t>
  </si>
  <si>
    <t>https://trends.google.com/trends/explore?date=all&amp;geo=PL&amp;q=pok%C3%B3j,wojna</t>
  </si>
  <si>
    <t>https://trends.google.com/trends/explore?date=all&amp;geo=RS&amp;q=%D0%BC%D0%B8%D1%80,%D1%80%D0%B0%D1%82</t>
  </si>
  <si>
    <t>https://trends.google.com/trends/explore?date=all&amp;geo=SK&amp;q=mier,vojna</t>
  </si>
  <si>
    <t>https://trends.google.com/trends/explore?date=all&amp;geo=SI&amp;q=mir,vojna</t>
  </si>
  <si>
    <t>kínai - világszerte</t>
  </si>
  <si>
    <t>Google Trends-alapú elemzések</t>
  </si>
  <si>
    <t>https://www.google.com/search?q=google+trends+site%3Amiau.my-x.h</t>
  </si>
  <si>
    <t>Peace-index for the former republics of the Sowjetunion based on Google-Trends</t>
  </si>
  <si>
    <t>https://trends.google.com/trends/explore?date=all&amp;geo=BR&amp;q=paz,guerra</t>
  </si>
  <si>
    <t>https://trends.google.com/trends/explore?date=all&amp;geo=IN&amp;q=%E0%A4%B6%E0%A4%BE%E0%A4%82%E0%A4%A4%E0%A4%BF,%E0%A4%AF%E0%A5%81%E0%A4%A6%E0%A5%8D%E0%A4%A7</t>
  </si>
  <si>
    <t>indiai - csak India</t>
  </si>
  <si>
    <t>https://trends.google.com/trends/explore?date=all&amp;geo=IL&amp;q=%D7%A9%D7%81%D6%B8%D7%9C%D7%95%D6%B9%D7%9D,%D7%9E%D6%B4%D7%9C%D7%97%D6%B8%D7%9E%D6%B8%D7%94</t>
  </si>
  <si>
    <t>https://trends.google.com/trends/explore?date=all&amp;geo=IR&amp;q=%D8%B5%D9%84%D8%AD,%D8%AC%D9%86%DA%AF</t>
  </si>
  <si>
    <t>https://trends.google.com/trends/explore?date=all&amp;q=%D8%B3%D9%84%D8%A7%D9%85,%D8%AD%D8%B1%D8%A8</t>
  </si>
  <si>
    <t>arab - világszerte</t>
  </si>
  <si>
    <t>https://trends.google.com/trends/explore?date=all&amp;geo=KE&amp;q=amani,vita</t>
  </si>
  <si>
    <t>https://trends.google.com/trends/explore?date=all&amp;geo=JP&amp;q=%E5%B9%B3%E5%92%8C,%E6%88%A6%E4%BA%89</t>
  </si>
  <si>
    <t>https://trends.google.com/trends/explore?date=all&amp;geo=KR&amp;q=%ED%8F%89%ED%99%94,%EC%A0%84%EC%9F%81</t>
  </si>
  <si>
    <t>https://trends.google.com/trends/explore?date=all&amp;geo=ZA&amp;q=vrede,oorlog</t>
  </si>
  <si>
    <t>Alapvetések</t>
  </si>
  <si>
    <t>https://hu.wikipedia.org/wiki/Kazohinia</t>
  </si>
  <si>
    <t>KNUTH</t>
  </si>
  <si>
    <t>https://miau.my-x.hu/miau2009/index_tki.php3?_filterText0=*knuth</t>
  </si>
  <si>
    <t>Inhalt</t>
  </si>
  <si>
    <t>Daten von Google Trends inkl. Bildung der Attribute</t>
  </si>
  <si>
    <t>Liste der ehemaligen Sowjet-Republiken (Objekte)</t>
  </si>
  <si>
    <t>Objekt-Attribute-Matrix in transponierter Form</t>
  </si>
  <si>
    <t>OAM direkt zur Analysezwecke</t>
  </si>
  <si>
    <t>felhasználandó attribútumok feltárása</t>
  </si>
  <si>
    <t>Ergebnisse anhand von Daten über die lange Zeitreihe (2004-2022)</t>
  </si>
  <si>
    <t>Ergebnisse anhand von Daten über die kurze Zeitreihe (2022-2022)</t>
  </si>
  <si>
    <t>Indexbildung für Friedendominanz in der ehemaligen Sowjet-Republiken basierend auf Google Trends</t>
  </si>
  <si>
    <t>Konklúziók</t>
  </si>
  <si>
    <t>Konklusionen</t>
  </si>
  <si>
    <t>modus</t>
  </si>
  <si>
    <t>median</t>
  </si>
  <si>
    <t>Std.dev/Avg</t>
  </si>
  <si>
    <t>slope</t>
  </si>
  <si>
    <t>average</t>
  </si>
  <si>
    <t>anti-diszkriminatív következmény</t>
  </si>
  <si>
    <t>anti-discrimative Variable</t>
  </si>
  <si>
    <t>direction</t>
  </si>
  <si>
    <t>the more, the more</t>
  </si>
  <si>
    <t>the less, the more</t>
  </si>
  <si>
    <t>Peace &gt; War</t>
  </si>
  <si>
    <t>béke&gt;háború</t>
  </si>
  <si>
    <t>&lt;--Antagonisten (begrenzte Wirkung der russischen Sprache)</t>
  </si>
  <si>
    <t>Ableiten von Antagonisten unter den Objekten (Objekten, die vor die Analyse störend/überflüssig sind)</t>
  </si>
  <si>
    <t>Ableiten von relevanten Attributen (Attributen, die für eine anti-diskriminative Analyse nützlich sind)</t>
  </si>
  <si>
    <t>Munkalap/Worksheet</t>
  </si>
  <si>
    <t>China - world wide</t>
  </si>
  <si>
    <t>India - home</t>
  </si>
  <si>
    <t>Arab world - world wide</t>
  </si>
  <si>
    <t>Remarks</t>
  </si>
  <si>
    <t>Megjegyzések</t>
  </si>
  <si>
    <t>folytatás</t>
  </si>
  <si>
    <t>A vizsgálat kiterjesztése további országokra, kultúrákra…</t>
  </si>
  <si>
    <t>Erweiterungsmöglichkeiten mit weiteren Ländern/Kulturen</t>
  </si>
  <si>
    <t>törlés/delete</t>
  </si>
  <si>
    <t>Frieden-Dominanz-Index</t>
  </si>
  <si>
    <t>&lt;--wird kaum mehr russisch gesprochen</t>
  </si>
  <si>
    <t>elemzés csak 2022-re</t>
  </si>
  <si>
    <t>only 2022</t>
  </si>
  <si>
    <t>sorrend/ranking</t>
  </si>
  <si>
    <t>Frieden-Dominanz</t>
  </si>
  <si>
    <t>Differenz</t>
  </si>
  <si>
    <t>törölve/deleted</t>
  </si>
  <si>
    <t>Die Bevölkerung in Russland ist für den Frieden, wenn man die Eigenschaften der Zeitreihen der Suchbegriffe als Grundlage nimmt.</t>
  </si>
  <si>
    <t>Ukrajna lakossága az Internetes keresések alapján inkább békepárti!</t>
  </si>
  <si>
    <t>RU/BY</t>
  </si>
  <si>
    <t>Oroszország és Belorusz lakossága az Internetes keresések alapján dominánsan békepárti!</t>
  </si>
  <si>
    <t>Die Bevölkerung in Russland und in Belorus ist entscheidend für den Frieden, wenn man die Eigenschaften der Zeitreihen der Suchbegriffe als Grundlage nimmt.</t>
  </si>
  <si>
    <t>Baltikum</t>
  </si>
  <si>
    <t>Instabil helyzet - országonként eltérő karakterisztikákkal…</t>
  </si>
  <si>
    <t>Instabile Gesamtlage - mit massiven länderspezifischen Unterschieden…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</si>
</sst>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color rgb="FF202122"/>
      <name val="Arial"/>
      <family val="2"/>
      <charset val="238"/>
    </font>
    <font>
      <b/>
      <sz val="8"/>
      <color rgb="FF202122"/>
      <name val="Arial"/>
      <family val="2"/>
      <charset val="238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8F9FA"/>
        <bgColor indexed="64"/>
      </patternFill>
    </fill>
    <fill>
      <patternFill patternType="solid">
        <fgColor rgb="FFEAECF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 style="medium">
        <color rgb="FFA2A9B1"/>
      </bottom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/>
      <diagonal/>
    </border>
    <border>
      <left style="medium">
        <color rgb="FFA2A9B1"/>
      </left>
      <right style="medium">
        <color rgb="FFA2A9B1"/>
      </right>
      <top/>
      <bottom/>
      <diagonal/>
    </border>
    <border>
      <left style="medium">
        <color rgb="FFA2A9B1"/>
      </left>
      <right style="medium">
        <color rgb="FFA2A9B1"/>
      </right>
      <top/>
      <bottom style="medium">
        <color rgb="FFA2A9B1"/>
      </bottom>
      <diagonal/>
    </border>
    <border>
      <left/>
      <right/>
      <top/>
      <bottom style="medium">
        <color rgb="FFA2A9B1"/>
      </bottom>
      <diagonal/>
    </border>
    <border>
      <left style="medium">
        <color rgb="FFA2A9B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1"/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3" borderId="4" xfId="1" applyFill="1" applyBorder="1" applyAlignment="1">
      <alignment horizontal="center" vertical="center" wrapText="1"/>
    </xf>
    <xf numFmtId="0" fontId="3" fillId="2" borderId="1" xfId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1" applyFill="1" applyBorder="1" applyAlignment="1">
      <alignment vertical="center" wrapText="1"/>
    </xf>
    <xf numFmtId="17" fontId="0" fillId="0" borderId="0" xfId="0" applyNumberFormat="1"/>
    <xf numFmtId="0" fontId="3" fillId="2" borderId="6" xfId="1" applyFill="1" applyBorder="1" applyAlignment="1">
      <alignment vertical="center" wrapText="1"/>
    </xf>
    <xf numFmtId="2" fontId="0" fillId="0" borderId="0" xfId="0" applyNumberFormat="1"/>
    <xf numFmtId="1" fontId="0" fillId="0" borderId="0" xfId="0" applyNumberFormat="1"/>
    <xf numFmtId="0" fontId="0" fillId="0" borderId="0" xfId="0" applyAlignment="1">
      <alignment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2" fillId="0" borderId="0" xfId="0" applyFont="1"/>
    <xf numFmtId="0" fontId="9" fillId="6" borderId="7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0" fillId="6" borderId="0" xfId="0" applyFill="1"/>
    <xf numFmtId="0" fontId="9" fillId="7" borderId="7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0" fillId="7" borderId="0" xfId="0" applyFill="1"/>
    <xf numFmtId="0" fontId="0" fillId="8" borderId="0" xfId="0" applyFill="1"/>
    <xf numFmtId="0" fontId="7" fillId="8" borderId="0" xfId="0" applyFont="1" applyFill="1" applyAlignment="1">
      <alignment vertical="center" wrapText="1"/>
    </xf>
    <xf numFmtId="0" fontId="9" fillId="8" borderId="7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8" fillId="8" borderId="0" xfId="0" applyFont="1" applyFill="1" applyAlignment="1">
      <alignment horizontal="right" vertical="center" wrapText="1"/>
    </xf>
    <xf numFmtId="0" fontId="9" fillId="4" borderId="9" xfId="0" applyFont="1" applyFill="1" applyBorder="1" applyAlignment="1">
      <alignment horizontal="center" vertical="center" wrapText="1"/>
    </xf>
    <xf numFmtId="2" fontId="0" fillId="8" borderId="0" xfId="0" applyNumberFormat="1" applyFill="1"/>
    <xf numFmtId="0" fontId="1" fillId="0" borderId="0" xfId="0" applyFont="1"/>
    <xf numFmtId="0" fontId="1" fillId="8" borderId="0" xfId="0" applyFont="1" applyFill="1"/>
    <xf numFmtId="0" fontId="0" fillId="0" borderId="0" xfId="0" applyAlignment="1">
      <alignment horizontal="center"/>
    </xf>
    <xf numFmtId="0" fontId="0" fillId="8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8" borderId="0" xfId="0" applyFont="1" applyFill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/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  <xf numFmtId="0" fontId="3" fillId="3" borderId="3" xfId="1" applyFill="1" applyBorder="1" applyAlignment="1">
      <alignment horizontal="center" vertical="center" wrapText="1"/>
    </xf>
    <xf numFmtId="0" fontId="3" fillId="3" borderId="4" xfId="1" applyFill="1" applyBorder="1" applyAlignment="1">
      <alignment horizontal="center" vertical="center" wrapText="1"/>
    </xf>
    <xf numFmtId="0" fontId="15" fillId="8" borderId="0" xfId="0" applyFont="1" applyFill="1"/>
    <xf numFmtId="0" fontId="3" fillId="8" borderId="0" xfId="1" applyFill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BB75532C-FA5E-EC78-C9D5-48FE20AC9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13</xdr:col>
      <xdr:colOff>76200</xdr:colOff>
      <xdr:row>3</xdr:row>
      <xdr:rowOff>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019F2D31-D0DE-89DD-96E1-BA89951C5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8</xdr:col>
      <xdr:colOff>76200</xdr:colOff>
      <xdr:row>3</xdr:row>
      <xdr:rowOff>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766195E6-7037-BFD9-31DF-CBB79DD61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45</xdr:row>
      <xdr:rowOff>0</xdr:rowOff>
    </xdr:from>
    <xdr:to>
      <xdr:col>3</xdr:col>
      <xdr:colOff>365760</xdr:colOff>
      <xdr:row>48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A5A3F5F3-246D-82DD-E259-BBD7121FA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4672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hu.wikipedia.org/wiki/%C3%9Czb%C3%A9g_Szovjet_Szocialista_K%C3%B6zt%C3%A1rsas%C3%A1g" TargetMode="External"/><Relationship Id="rId18" Type="http://schemas.openxmlformats.org/officeDocument/2006/relationships/hyperlink" Target="https://hu.wikipedia.org/wiki/Tbiliszi" TargetMode="External"/><Relationship Id="rId26" Type="http://schemas.openxmlformats.org/officeDocument/2006/relationships/hyperlink" Target="https://hu.wikipedia.org/wiki/Riga" TargetMode="External"/><Relationship Id="rId39" Type="http://schemas.openxmlformats.org/officeDocument/2006/relationships/hyperlink" Target="https://trends.google.com/trends/explore?date=all&amp;geo=KG&amp;q=%D0%9C%D0%B8%D1%80,%D0%B2%D0%BE%D0%B9%D0%BD%D0%B0" TargetMode="External"/><Relationship Id="rId21" Type="http://schemas.openxmlformats.org/officeDocument/2006/relationships/hyperlink" Target="https://hu.wikipedia.org/wiki/Litv%C3%A1n_Szovjet_Szocialista_K%C3%B6zt%C3%A1rsas%C3%A1g" TargetMode="External"/><Relationship Id="rId34" Type="http://schemas.openxmlformats.org/officeDocument/2006/relationships/hyperlink" Target="https://hu.wikipedia.org/wiki/A%C5%9Fgabat" TargetMode="External"/><Relationship Id="rId7" Type="http://schemas.openxmlformats.org/officeDocument/2006/relationships/hyperlink" Target="https://hu.wikipedia.org/wiki/Oroszorsz%C3%A1gi_Szovjet_Sz%C3%B6vets%C3%A9gi_Szocialista_K%C3%B6zt%C3%A1rsas%C3%A1g" TargetMode="External"/><Relationship Id="rId12" Type="http://schemas.openxmlformats.org/officeDocument/2006/relationships/hyperlink" Target="https://hu.wikipedia.org/wiki/Minszk" TargetMode="External"/><Relationship Id="rId17" Type="http://schemas.openxmlformats.org/officeDocument/2006/relationships/hyperlink" Target="https://hu.wikipedia.org/wiki/Gr%C3%BAz_Szovjet_Szocialista_K%C3%B6zt%C3%A1rsas%C3%A1g" TargetMode="External"/><Relationship Id="rId25" Type="http://schemas.openxmlformats.org/officeDocument/2006/relationships/hyperlink" Target="https://hu.wikipedia.org/wiki/Lett_Szovjet_Szocialista_K%C3%B6zt%C3%A1rsas%C3%A1g" TargetMode="External"/><Relationship Id="rId33" Type="http://schemas.openxmlformats.org/officeDocument/2006/relationships/hyperlink" Target="https://hu.wikipedia.org/wiki/T%C3%BCrkm%C3%A9n_Szovjet_Szocialista_K%C3%B6zt%C3%A1rsas%C3%A1g" TargetMode="External"/><Relationship Id="rId38" Type="http://schemas.openxmlformats.org/officeDocument/2006/relationships/hyperlink" Target="https://hu.wikipedia.org/wiki/Szovjetuni%C3%B3" TargetMode="External"/><Relationship Id="rId2" Type="http://schemas.openxmlformats.org/officeDocument/2006/relationships/hyperlink" Target="https://hu.wikipedia.org/wiki/N%C3%A9pess%C3%A9g" TargetMode="External"/><Relationship Id="rId16" Type="http://schemas.openxmlformats.org/officeDocument/2006/relationships/hyperlink" Target="https://hu.wikipedia.org/wiki/Almati" TargetMode="External"/><Relationship Id="rId20" Type="http://schemas.openxmlformats.org/officeDocument/2006/relationships/hyperlink" Target="https://hu.wikipedia.org/wiki/Baku" TargetMode="External"/><Relationship Id="rId29" Type="http://schemas.openxmlformats.org/officeDocument/2006/relationships/hyperlink" Target="https://hu.wikipedia.org/wiki/T%C3%A1dzsik_Szovjet_Szocialista_K%C3%B6zt%C3%A1rsas%C3%A1g" TargetMode="External"/><Relationship Id="rId1" Type="http://schemas.openxmlformats.org/officeDocument/2006/relationships/hyperlink" Target="https://hu.wikipedia.org/wiki/Ter%C3%BClet_(matematika)" TargetMode="External"/><Relationship Id="rId6" Type="http://schemas.openxmlformats.org/officeDocument/2006/relationships/hyperlink" Target="https://hu.wikipedia.org/wiki/V%C3%A1ros" TargetMode="External"/><Relationship Id="rId11" Type="http://schemas.openxmlformats.org/officeDocument/2006/relationships/hyperlink" Target="https://hu.wikipedia.org/wiki/Belorusz_Szovjet_Szocialista_K%C3%B6zt%C3%A1rsas%C3%A1g" TargetMode="External"/><Relationship Id="rId24" Type="http://schemas.openxmlformats.org/officeDocument/2006/relationships/hyperlink" Target="https://hu.wikipedia.org/wiki/Chi%C8%99in%C4%83u" TargetMode="External"/><Relationship Id="rId32" Type="http://schemas.openxmlformats.org/officeDocument/2006/relationships/hyperlink" Target="https://hu.wikipedia.org/wiki/Jerev%C3%A1n" TargetMode="External"/><Relationship Id="rId37" Type="http://schemas.openxmlformats.org/officeDocument/2006/relationships/hyperlink" Target="https://hu.wikipedia.org/wiki/Moszkva" TargetMode="External"/><Relationship Id="rId5" Type="http://schemas.openxmlformats.org/officeDocument/2006/relationships/hyperlink" Target="https://hu.wikipedia.org/wiki/1989" TargetMode="External"/><Relationship Id="rId15" Type="http://schemas.openxmlformats.org/officeDocument/2006/relationships/hyperlink" Target="https://hu.wikipedia.org/wiki/Kazah_Szovjet_Szocialista_K%C3%B6zt%C3%A1rsas%C3%A1g" TargetMode="External"/><Relationship Id="rId23" Type="http://schemas.openxmlformats.org/officeDocument/2006/relationships/hyperlink" Target="https://hu.wikipedia.org/wiki/Mold%C3%A1v_Szovjet_Szocialista_K%C3%B6zt%C3%A1rsas%C3%A1g" TargetMode="External"/><Relationship Id="rId28" Type="http://schemas.openxmlformats.org/officeDocument/2006/relationships/hyperlink" Target="https://hu.wikipedia.org/wiki/Biskek" TargetMode="External"/><Relationship Id="rId36" Type="http://schemas.openxmlformats.org/officeDocument/2006/relationships/hyperlink" Target="https://hu.wikipedia.org/wiki/Tallinn" TargetMode="External"/><Relationship Id="rId10" Type="http://schemas.openxmlformats.org/officeDocument/2006/relationships/hyperlink" Target="https://hu.wikipedia.org/wiki/Kijev" TargetMode="External"/><Relationship Id="rId19" Type="http://schemas.openxmlformats.org/officeDocument/2006/relationships/hyperlink" Target="https://hu.wikipedia.org/wiki/Azerbajdzs%C3%A1ni_Szovjet_Szocialista_K%C3%B6zt%C3%A1rsas%C3%A1g" TargetMode="External"/><Relationship Id="rId31" Type="http://schemas.openxmlformats.org/officeDocument/2006/relationships/hyperlink" Target="https://hu.wikipedia.org/wiki/%C3%96rm%C3%A9ny_Szovjet_Szocialista_K%C3%B6zt%C3%A1rsas%C3%A1g" TargetMode="External"/><Relationship Id="rId4" Type="http://schemas.openxmlformats.org/officeDocument/2006/relationships/hyperlink" Target="https://hu.wikipedia.org/wiki/N%C3%A9pess%C3%A9g" TargetMode="External"/><Relationship Id="rId9" Type="http://schemas.openxmlformats.org/officeDocument/2006/relationships/hyperlink" Target="https://hu.wikipedia.org/wiki/Ukr%C3%A1n_Szovjet_Szocialista_K%C3%B6zt%C3%A1rsas%C3%A1g" TargetMode="External"/><Relationship Id="rId14" Type="http://schemas.openxmlformats.org/officeDocument/2006/relationships/hyperlink" Target="https://hu.wikipedia.org/wiki/Taskent" TargetMode="External"/><Relationship Id="rId22" Type="http://schemas.openxmlformats.org/officeDocument/2006/relationships/hyperlink" Target="https://hu.wikipedia.org/wiki/Vilnius" TargetMode="External"/><Relationship Id="rId27" Type="http://schemas.openxmlformats.org/officeDocument/2006/relationships/hyperlink" Target="https://hu.wikipedia.org/wiki/Kirgiz_Szovjet_Szocialista_K%C3%B6zt%C3%A1rsas%C3%A1g" TargetMode="External"/><Relationship Id="rId30" Type="http://schemas.openxmlformats.org/officeDocument/2006/relationships/hyperlink" Target="https://hu.wikipedia.org/wiki/Dusanbe" TargetMode="External"/><Relationship Id="rId35" Type="http://schemas.openxmlformats.org/officeDocument/2006/relationships/hyperlink" Target="https://hu.wikipedia.org/wiki/%C3%89szt_Szovjet_Szocialista_K%C3%B6zt%C3%A1rsas%C3%A1g" TargetMode="External"/><Relationship Id="rId8" Type="http://schemas.openxmlformats.org/officeDocument/2006/relationships/hyperlink" Target="https://hu.wikipedia.org/wiki/Moszkva" TargetMode="External"/><Relationship Id="rId3" Type="http://schemas.openxmlformats.org/officeDocument/2006/relationships/hyperlink" Target="https://hu.wikipedia.org/wiki/1966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trends.google.com/trends/explore?date=all&amp;geo=GB&amp;q=peace,war" TargetMode="External"/><Relationship Id="rId13" Type="http://schemas.openxmlformats.org/officeDocument/2006/relationships/hyperlink" Target="https://trends.google.com/trends/explore?date=all&amp;geo=CZ&amp;q=m%C3%ADr,v%C3%A1lka" TargetMode="External"/><Relationship Id="rId18" Type="http://schemas.openxmlformats.org/officeDocument/2006/relationships/hyperlink" Target="https://trends.google.com/trends/explore?date=all&amp;geo=BR&amp;q=paz,guerra" TargetMode="External"/><Relationship Id="rId26" Type="http://schemas.openxmlformats.org/officeDocument/2006/relationships/hyperlink" Target="https://trends.google.com/trends/explore?date=all&amp;geo=ZA&amp;q=vrede,oorlog" TargetMode="External"/><Relationship Id="rId3" Type="http://schemas.openxmlformats.org/officeDocument/2006/relationships/hyperlink" Target="https://trends.google.com/trends/explore?date=all&amp;geo=DE&amp;q=frieden,krieg" TargetMode="External"/><Relationship Id="rId21" Type="http://schemas.openxmlformats.org/officeDocument/2006/relationships/hyperlink" Target="https://trends.google.com/trends/explore?date=all&amp;geo=IR&amp;q=%D8%B5%D9%84%D8%AD,%D8%AC%D9%86%DA%AF" TargetMode="External"/><Relationship Id="rId7" Type="http://schemas.openxmlformats.org/officeDocument/2006/relationships/hyperlink" Target="https://trends.google.com/trends/explore?date=all&amp;geo=AU&amp;q=peace,war" TargetMode="External"/><Relationship Id="rId12" Type="http://schemas.openxmlformats.org/officeDocument/2006/relationships/hyperlink" Target="https://trends.google.com/trends/explore?date=all&amp;geo=CA&amp;q=peace,war" TargetMode="External"/><Relationship Id="rId17" Type="http://schemas.openxmlformats.org/officeDocument/2006/relationships/hyperlink" Target="https://trends.google.com/trends/explore?date=all&amp;geo=SI&amp;q=mir,vojna" TargetMode="External"/><Relationship Id="rId25" Type="http://schemas.openxmlformats.org/officeDocument/2006/relationships/hyperlink" Target="https://trends.google.com/trends/explore?date=all&amp;geo=KR&amp;q=%ED%8F%89%ED%99%94,%EC%A0%84%EC%9F%81" TargetMode="External"/><Relationship Id="rId2" Type="http://schemas.openxmlformats.org/officeDocument/2006/relationships/hyperlink" Target="https://trends.google.com/trends/explore?date=all&amp;geo=HU&amp;q=b%C3%A9ke,h%C3%A1bor%C3%BA" TargetMode="External"/><Relationship Id="rId16" Type="http://schemas.openxmlformats.org/officeDocument/2006/relationships/hyperlink" Target="https://trends.google.com/trends/explore?date=all&amp;geo=SK&amp;q=mier,vojna" TargetMode="External"/><Relationship Id="rId20" Type="http://schemas.openxmlformats.org/officeDocument/2006/relationships/hyperlink" Target="https://trends.google.com/trends/explore?date=all&amp;geo=IL&amp;q=%D7%A9%D7%81%D6%B8%D7%9C%D7%95%D6%B9%D7%9D,%D7%9E%D6%B4%D7%9C%D7%97%D6%B8%D7%9E%D6%B8%D7%94" TargetMode="External"/><Relationship Id="rId1" Type="http://schemas.openxmlformats.org/officeDocument/2006/relationships/hyperlink" Target="https://trends.google.com/trends/explore?date=all&amp;q=%E5%92%8C%E5%B9%B3,%E6%88%98%E4%BA%89" TargetMode="External"/><Relationship Id="rId6" Type="http://schemas.openxmlformats.org/officeDocument/2006/relationships/hyperlink" Target="https://trends.google.com/trends/explore?date=all&amp;geo=US&amp;q=peace,war" TargetMode="External"/><Relationship Id="rId11" Type="http://schemas.openxmlformats.org/officeDocument/2006/relationships/hyperlink" Target="https://trends.google.com/trends/explore?date=all&amp;geo=CA&amp;q=paix,guerre" TargetMode="External"/><Relationship Id="rId24" Type="http://schemas.openxmlformats.org/officeDocument/2006/relationships/hyperlink" Target="https://trends.google.com/trends/explore?date=all&amp;geo=JP&amp;q=%E5%B9%B3%E5%92%8C,%E6%88%A6%E4%BA%89" TargetMode="External"/><Relationship Id="rId5" Type="http://schemas.openxmlformats.org/officeDocument/2006/relationships/hyperlink" Target="https://trends.google.com/trends/explore?date=all&amp;geo=CH&amp;q=frieden,krieg" TargetMode="External"/><Relationship Id="rId15" Type="http://schemas.openxmlformats.org/officeDocument/2006/relationships/hyperlink" Target="https://trends.google.com/trends/explore?date=all&amp;geo=RS&amp;q=%D0%BC%D0%B8%D1%80,%D1%80%D0%B0%D1%82" TargetMode="External"/><Relationship Id="rId23" Type="http://schemas.openxmlformats.org/officeDocument/2006/relationships/hyperlink" Target="https://trends.google.com/trends/explore?date=all&amp;geo=KE&amp;q=amani,vita" TargetMode="External"/><Relationship Id="rId10" Type="http://schemas.openxmlformats.org/officeDocument/2006/relationships/hyperlink" Target="https://trends.google.com/trends/explore?date=all&amp;geo=FR&amp;q=paix,guerre" TargetMode="External"/><Relationship Id="rId19" Type="http://schemas.openxmlformats.org/officeDocument/2006/relationships/hyperlink" Target="https://trends.google.com/trends/explore?date=all&amp;geo=IN&amp;q=%E0%A4%B6%E0%A4%BE%E0%A4%82%E0%A4%A4%E0%A4%BF,%E0%A4%AF%E0%A5%81%E0%A4%A6%E0%A5%8D%E0%A4%A7" TargetMode="External"/><Relationship Id="rId4" Type="http://schemas.openxmlformats.org/officeDocument/2006/relationships/hyperlink" Target="https://trends.google.com/trends/explore?date=all&amp;geo=AT&amp;q=frieden,krieg" TargetMode="External"/><Relationship Id="rId9" Type="http://schemas.openxmlformats.org/officeDocument/2006/relationships/hyperlink" Target="https://trends.google.com/trends/explore?date=all&amp;geo=NZ&amp;q=peace,war" TargetMode="External"/><Relationship Id="rId14" Type="http://schemas.openxmlformats.org/officeDocument/2006/relationships/hyperlink" Target="https://trends.google.com/trends/explore?date=all&amp;geo=PL&amp;q=pok%C3%B3j,wojna" TargetMode="External"/><Relationship Id="rId22" Type="http://schemas.openxmlformats.org/officeDocument/2006/relationships/hyperlink" Target="https://trends.google.com/trends/explore?date=all&amp;q=%D8%B3%D9%84%D8%A7%D9%85,%D8%AD%D8%B1%D8%A8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miau.my-x.hu/myx-free/" TargetMode="External"/><Relationship Id="rId1" Type="http://schemas.openxmlformats.org/officeDocument/2006/relationships/hyperlink" Target="https://miau.my-x.hu/myx-free/coco/test/470765120221118195939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miau.my-x.hu/myx-free/" TargetMode="External"/><Relationship Id="rId1" Type="http://schemas.openxmlformats.org/officeDocument/2006/relationships/hyperlink" Target="https://miau.my-x.hu/myx-free/coco/test/187776220221118200341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miau.my-x.hu/myx-free/" TargetMode="External"/><Relationship Id="rId1" Type="http://schemas.openxmlformats.org/officeDocument/2006/relationships/hyperlink" Target="https://miau.my-x.hu/myx-free/coco/test/344465320221118200507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miau.my-x.hu/myx-free/" TargetMode="External"/><Relationship Id="rId1" Type="http://schemas.openxmlformats.org/officeDocument/2006/relationships/hyperlink" Target="https://miau.my-x.hu/myx-free/coco/test/718982420221118202315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hu.wikipedia.org/wiki/Kazohinia" TargetMode="External"/><Relationship Id="rId2" Type="http://schemas.openxmlformats.org/officeDocument/2006/relationships/hyperlink" Target="https://www.google.com/search?q=google+trends+site%3Amiau.my-x.h" TargetMode="External"/><Relationship Id="rId1" Type="http://schemas.openxmlformats.org/officeDocument/2006/relationships/hyperlink" Target="https://miau.my-x.hu/myx-free/" TargetMode="External"/><Relationship Id="rId4" Type="http://schemas.openxmlformats.org/officeDocument/2006/relationships/hyperlink" Target="https://miau.my-x.hu/miau2009/index_tki.php3?_filterText0=*knut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9F110-1F1B-41BF-8058-D11C45D087F4}">
  <dimension ref="A1:H28"/>
  <sheetViews>
    <sheetView zoomScale="76" workbookViewId="0"/>
  </sheetViews>
  <sheetFormatPr defaultRowHeight="14.4" x14ac:dyDescent="0.3"/>
  <cols>
    <col min="1" max="1" width="41.5546875" bestFit="1" customWidth="1"/>
    <col min="6" max="6" width="13.109375" customWidth="1"/>
    <col min="8" max="8" width="128.6640625" customWidth="1"/>
  </cols>
  <sheetData>
    <row r="1" spans="1:7" x14ac:dyDescent="0.3">
      <c r="A1" s="1" t="s">
        <v>0</v>
      </c>
    </row>
    <row r="3" spans="1:7" x14ac:dyDescent="0.3">
      <c r="A3" s="3" t="s">
        <v>2</v>
      </c>
    </row>
    <row r="5" spans="1:7" ht="15" thickBot="1" x14ac:dyDescent="0.35">
      <c r="A5" s="45" t="s">
        <v>3</v>
      </c>
      <c r="B5" s="46"/>
      <c r="C5" s="46"/>
      <c r="D5" s="46"/>
      <c r="E5" s="46"/>
      <c r="F5" s="46"/>
    </row>
    <row r="6" spans="1:7" ht="28.8" x14ac:dyDescent="0.3">
      <c r="A6" s="47" t="s">
        <v>4</v>
      </c>
      <c r="B6" s="5" t="s">
        <v>5</v>
      </c>
      <c r="C6" s="5" t="s">
        <v>7</v>
      </c>
      <c r="D6" s="5" t="s">
        <v>7</v>
      </c>
      <c r="E6" s="50" t="s">
        <v>10</v>
      </c>
      <c r="F6" s="47" t="s">
        <v>11</v>
      </c>
    </row>
    <row r="7" spans="1:7" x14ac:dyDescent="0.3">
      <c r="A7" s="48"/>
      <c r="B7" s="6" t="s">
        <v>6</v>
      </c>
      <c r="C7" s="6" t="s">
        <v>1</v>
      </c>
      <c r="D7" s="6" t="s">
        <v>1</v>
      </c>
      <c r="E7" s="51"/>
      <c r="F7" s="48"/>
    </row>
    <row r="8" spans="1:7" ht="29.4" thickBot="1" x14ac:dyDescent="0.35">
      <c r="A8" s="49"/>
      <c r="B8" s="7"/>
      <c r="C8" s="8" t="s">
        <v>8</v>
      </c>
      <c r="D8" s="8" t="s">
        <v>9</v>
      </c>
      <c r="E8" s="52"/>
      <c r="F8" s="49"/>
    </row>
    <row r="9" spans="1:7" ht="15" thickBot="1" x14ac:dyDescent="0.35">
      <c r="A9" s="9" t="s">
        <v>12</v>
      </c>
      <c r="B9" s="10" t="s">
        <v>13</v>
      </c>
      <c r="C9" s="10" t="s">
        <v>14</v>
      </c>
      <c r="D9" s="10" t="s">
        <v>15</v>
      </c>
      <c r="E9" s="10">
        <v>932</v>
      </c>
      <c r="F9" s="11" t="s">
        <v>16</v>
      </c>
      <c r="G9">
        <v>1</v>
      </c>
    </row>
    <row r="10" spans="1:7" ht="15" thickBot="1" x14ac:dyDescent="0.35">
      <c r="A10" s="9" t="s">
        <v>17</v>
      </c>
      <c r="B10" s="10">
        <v>603.70000000000005</v>
      </c>
      <c r="C10" s="10" t="s">
        <v>18</v>
      </c>
      <c r="D10" s="10" t="s">
        <v>19</v>
      </c>
      <c r="E10" s="10">
        <v>370</v>
      </c>
      <c r="F10" s="11" t="s">
        <v>20</v>
      </c>
      <c r="G10">
        <v>2</v>
      </c>
    </row>
    <row r="11" spans="1:7" ht="15" thickBot="1" x14ac:dyDescent="0.35">
      <c r="A11" s="9" t="s">
        <v>21</v>
      </c>
      <c r="B11" s="10">
        <v>207.6</v>
      </c>
      <c r="C11" s="10" t="s">
        <v>22</v>
      </c>
      <c r="D11" s="10" t="s">
        <v>23</v>
      </c>
      <c r="E11" s="10">
        <v>74</v>
      </c>
      <c r="F11" s="11" t="s">
        <v>24</v>
      </c>
      <c r="G11">
        <v>3</v>
      </c>
    </row>
    <row r="12" spans="1:7" ht="15" thickBot="1" x14ac:dyDescent="0.35">
      <c r="A12" s="9" t="s">
        <v>25</v>
      </c>
      <c r="B12" s="10" t="s">
        <v>26</v>
      </c>
      <c r="C12" s="10" t="s">
        <v>27</v>
      </c>
      <c r="D12" s="10" t="s">
        <v>28</v>
      </c>
      <c r="E12" s="10">
        <v>37</v>
      </c>
      <c r="F12" s="11" t="s">
        <v>29</v>
      </c>
      <c r="G12">
        <v>4</v>
      </c>
    </row>
    <row r="13" spans="1:7" ht="15" thickBot="1" x14ac:dyDescent="0.35">
      <c r="A13" s="9" t="s">
        <v>30</v>
      </c>
      <c r="B13" s="10">
        <v>2715.1</v>
      </c>
      <c r="C13" s="10" t="s">
        <v>31</v>
      </c>
      <c r="D13" s="10" t="s">
        <v>32</v>
      </c>
      <c r="E13" s="10">
        <v>62</v>
      </c>
      <c r="F13" s="11" t="s">
        <v>33</v>
      </c>
      <c r="G13">
        <v>5</v>
      </c>
    </row>
    <row r="14" spans="1:7" ht="15" thickBot="1" x14ac:dyDescent="0.35">
      <c r="A14" s="9" t="s">
        <v>34</v>
      </c>
      <c r="B14" s="10">
        <v>69.7</v>
      </c>
      <c r="C14" s="10" t="s">
        <v>35</v>
      </c>
      <c r="D14" s="10" t="s">
        <v>36</v>
      </c>
      <c r="E14" s="10">
        <v>45</v>
      </c>
      <c r="F14" s="11" t="s">
        <v>37</v>
      </c>
      <c r="G14">
        <v>6</v>
      </c>
    </row>
    <row r="15" spans="1:7" ht="15" thickBot="1" x14ac:dyDescent="0.35">
      <c r="A15" s="9" t="s">
        <v>38</v>
      </c>
      <c r="B15" s="10">
        <v>86.6</v>
      </c>
      <c r="C15" s="10" t="s">
        <v>39</v>
      </c>
      <c r="D15" s="10" t="s">
        <v>40</v>
      </c>
      <c r="E15" s="10">
        <v>45</v>
      </c>
      <c r="F15" s="11" t="s">
        <v>41</v>
      </c>
      <c r="G15">
        <v>7</v>
      </c>
    </row>
    <row r="16" spans="1:7" ht="15" thickBot="1" x14ac:dyDescent="0.35">
      <c r="A16" s="9" t="s">
        <v>42</v>
      </c>
      <c r="B16" s="10">
        <v>65.2</v>
      </c>
      <c r="C16" s="10" t="s">
        <v>43</v>
      </c>
      <c r="D16" s="10" t="s">
        <v>44</v>
      </c>
      <c r="E16" s="10">
        <v>91</v>
      </c>
      <c r="F16" s="11" t="s">
        <v>45</v>
      </c>
      <c r="G16">
        <v>8</v>
      </c>
    </row>
    <row r="17" spans="1:8" ht="15" thickBot="1" x14ac:dyDescent="0.35">
      <c r="A17" s="9" t="s">
        <v>46</v>
      </c>
      <c r="B17" s="10">
        <v>33.700000000000003</v>
      </c>
      <c r="C17" s="10" t="s">
        <v>47</v>
      </c>
      <c r="D17" s="10" t="s">
        <v>48</v>
      </c>
      <c r="E17" s="10">
        <v>20</v>
      </c>
      <c r="F17" s="11" t="s">
        <v>49</v>
      </c>
      <c r="G17">
        <v>9</v>
      </c>
    </row>
    <row r="18" spans="1:8" ht="15" thickBot="1" x14ac:dyDescent="0.35">
      <c r="A18" s="9" t="s">
        <v>50</v>
      </c>
      <c r="B18" s="10">
        <v>63.7</v>
      </c>
      <c r="C18" s="10" t="s">
        <v>51</v>
      </c>
      <c r="D18" s="10" t="s">
        <v>52</v>
      </c>
      <c r="E18" s="10">
        <v>54</v>
      </c>
      <c r="F18" s="11" t="s">
        <v>53</v>
      </c>
      <c r="G18">
        <v>10</v>
      </c>
    </row>
    <row r="19" spans="1:8" ht="15" thickBot="1" x14ac:dyDescent="0.35">
      <c r="A19" s="9" t="s">
        <v>54</v>
      </c>
      <c r="B19" s="10" t="s">
        <v>55</v>
      </c>
      <c r="C19" s="10" t="s">
        <v>56</v>
      </c>
      <c r="D19" s="10" t="s">
        <v>48</v>
      </c>
      <c r="E19" s="10">
        <v>15</v>
      </c>
      <c r="F19" s="11" t="s">
        <v>57</v>
      </c>
      <c r="G19">
        <v>11</v>
      </c>
      <c r="H19" s="13" t="s">
        <v>98</v>
      </c>
    </row>
    <row r="20" spans="1:8" ht="15" thickBot="1" x14ac:dyDescent="0.35">
      <c r="A20" s="9" t="s">
        <v>58</v>
      </c>
      <c r="B20" s="10">
        <v>143.1</v>
      </c>
      <c r="C20" s="10" t="s">
        <v>56</v>
      </c>
      <c r="D20" s="10" t="s">
        <v>59</v>
      </c>
      <c r="E20" s="10">
        <v>17</v>
      </c>
      <c r="F20" s="11" t="s">
        <v>60</v>
      </c>
      <c r="G20">
        <v>12</v>
      </c>
    </row>
    <row r="21" spans="1:8" ht="15" thickBot="1" x14ac:dyDescent="0.35">
      <c r="A21" s="9" t="s">
        <v>61</v>
      </c>
      <c r="B21" s="10">
        <v>29.8</v>
      </c>
      <c r="C21" s="10" t="s">
        <v>62</v>
      </c>
      <c r="D21" s="10" t="s">
        <v>63</v>
      </c>
      <c r="E21" s="10">
        <v>23</v>
      </c>
      <c r="F21" s="11" t="s">
        <v>64</v>
      </c>
      <c r="G21">
        <v>13</v>
      </c>
    </row>
    <row r="22" spans="1:8" ht="15" thickBot="1" x14ac:dyDescent="0.35">
      <c r="A22" s="9" t="s">
        <v>65</v>
      </c>
      <c r="B22" s="10">
        <v>488.1</v>
      </c>
      <c r="C22" s="10" t="s">
        <v>66</v>
      </c>
      <c r="D22" s="10" t="s">
        <v>67</v>
      </c>
      <c r="E22" s="10">
        <v>14</v>
      </c>
      <c r="F22" s="11" t="s">
        <v>68</v>
      </c>
      <c r="G22">
        <v>14</v>
      </c>
    </row>
    <row r="23" spans="1:8" ht="15" thickBot="1" x14ac:dyDescent="0.35">
      <c r="A23" s="9" t="s">
        <v>69</v>
      </c>
      <c r="B23" s="10">
        <v>45.1</v>
      </c>
      <c r="C23" s="10" t="s">
        <v>70</v>
      </c>
      <c r="D23" s="10" t="s">
        <v>71</v>
      </c>
      <c r="E23" s="10">
        <v>33</v>
      </c>
      <c r="F23" s="11" t="s">
        <v>72</v>
      </c>
      <c r="G23">
        <v>15</v>
      </c>
    </row>
    <row r="24" spans="1:8" x14ac:dyDescent="0.3">
      <c r="A24" s="4" t="s">
        <v>73</v>
      </c>
      <c r="B24" s="47" t="s">
        <v>75</v>
      </c>
      <c r="C24" s="47" t="s">
        <v>76</v>
      </c>
      <c r="D24" s="47" t="s">
        <v>77</v>
      </c>
      <c r="E24" s="47">
        <v>1832</v>
      </c>
      <c r="F24" s="50" t="s">
        <v>16</v>
      </c>
    </row>
    <row r="25" spans="1:8" ht="15" thickBot="1" x14ac:dyDescent="0.35">
      <c r="A25" s="7" t="s">
        <v>74</v>
      </c>
      <c r="B25" s="49"/>
      <c r="C25" s="49"/>
      <c r="D25" s="49"/>
      <c r="E25" s="49"/>
      <c r="F25" s="52"/>
    </row>
    <row r="27" spans="1:8" x14ac:dyDescent="0.3">
      <c r="A27" s="2"/>
    </row>
    <row r="28" spans="1:8" x14ac:dyDescent="0.3">
      <c r="A28" s="3" t="s">
        <v>78</v>
      </c>
    </row>
  </sheetData>
  <mergeCells count="9">
    <mergeCell ref="A5:F5"/>
    <mergeCell ref="A6:A8"/>
    <mergeCell ref="E6:E8"/>
    <mergeCell ref="F6:F8"/>
    <mergeCell ref="B24:B25"/>
    <mergeCell ref="C24:C25"/>
    <mergeCell ref="D24:D25"/>
    <mergeCell ref="E24:E25"/>
    <mergeCell ref="F24:F25"/>
  </mergeCells>
  <hyperlinks>
    <hyperlink ref="B6" r:id="rId1" tooltip="Terület (matematika)" display="https://hu.wikipedia.org/wiki/Ter%C3%BClet_(matematika)" xr:uid="{AC7F73A0-3D07-4A2E-8A0A-D1439DCE12CC}"/>
    <hyperlink ref="C6" r:id="rId2" tooltip="Népesség" display="https://hu.wikipedia.org/wiki/N%C3%A9pess%C3%A9g" xr:uid="{25169171-0955-4D02-BA4F-7A4CEA897491}"/>
    <hyperlink ref="C8" r:id="rId3" tooltip="1966" display="https://hu.wikipedia.org/wiki/1966" xr:uid="{42607F92-AC09-48AB-A533-2F81A4BA92F1}"/>
    <hyperlink ref="D6" r:id="rId4" tooltip="Népesség" display="https://hu.wikipedia.org/wiki/N%C3%A9pess%C3%A9g" xr:uid="{E8A26529-D6E6-44CF-A322-5A0A2F0D7DD7}"/>
    <hyperlink ref="D8" r:id="rId5" tooltip="1989" display="https://hu.wikipedia.org/wiki/1989" xr:uid="{CCC40312-95CD-4662-ACC5-E3CD95427A03}"/>
    <hyperlink ref="E6" r:id="rId6" tooltip="Város" display="https://hu.wikipedia.org/wiki/V%C3%A1ros" xr:uid="{1FBAB84B-BADE-4060-8D20-8E6D85EEF3D7}"/>
    <hyperlink ref="A9" r:id="rId7" tooltip="Oroszországi Szovjet Szövetségi Szocialista Köztársaság" display="https://hu.wikipedia.org/wiki/Oroszorsz%C3%A1gi_Szovjet_Sz%C3%B6vets%C3%A9gi_Szocialista_K%C3%B6zt%C3%A1rsas%C3%A1g" xr:uid="{EBDA6665-80F0-477A-A671-CC04F4DBEA33}"/>
    <hyperlink ref="F9" r:id="rId8" tooltip="Moszkva" display="https://hu.wikipedia.org/wiki/Moszkva" xr:uid="{EA052BF6-B921-4605-BAD8-B095F4F97046}"/>
    <hyperlink ref="A10" r:id="rId9" tooltip="Ukrán Szovjet Szocialista Köztársaság" display="https://hu.wikipedia.org/wiki/Ukr%C3%A1n_Szovjet_Szocialista_K%C3%B6zt%C3%A1rsas%C3%A1g" xr:uid="{E6DC8EEE-4249-48EC-8B9C-B1702C4805CD}"/>
    <hyperlink ref="F10" r:id="rId10" tooltip="Kijev" display="https://hu.wikipedia.org/wiki/Kijev" xr:uid="{DC0BF405-50D3-4804-A593-7C31292167AF}"/>
    <hyperlink ref="A11" r:id="rId11" tooltip="Belorusz Szovjet Szocialista Köztársaság" display="https://hu.wikipedia.org/wiki/Belorusz_Szovjet_Szocialista_K%C3%B6zt%C3%A1rsas%C3%A1g" xr:uid="{8F7642F6-A53E-4594-AF08-3CB170A8955D}"/>
    <hyperlink ref="F11" r:id="rId12" tooltip="Minszk" display="https://hu.wikipedia.org/wiki/Minszk" xr:uid="{F1BB31E3-C972-4E3B-84EA-02DC8EF1E74B}"/>
    <hyperlink ref="A12" r:id="rId13" tooltip="Üzbég Szovjet Szocialista Köztársaság" display="https://hu.wikipedia.org/wiki/%C3%9Czb%C3%A9g_Szovjet_Szocialista_K%C3%B6zt%C3%A1rsas%C3%A1g" xr:uid="{511AEBAD-3430-4A59-9207-835800FDCE3C}"/>
    <hyperlink ref="F12" r:id="rId14" tooltip="Taskent" display="https://hu.wikipedia.org/wiki/Taskent" xr:uid="{8B94EBA3-DBDF-4D96-889A-68D51363FF9D}"/>
    <hyperlink ref="A13" r:id="rId15" tooltip="Kazah Szovjet Szocialista Köztársaság" display="https://hu.wikipedia.org/wiki/Kazah_Szovjet_Szocialista_K%C3%B6zt%C3%A1rsas%C3%A1g" xr:uid="{7CB55F5E-6217-47E3-A1BF-9E5E3BA381CB}"/>
    <hyperlink ref="F13" r:id="rId16" tooltip="Almati" display="https://hu.wikipedia.org/wiki/Almati" xr:uid="{9098F7EA-99E9-4F82-8619-B4E2C1730958}"/>
    <hyperlink ref="A14" r:id="rId17" tooltip="Grúz Szovjet Szocialista Köztársaság" display="https://hu.wikipedia.org/wiki/Gr%C3%BAz_Szovjet_Szocialista_K%C3%B6zt%C3%A1rsas%C3%A1g" xr:uid="{1068247A-E4D3-49ED-88D4-858A6074228F}"/>
    <hyperlink ref="F14" r:id="rId18" tooltip="Tbiliszi" display="https://hu.wikipedia.org/wiki/Tbiliszi" xr:uid="{C2A83A00-15F9-42F0-868C-0C50A6574FB5}"/>
    <hyperlink ref="A15" r:id="rId19" tooltip="Azerbajdzsáni Szovjet Szocialista Köztársaság" display="https://hu.wikipedia.org/wiki/Azerbajdzs%C3%A1ni_Szovjet_Szocialista_K%C3%B6zt%C3%A1rsas%C3%A1g" xr:uid="{00D5DE40-8D83-4B4F-A90E-17DB8826B14D}"/>
    <hyperlink ref="F15" r:id="rId20" tooltip="Baku" display="https://hu.wikipedia.org/wiki/Baku" xr:uid="{90513F22-2E02-49A1-BD4C-BF023AD928A7}"/>
    <hyperlink ref="A16" r:id="rId21" tooltip="Litván Szovjet Szocialista Köztársaság" display="https://hu.wikipedia.org/wiki/Litv%C3%A1n_Szovjet_Szocialista_K%C3%B6zt%C3%A1rsas%C3%A1g" xr:uid="{DB1663C5-8EDE-488F-8025-FB4E5D776F1E}"/>
    <hyperlink ref="F16" r:id="rId22" tooltip="Vilnius" display="https://hu.wikipedia.org/wiki/Vilnius" xr:uid="{B09D0757-29BB-40B9-8ECD-766C3C92EDC3}"/>
    <hyperlink ref="A17" r:id="rId23" tooltip="Moldáv Szovjet Szocialista Köztársaság" display="https://hu.wikipedia.org/wiki/Mold%C3%A1v_Szovjet_Szocialista_K%C3%B6zt%C3%A1rsas%C3%A1g" xr:uid="{24B75618-A546-4854-AB1D-98D4FD06C6B8}"/>
    <hyperlink ref="F17" r:id="rId24" tooltip="Chișinău" display="https://hu.wikipedia.org/wiki/Chi%C8%99in%C4%83u" xr:uid="{66E16413-4AF7-4CD1-A807-E3D1AF545CE7}"/>
    <hyperlink ref="A18" r:id="rId25" tooltip="Lett Szovjet Szocialista Köztársaság" display="https://hu.wikipedia.org/wiki/Lett_Szovjet_Szocialista_K%C3%B6zt%C3%A1rsas%C3%A1g" xr:uid="{2BC7EC25-E733-4703-9EBB-F85461BD9CA1}"/>
    <hyperlink ref="F18" r:id="rId26" tooltip="Riga" display="https://hu.wikipedia.org/wiki/Riga" xr:uid="{4B57CB5C-64A4-44E5-B960-B050AF254ACB}"/>
    <hyperlink ref="A19" r:id="rId27" tooltip="Kirgiz Szovjet Szocialista Köztársaság" display="https://hu.wikipedia.org/wiki/Kirgiz_Szovjet_Szocialista_K%C3%B6zt%C3%A1rsas%C3%A1g" xr:uid="{4FAE16FB-0235-4227-8703-EFABDB1B5E20}"/>
    <hyperlink ref="F19" r:id="rId28" tooltip="Biskek" display="https://hu.wikipedia.org/wiki/Biskek" xr:uid="{66C783D5-420C-4A3D-824D-C419E791D607}"/>
    <hyperlink ref="A20" r:id="rId29" tooltip="Tádzsik Szovjet Szocialista Köztársaság" display="https://hu.wikipedia.org/wiki/T%C3%A1dzsik_Szovjet_Szocialista_K%C3%B6zt%C3%A1rsas%C3%A1g" xr:uid="{FDCFFA2B-ED5F-468B-986A-E6366294ECD3}"/>
    <hyperlink ref="F20" r:id="rId30" tooltip="Dusanbe" display="https://hu.wikipedia.org/wiki/Dusanbe" xr:uid="{9FF89E2A-B47D-4CD2-8ED5-E38B9CD3C5D4}"/>
    <hyperlink ref="A21" r:id="rId31" tooltip="Örmény Szovjet Szocialista Köztársaság" display="https://hu.wikipedia.org/wiki/%C3%96rm%C3%A9ny_Szovjet_Szocialista_K%C3%B6zt%C3%A1rsas%C3%A1g" xr:uid="{210E23AC-07EF-424E-8A27-F5209E4D8EAB}"/>
    <hyperlink ref="F21" r:id="rId32" tooltip="Jereván" display="https://hu.wikipedia.org/wiki/Jerev%C3%A1n" xr:uid="{D266E3FF-0C16-4C35-AADA-A09597B137DE}"/>
    <hyperlink ref="A22" r:id="rId33" tooltip="Türkmén Szovjet Szocialista Köztársaság" display="https://hu.wikipedia.org/wiki/T%C3%BCrkm%C3%A9n_Szovjet_Szocialista_K%C3%B6zt%C3%A1rsas%C3%A1g" xr:uid="{875F834F-8FB1-44F7-88AA-50CF3C0E3A57}"/>
    <hyperlink ref="F22" r:id="rId34" tooltip="Aşgabat" display="https://hu.wikipedia.org/wiki/A%C5%9Fgabat" xr:uid="{D90D15DA-DB9C-4B05-80E2-741F50BFAB1E}"/>
    <hyperlink ref="A23" r:id="rId35" tooltip="Észt Szovjet Szocialista Köztársaság" display="https://hu.wikipedia.org/wiki/%C3%89szt_Szovjet_Szocialista_K%C3%B6zt%C3%A1rsas%C3%A1g" xr:uid="{51B1792A-6382-4120-9F65-1393A0F307A4}"/>
    <hyperlink ref="F23" r:id="rId36" tooltip="Tallinn" display="https://hu.wikipedia.org/wiki/Tallinn" xr:uid="{0E16E317-3223-4892-9A95-4D30BD645F5B}"/>
    <hyperlink ref="F24" r:id="rId37" tooltip="Moszkva" display="https://hu.wikipedia.org/wiki/Moszkva" xr:uid="{2B998F85-5BF5-4FAE-836C-755EC7F0D429}"/>
    <hyperlink ref="A1" r:id="rId38" xr:uid="{3E050511-7275-47C2-B3FA-92BB83EA6075}"/>
    <hyperlink ref="H19" r:id="rId39" xr:uid="{F2E92FDA-C194-4171-AC0D-3CA0D2706E0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1445D-B70B-4D40-9174-F0F12DCDBA76}">
  <dimension ref="A1:C27"/>
  <sheetViews>
    <sheetView zoomScale="80" zoomScaleNormal="80" workbookViewId="0"/>
  </sheetViews>
  <sheetFormatPr defaultRowHeight="14.4" x14ac:dyDescent="0.3"/>
  <cols>
    <col min="1" max="1" width="171.88671875" bestFit="1" customWidth="1"/>
    <col min="2" max="2" width="16" bestFit="1" customWidth="1"/>
    <col min="3" max="3" width="22.109375" bestFit="1" customWidth="1"/>
  </cols>
  <sheetData>
    <row r="1" spans="1:3" x14ac:dyDescent="0.3">
      <c r="A1" t="s">
        <v>457</v>
      </c>
      <c r="B1" t="s">
        <v>529</v>
      </c>
      <c r="C1" t="s">
        <v>528</v>
      </c>
    </row>
    <row r="2" spans="1:3" x14ac:dyDescent="0.3">
      <c r="A2" s="1" t="s">
        <v>462</v>
      </c>
      <c r="B2" t="s">
        <v>479</v>
      </c>
      <c r="C2" t="s">
        <v>525</v>
      </c>
    </row>
    <row r="3" spans="1:3" x14ac:dyDescent="0.3">
      <c r="A3" s="1" t="s">
        <v>463</v>
      </c>
    </row>
    <row r="4" spans="1:3" x14ac:dyDescent="0.3">
      <c r="A4" s="1" t="s">
        <v>464</v>
      </c>
    </row>
    <row r="5" spans="1:3" x14ac:dyDescent="0.3">
      <c r="A5" s="1" t="s">
        <v>465</v>
      </c>
    </row>
    <row r="6" spans="1:3" x14ac:dyDescent="0.3">
      <c r="A6" s="1" t="s">
        <v>466</v>
      </c>
    </row>
    <row r="7" spans="1:3" x14ac:dyDescent="0.3">
      <c r="A7" s="1" t="s">
        <v>467</v>
      </c>
    </row>
    <row r="8" spans="1:3" x14ac:dyDescent="0.3">
      <c r="A8" s="1" t="s">
        <v>468</v>
      </c>
    </row>
    <row r="9" spans="1:3" x14ac:dyDescent="0.3">
      <c r="A9" s="1" t="s">
        <v>469</v>
      </c>
    </row>
    <row r="10" spans="1:3" x14ac:dyDescent="0.3">
      <c r="A10" s="1" t="s">
        <v>470</v>
      </c>
    </row>
    <row r="11" spans="1:3" x14ac:dyDescent="0.3">
      <c r="A11" s="1" t="s">
        <v>471</v>
      </c>
    </row>
    <row r="12" spans="1:3" x14ac:dyDescent="0.3">
      <c r="A12" s="1" t="s">
        <v>472</v>
      </c>
    </row>
    <row r="13" spans="1:3" x14ac:dyDescent="0.3">
      <c r="A13" s="1" t="s">
        <v>473</v>
      </c>
    </row>
    <row r="14" spans="1:3" x14ac:dyDescent="0.3">
      <c r="A14" s="1" t="s">
        <v>474</v>
      </c>
    </row>
    <row r="15" spans="1:3" x14ac:dyDescent="0.3">
      <c r="A15" s="1" t="s">
        <v>475</v>
      </c>
    </row>
    <row r="16" spans="1:3" x14ac:dyDescent="0.3">
      <c r="A16" s="1" t="s">
        <v>476</v>
      </c>
    </row>
    <row r="17" spans="1:3" x14ac:dyDescent="0.3">
      <c r="A17" s="1" t="s">
        <v>477</v>
      </c>
    </row>
    <row r="18" spans="1:3" x14ac:dyDescent="0.3">
      <c r="A18" s="1" t="s">
        <v>478</v>
      </c>
    </row>
    <row r="19" spans="1:3" x14ac:dyDescent="0.3">
      <c r="A19" s="1" t="s">
        <v>483</v>
      </c>
    </row>
    <row r="20" spans="1:3" x14ac:dyDescent="0.3">
      <c r="A20" s="1" t="s">
        <v>484</v>
      </c>
      <c r="B20" t="s">
        <v>485</v>
      </c>
      <c r="C20" t="s">
        <v>526</v>
      </c>
    </row>
    <row r="21" spans="1:3" x14ac:dyDescent="0.3">
      <c r="A21" s="1" t="s">
        <v>486</v>
      </c>
    </row>
    <row r="22" spans="1:3" x14ac:dyDescent="0.3">
      <c r="A22" s="1" t="s">
        <v>487</v>
      </c>
    </row>
    <row r="23" spans="1:3" x14ac:dyDescent="0.3">
      <c r="A23" s="1" t="s">
        <v>488</v>
      </c>
      <c r="B23" t="s">
        <v>489</v>
      </c>
      <c r="C23" t="s">
        <v>527</v>
      </c>
    </row>
    <row r="24" spans="1:3" x14ac:dyDescent="0.3">
      <c r="A24" s="1" t="s">
        <v>490</v>
      </c>
    </row>
    <row r="25" spans="1:3" x14ac:dyDescent="0.3">
      <c r="A25" s="1" t="s">
        <v>491</v>
      </c>
    </row>
    <row r="26" spans="1:3" x14ac:dyDescent="0.3">
      <c r="A26" s="1" t="s">
        <v>492</v>
      </c>
    </row>
    <row r="27" spans="1:3" x14ac:dyDescent="0.3">
      <c r="A27" s="1" t="s">
        <v>493</v>
      </c>
    </row>
  </sheetData>
  <hyperlinks>
    <hyperlink ref="A2" r:id="rId1" xr:uid="{630F11D4-C8C1-4C65-9A2E-425B2528B56A}"/>
    <hyperlink ref="A3" r:id="rId2" xr:uid="{D6212B22-0710-48FC-A913-31266E50D25D}"/>
    <hyperlink ref="A4" r:id="rId3" xr:uid="{704C5559-5892-4A23-A16A-DA81D2FE8A20}"/>
    <hyperlink ref="A5" r:id="rId4" xr:uid="{CA8108B4-0223-4A77-90B5-C4752E0C3E64}"/>
    <hyperlink ref="A6" r:id="rId5" xr:uid="{B675221A-68B4-4EE3-B8F1-0040AE553E3F}"/>
    <hyperlink ref="A7" r:id="rId6" xr:uid="{33643876-92B4-479F-9269-BAED9160A36F}"/>
    <hyperlink ref="A8" r:id="rId7" xr:uid="{D9F7A79C-EAEC-4B24-A239-4FF1B0F05A6A}"/>
    <hyperlink ref="A9" r:id="rId8" xr:uid="{1FBC3A3F-F48C-48AE-A039-013D77A3D73D}"/>
    <hyperlink ref="A10" r:id="rId9" xr:uid="{0627FBDA-C953-484B-9F8D-83D243DF44B4}"/>
    <hyperlink ref="A11" r:id="rId10" xr:uid="{D8E4776B-7F0C-44E0-9516-101F396BF2FD}"/>
    <hyperlink ref="A12" r:id="rId11" xr:uid="{B48A4186-3F6A-4320-9A34-8E61D55155DE}"/>
    <hyperlink ref="A13" r:id="rId12" xr:uid="{CA0ABFF1-ACCC-403B-A39C-FE447F3D1BD4}"/>
    <hyperlink ref="A14" r:id="rId13" xr:uid="{FC4D8567-A32C-4FE6-82B7-6594292B4DDD}"/>
    <hyperlink ref="A15" r:id="rId14" xr:uid="{453AA42F-7DE3-4562-83D4-DCEB18058BF1}"/>
    <hyperlink ref="A16" r:id="rId15" xr:uid="{5C6AA40C-6B2F-4152-B077-2F54193D924F}"/>
    <hyperlink ref="A17" r:id="rId16" xr:uid="{12A2D87D-EF2C-4082-946F-65CA6D5DF89F}"/>
    <hyperlink ref="A18" r:id="rId17" xr:uid="{A9FC2E81-72F8-4EF0-AAB0-AD4C1BD8C90E}"/>
    <hyperlink ref="A19" r:id="rId18" xr:uid="{55432C78-1364-4121-B748-485725FF5A45}"/>
    <hyperlink ref="A20" r:id="rId19" xr:uid="{284C3C26-F903-464A-B1E9-DC667F6F7068}"/>
    <hyperlink ref="A21" r:id="rId20" xr:uid="{11F03DC9-29D2-4C9B-B414-3E409D62E227}"/>
    <hyperlink ref="A22" r:id="rId21" xr:uid="{4FD80E26-50FB-4598-80F5-0A942DB79240}"/>
    <hyperlink ref="A23" r:id="rId22" xr:uid="{5796C905-3937-453A-B147-F97C16943591}"/>
    <hyperlink ref="A24" r:id="rId23" xr:uid="{0588C9F4-25D3-4FAD-AD1B-3000B5D14B1F}"/>
    <hyperlink ref="A25" r:id="rId24" xr:uid="{53C6086C-3353-4265-8B50-FFE1F95C1F1C}"/>
    <hyperlink ref="A26" r:id="rId25" xr:uid="{D26CB7C3-54B8-4B88-B6C5-A7D2D9D30DE7}"/>
    <hyperlink ref="A27" r:id="rId26" xr:uid="{2B4DFD2B-6AAE-4B8A-8E85-2061558421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DCE75-7490-4E68-BA5D-2A5646687029}">
  <dimension ref="A2:BJ247"/>
  <sheetViews>
    <sheetView zoomScale="49" workbookViewId="0"/>
  </sheetViews>
  <sheetFormatPr defaultRowHeight="14.4" x14ac:dyDescent="0.3"/>
  <cols>
    <col min="1" max="1" width="11.109375" bestFit="1" customWidth="1"/>
    <col min="2" max="2" width="28.21875" bestFit="1" customWidth="1"/>
    <col min="3" max="3" width="21" bestFit="1" customWidth="1"/>
    <col min="4" max="4" width="25.6640625" bestFit="1" customWidth="1"/>
    <col min="5" max="5" width="7.6640625" customWidth="1"/>
    <col min="6" max="6" width="28.21875" bestFit="1" customWidth="1"/>
    <col min="7" max="7" width="16.44140625" bestFit="1" customWidth="1"/>
    <col min="8" max="8" width="21" bestFit="1" customWidth="1"/>
    <col min="10" max="10" width="28.21875" bestFit="1" customWidth="1"/>
    <col min="11" max="11" width="16.6640625" bestFit="1" customWidth="1"/>
    <col min="12" max="12" width="21.33203125" bestFit="1" customWidth="1"/>
    <col min="13" max="13" width="20" customWidth="1"/>
    <col min="14" max="14" width="28.21875" bestFit="1" customWidth="1"/>
    <col min="15" max="15" width="21.77734375" bestFit="1" customWidth="1"/>
    <col min="16" max="16" width="26.44140625" bestFit="1" customWidth="1"/>
    <col min="18" max="18" width="28.21875" bestFit="1" customWidth="1"/>
    <col min="19" max="19" width="20.21875" bestFit="1" customWidth="1"/>
    <col min="20" max="20" width="24.88671875" bestFit="1" customWidth="1"/>
    <col min="22" max="22" width="28.21875" bestFit="1" customWidth="1"/>
    <col min="23" max="23" width="16.109375" bestFit="1" customWidth="1"/>
    <col min="24" max="24" width="20.77734375" bestFit="1" customWidth="1"/>
    <col min="26" max="26" width="28.21875" bestFit="1" customWidth="1"/>
    <col min="27" max="27" width="22.109375" bestFit="1" customWidth="1"/>
    <col min="28" max="28" width="27" bestFit="1" customWidth="1"/>
    <col min="30" max="30" width="28.21875" bestFit="1" customWidth="1"/>
    <col min="31" max="31" width="17.44140625" bestFit="1" customWidth="1"/>
    <col min="32" max="32" width="22.109375" bestFit="1" customWidth="1"/>
    <col min="34" max="34" width="28.21875" bestFit="1" customWidth="1"/>
    <col min="35" max="35" width="17.109375" bestFit="1" customWidth="1"/>
    <col min="36" max="36" width="21.77734375" bestFit="1" customWidth="1"/>
    <col min="38" max="38" width="28.21875" bestFit="1" customWidth="1"/>
    <col min="39" max="39" width="19.77734375" bestFit="1" customWidth="1"/>
    <col min="40" max="40" width="24.44140625" bestFit="1" customWidth="1"/>
    <col min="41" max="41" width="10.109375" bestFit="1" customWidth="1"/>
    <col min="42" max="42" width="28.21875" bestFit="1" customWidth="1"/>
    <col min="43" max="43" width="20.5546875" bestFit="1" customWidth="1"/>
    <col min="44" max="44" width="25.21875" bestFit="1" customWidth="1"/>
    <col min="46" max="46" width="28.21875" bestFit="1" customWidth="1"/>
    <col min="47" max="47" width="23.33203125" bestFit="1" customWidth="1"/>
    <col min="48" max="48" width="28" bestFit="1" customWidth="1"/>
    <col min="50" max="50" width="28.21875" bestFit="1" customWidth="1"/>
    <col min="51" max="51" width="26.44140625" bestFit="1" customWidth="1"/>
    <col min="52" max="52" width="31.33203125" bestFit="1" customWidth="1"/>
    <col min="54" max="54" width="28.21875" bestFit="1" customWidth="1"/>
    <col min="55" max="55" width="24.6640625" bestFit="1" customWidth="1"/>
    <col min="56" max="56" width="29.33203125" bestFit="1" customWidth="1"/>
    <col min="57" max="57" width="12.77734375" bestFit="1" customWidth="1"/>
    <col min="58" max="58" width="28.21875" bestFit="1" customWidth="1"/>
    <col min="59" max="59" width="22.109375" bestFit="1" customWidth="1"/>
    <col min="60" max="60" width="27" bestFit="1" customWidth="1"/>
    <col min="62" max="62" width="28.21875" bestFit="1" customWidth="1"/>
    <col min="63" max="63" width="21.77734375" bestFit="1" customWidth="1"/>
    <col min="64" max="64" width="26.44140625" bestFit="1" customWidth="1"/>
  </cols>
  <sheetData>
    <row r="2" spans="1:61" x14ac:dyDescent="0.3">
      <c r="A2" t="s">
        <v>370</v>
      </c>
      <c r="B2" t="str">
        <f t="shared" ref="B2:B7" si="0">B11</f>
        <v>módusz</v>
      </c>
      <c r="C2">
        <f>MODE(C237:C247)</f>
        <v>60</v>
      </c>
      <c r="D2">
        <f>MODE(D237:D247)</f>
        <v>19</v>
      </c>
      <c r="E2" s="15">
        <f t="shared" ref="E2:E7" si="1">C2-D2</f>
        <v>41</v>
      </c>
      <c r="F2" t="str">
        <f t="shared" ref="F2:BF7" si="2">F11</f>
        <v>módusz</v>
      </c>
      <c r="G2">
        <f t="shared" ref="G2:H2" si="3">MODE(G237:G247)</f>
        <v>25</v>
      </c>
      <c r="H2">
        <f t="shared" si="3"/>
        <v>17</v>
      </c>
      <c r="I2" s="15">
        <f t="shared" ref="I2:I8" si="4">G2-H2</f>
        <v>8</v>
      </c>
      <c r="J2" t="str">
        <f t="shared" si="2"/>
        <v>módusz</v>
      </c>
      <c r="K2">
        <f t="shared" ref="K2:L2" si="5">MODE(K237:K247)</f>
        <v>51</v>
      </c>
      <c r="L2">
        <f t="shared" si="5"/>
        <v>27</v>
      </c>
      <c r="M2" s="15">
        <f t="shared" ref="M2:M8" si="6">K2-L2</f>
        <v>24</v>
      </c>
      <c r="N2" t="str">
        <f t="shared" si="2"/>
        <v>módusz</v>
      </c>
      <c r="O2">
        <f t="shared" ref="O2:P2" si="7">MODE(O237:O247)</f>
        <v>2</v>
      </c>
      <c r="P2">
        <f t="shared" si="7"/>
        <v>2</v>
      </c>
      <c r="Q2" s="15">
        <f t="shared" ref="Q2:Q8" si="8">O2-P2</f>
        <v>0</v>
      </c>
      <c r="R2" t="str">
        <f t="shared" si="2"/>
        <v>módusz</v>
      </c>
      <c r="S2">
        <f t="shared" ref="S2:T2" si="9">MODE(S237:S247)</f>
        <v>12</v>
      </c>
      <c r="T2">
        <f t="shared" si="9"/>
        <v>5</v>
      </c>
      <c r="U2" s="15">
        <f t="shared" ref="U2:U8" si="10">S2-T2</f>
        <v>7</v>
      </c>
      <c r="V2" t="str">
        <f t="shared" si="2"/>
        <v>módusz</v>
      </c>
      <c r="W2">
        <f t="shared" ref="W2:X2" si="11">MODE(W237:W247)</f>
        <v>3</v>
      </c>
      <c r="X2">
        <f t="shared" si="11"/>
        <v>3</v>
      </c>
      <c r="Y2" s="15">
        <f t="shared" ref="Y2:Y8" si="12">W2-X2</f>
        <v>0</v>
      </c>
      <c r="Z2" t="str">
        <f t="shared" si="2"/>
        <v>módusz</v>
      </c>
      <c r="AA2">
        <f t="shared" ref="AA2:AB2" si="13">MODE(AA237:AA247)</f>
        <v>4</v>
      </c>
      <c r="AB2">
        <f t="shared" si="13"/>
        <v>3</v>
      </c>
      <c r="AC2" s="15">
        <f t="shared" ref="AC2:AC8" si="14">AA2-AB2</f>
        <v>1</v>
      </c>
      <c r="AD2" t="str">
        <f t="shared" si="2"/>
        <v>módusz</v>
      </c>
      <c r="AE2">
        <f t="shared" ref="AE2:AF2" si="15">MODE(AE237:AE247)</f>
        <v>29</v>
      </c>
      <c r="AF2">
        <f t="shared" si="15"/>
        <v>42</v>
      </c>
      <c r="AG2" s="15">
        <f t="shared" ref="AG2:AG8" si="16">AE2-AF2</f>
        <v>-13</v>
      </c>
      <c r="AH2" t="str">
        <f t="shared" si="2"/>
        <v>módusz</v>
      </c>
      <c r="AI2">
        <f t="shared" ref="AI2:AJ2" si="17">MODE(AI237:AI247)</f>
        <v>26</v>
      </c>
      <c r="AJ2">
        <f t="shared" si="17"/>
        <v>18</v>
      </c>
      <c r="AK2" s="15">
        <f t="shared" ref="AK2:AK8" si="18">AI2-AJ2</f>
        <v>8</v>
      </c>
      <c r="AL2" t="str">
        <f t="shared" si="2"/>
        <v>módusz</v>
      </c>
      <c r="AM2">
        <f t="shared" ref="AM2:AN2" si="19">MODE(AM237:AM247)</f>
        <v>43</v>
      </c>
      <c r="AN2" s="38" t="e">
        <f t="shared" si="19"/>
        <v>#N/A</v>
      </c>
      <c r="AO2" s="15" t="e">
        <f t="shared" ref="AO2:AO8" si="20">AM2-AN2</f>
        <v>#N/A</v>
      </c>
      <c r="AP2" t="str">
        <f t="shared" si="2"/>
        <v>módusz</v>
      </c>
      <c r="AQ2">
        <f t="shared" ref="AQ2:AR2" si="21">MODE(AQ237:AQ247)</f>
        <v>4</v>
      </c>
      <c r="AR2">
        <f t="shared" si="21"/>
        <v>2</v>
      </c>
      <c r="AS2" s="15">
        <f t="shared" ref="AS2:AS8" si="22">AQ2-AR2</f>
        <v>2</v>
      </c>
      <c r="AT2" t="str">
        <f t="shared" si="2"/>
        <v>módusz</v>
      </c>
      <c r="AU2">
        <f t="shared" ref="AU2:AV2" si="23">MODE(AU237:AU247)</f>
        <v>1</v>
      </c>
      <c r="AV2">
        <f t="shared" si="23"/>
        <v>1</v>
      </c>
      <c r="AW2" s="15">
        <f t="shared" ref="AW2:AW8" si="24">AU2-AV2</f>
        <v>0</v>
      </c>
      <c r="AX2" t="str">
        <f t="shared" si="2"/>
        <v>módusz</v>
      </c>
      <c r="AY2">
        <f t="shared" ref="AY2:AZ2" si="25">MODE(AY237:AY247)</f>
        <v>4</v>
      </c>
      <c r="AZ2">
        <f t="shared" si="25"/>
        <v>3</v>
      </c>
      <c r="BA2" s="15">
        <f t="shared" ref="BA2:BA8" si="26">AY2-AZ2</f>
        <v>1</v>
      </c>
      <c r="BB2" t="str">
        <f t="shared" si="2"/>
        <v>módusz</v>
      </c>
      <c r="BC2" t="e">
        <f t="shared" ref="BC2:BD2" si="27">MODE(BC237:BC247)</f>
        <v>#N/A</v>
      </c>
      <c r="BD2" t="e">
        <f t="shared" si="27"/>
        <v>#N/A</v>
      </c>
      <c r="BE2" s="15" t="e">
        <f t="shared" ref="BE2:BE8" si="28">BC2-BD2</f>
        <v>#N/A</v>
      </c>
      <c r="BF2" t="str">
        <f t="shared" si="2"/>
        <v>módusz</v>
      </c>
      <c r="BG2">
        <f t="shared" ref="BG2:BH2" si="29">MODE(BG237:BG247)</f>
        <v>23</v>
      </c>
      <c r="BH2">
        <f t="shared" si="29"/>
        <v>23</v>
      </c>
      <c r="BI2" s="15">
        <f t="shared" ref="BI2:BI8" si="30">BG2-BH2</f>
        <v>0</v>
      </c>
    </row>
    <row r="3" spans="1:61" x14ac:dyDescent="0.3">
      <c r="A3" t="s">
        <v>371</v>
      </c>
      <c r="B3" t="str">
        <f t="shared" si="0"/>
        <v>medián</v>
      </c>
      <c r="C3">
        <f>MEDIAN(C237:C247)</f>
        <v>60</v>
      </c>
      <c r="D3">
        <f>MEDIAN(D237:D247)</f>
        <v>29</v>
      </c>
      <c r="E3" s="15">
        <f t="shared" si="1"/>
        <v>31</v>
      </c>
      <c r="F3" t="str">
        <f t="shared" si="2"/>
        <v>medián</v>
      </c>
      <c r="G3">
        <f t="shared" ref="G3:H3" si="31">MEDIAN(G237:G247)</f>
        <v>22</v>
      </c>
      <c r="H3">
        <f t="shared" si="31"/>
        <v>25</v>
      </c>
      <c r="I3" s="15">
        <f t="shared" si="4"/>
        <v>-3</v>
      </c>
      <c r="J3" t="str">
        <f t="shared" si="2"/>
        <v>medián</v>
      </c>
      <c r="K3">
        <f t="shared" ref="K3:L3" si="32">MEDIAN(K237:K247)</f>
        <v>54</v>
      </c>
      <c r="L3">
        <f t="shared" si="32"/>
        <v>31</v>
      </c>
      <c r="M3" s="15">
        <f t="shared" si="6"/>
        <v>23</v>
      </c>
      <c r="N3" t="str">
        <f t="shared" si="2"/>
        <v>medián</v>
      </c>
      <c r="O3">
        <f t="shared" ref="O3:P3" si="33">MEDIAN(O237:O247)</f>
        <v>2</v>
      </c>
      <c r="P3">
        <f t="shared" si="33"/>
        <v>2</v>
      </c>
      <c r="Q3" s="15">
        <f t="shared" si="8"/>
        <v>0</v>
      </c>
      <c r="R3" t="str">
        <f t="shared" si="2"/>
        <v>medián</v>
      </c>
      <c r="S3">
        <f t="shared" ref="S3:T3" si="34">MEDIAN(S237:S247)</f>
        <v>12</v>
      </c>
      <c r="T3">
        <f t="shared" si="34"/>
        <v>5</v>
      </c>
      <c r="U3" s="15">
        <f t="shared" si="10"/>
        <v>7</v>
      </c>
      <c r="V3" t="str">
        <f t="shared" si="2"/>
        <v>medián</v>
      </c>
      <c r="W3">
        <f t="shared" ref="W3:X3" si="35">MEDIAN(W237:W247)</f>
        <v>3</v>
      </c>
      <c r="X3">
        <f t="shared" si="35"/>
        <v>3</v>
      </c>
      <c r="Y3" s="15">
        <f t="shared" si="12"/>
        <v>0</v>
      </c>
      <c r="Z3" t="str">
        <f t="shared" si="2"/>
        <v>medián</v>
      </c>
      <c r="AA3">
        <f t="shared" ref="AA3:AB3" si="36">MEDIAN(AA237:AA247)</f>
        <v>4</v>
      </c>
      <c r="AB3">
        <f t="shared" si="36"/>
        <v>3</v>
      </c>
      <c r="AC3" s="15">
        <f t="shared" si="14"/>
        <v>1</v>
      </c>
      <c r="AD3" t="str">
        <f t="shared" si="2"/>
        <v>medián</v>
      </c>
      <c r="AE3">
        <f t="shared" ref="AE3:AF3" si="37">MEDIAN(AE237:AE247)</f>
        <v>38</v>
      </c>
      <c r="AF3">
        <f t="shared" si="37"/>
        <v>48</v>
      </c>
      <c r="AG3" s="15">
        <f t="shared" si="16"/>
        <v>-10</v>
      </c>
      <c r="AH3" t="str">
        <f t="shared" si="2"/>
        <v>medián</v>
      </c>
      <c r="AI3">
        <f t="shared" ref="AI3:AJ3" si="38">MEDIAN(AI237:AI247)</f>
        <v>25</v>
      </c>
      <c r="AJ3">
        <f t="shared" si="38"/>
        <v>18</v>
      </c>
      <c r="AK3" s="15">
        <f t="shared" si="18"/>
        <v>7</v>
      </c>
      <c r="AL3" t="str">
        <f t="shared" si="2"/>
        <v>medián</v>
      </c>
      <c r="AM3">
        <f t="shared" ref="AM3:AN3" si="39">MEDIAN(AM237:AM247)</f>
        <v>42</v>
      </c>
      <c r="AN3">
        <f t="shared" si="39"/>
        <v>45</v>
      </c>
      <c r="AO3" s="15">
        <f t="shared" si="20"/>
        <v>-3</v>
      </c>
      <c r="AP3" t="str">
        <f t="shared" si="2"/>
        <v>medián</v>
      </c>
      <c r="AQ3">
        <f t="shared" ref="AQ3:AR3" si="40">MEDIAN(AQ237:AQ247)</f>
        <v>4</v>
      </c>
      <c r="AR3">
        <f t="shared" si="40"/>
        <v>3</v>
      </c>
      <c r="AS3" s="15">
        <f t="shared" si="22"/>
        <v>1</v>
      </c>
      <c r="AT3" t="str">
        <f t="shared" si="2"/>
        <v>medián</v>
      </c>
      <c r="AU3">
        <f t="shared" ref="AU3:AV3" si="41">MEDIAN(AU237:AU247)</f>
        <v>1</v>
      </c>
      <c r="AV3">
        <f t="shared" si="41"/>
        <v>1</v>
      </c>
      <c r="AW3" s="15">
        <f t="shared" si="24"/>
        <v>0</v>
      </c>
      <c r="AX3" t="str">
        <f t="shared" si="2"/>
        <v>medián</v>
      </c>
      <c r="AY3">
        <f t="shared" ref="AY3:AZ3" si="42">MEDIAN(AY237:AY247)</f>
        <v>4</v>
      </c>
      <c r="AZ3">
        <f t="shared" si="42"/>
        <v>4</v>
      </c>
      <c r="BA3" s="15">
        <f t="shared" si="26"/>
        <v>0</v>
      </c>
      <c r="BB3" t="str">
        <f t="shared" si="2"/>
        <v>medián</v>
      </c>
      <c r="BC3" t="e">
        <f t="shared" ref="BC3:BD3" si="43">MEDIAN(BC237:BC247)</f>
        <v>#NUM!</v>
      </c>
      <c r="BD3" t="e">
        <f t="shared" si="43"/>
        <v>#NUM!</v>
      </c>
      <c r="BE3" s="15" t="e">
        <f t="shared" si="28"/>
        <v>#NUM!</v>
      </c>
      <c r="BF3" t="str">
        <f t="shared" si="2"/>
        <v>medián</v>
      </c>
      <c r="BG3">
        <f t="shared" ref="BG3:BH3" si="44">MEDIAN(BG237:BG247)</f>
        <v>23</v>
      </c>
      <c r="BH3">
        <f t="shared" si="44"/>
        <v>23</v>
      </c>
      <c r="BI3" s="15">
        <f t="shared" si="30"/>
        <v>0</v>
      </c>
    </row>
    <row r="4" spans="1:61" x14ac:dyDescent="0.3">
      <c r="A4" t="s">
        <v>366</v>
      </c>
      <c r="B4" t="str">
        <f t="shared" si="0"/>
        <v>min</v>
      </c>
      <c r="C4">
        <f>MIN(C237:C247)</f>
        <v>48</v>
      </c>
      <c r="D4">
        <f>MIN(D237:D247)</f>
        <v>17</v>
      </c>
      <c r="E4" s="15">
        <f t="shared" si="1"/>
        <v>31</v>
      </c>
      <c r="F4" t="str">
        <f t="shared" si="2"/>
        <v>min</v>
      </c>
      <c r="G4">
        <f t="shared" ref="G4:H4" si="45">MIN(G237:G247)</f>
        <v>16</v>
      </c>
      <c r="H4">
        <f t="shared" si="45"/>
        <v>17</v>
      </c>
      <c r="I4" s="15">
        <f t="shared" si="4"/>
        <v>-1</v>
      </c>
      <c r="J4" t="str">
        <f t="shared" si="2"/>
        <v>min</v>
      </c>
      <c r="K4">
        <f t="shared" ref="K4:L4" si="46">MIN(K237:K247)</f>
        <v>47</v>
      </c>
      <c r="L4">
        <f t="shared" si="46"/>
        <v>21</v>
      </c>
      <c r="M4" s="15">
        <f t="shared" si="6"/>
        <v>26</v>
      </c>
      <c r="N4" t="str">
        <f t="shared" si="2"/>
        <v>min</v>
      </c>
      <c r="O4">
        <f t="shared" ref="O4:P4" si="47">MIN(O237:O247)</f>
        <v>1</v>
      </c>
      <c r="P4">
        <f t="shared" si="47"/>
        <v>1</v>
      </c>
      <c r="Q4" s="15">
        <f t="shared" si="8"/>
        <v>0</v>
      </c>
      <c r="R4" t="str">
        <f t="shared" si="2"/>
        <v>min</v>
      </c>
      <c r="S4">
        <f t="shared" ref="S4:T4" si="48">MIN(S237:S247)</f>
        <v>10</v>
      </c>
      <c r="T4">
        <f t="shared" si="48"/>
        <v>4</v>
      </c>
      <c r="U4" s="15">
        <f t="shared" si="10"/>
        <v>6</v>
      </c>
      <c r="V4" t="str">
        <f t="shared" si="2"/>
        <v>min</v>
      </c>
      <c r="W4">
        <f t="shared" ref="W4:X4" si="49">MIN(W237:W247)</f>
        <v>2</v>
      </c>
      <c r="X4">
        <f t="shared" si="49"/>
        <v>1</v>
      </c>
      <c r="Y4" s="15">
        <f t="shared" si="12"/>
        <v>1</v>
      </c>
      <c r="Z4" t="str">
        <f t="shared" si="2"/>
        <v>min</v>
      </c>
      <c r="AA4">
        <f t="shared" ref="AA4:AB4" si="50">MIN(AA237:AA247)</f>
        <v>3</v>
      </c>
      <c r="AB4">
        <f t="shared" si="50"/>
        <v>2</v>
      </c>
      <c r="AC4" s="15">
        <f t="shared" si="14"/>
        <v>1</v>
      </c>
      <c r="AD4" t="str">
        <f t="shared" si="2"/>
        <v>min</v>
      </c>
      <c r="AE4">
        <f t="shared" ref="AE4:AF4" si="51">MIN(AE237:AE247)</f>
        <v>29</v>
      </c>
      <c r="AF4">
        <f t="shared" si="51"/>
        <v>21</v>
      </c>
      <c r="AG4" s="15">
        <f t="shared" si="16"/>
        <v>8</v>
      </c>
      <c r="AH4" t="str">
        <f t="shared" si="2"/>
        <v>min</v>
      </c>
      <c r="AI4">
        <f t="shared" ref="AI4:AJ4" si="52">MIN(AI237:AI247)</f>
        <v>21</v>
      </c>
      <c r="AJ4">
        <f t="shared" si="52"/>
        <v>14</v>
      </c>
      <c r="AK4" s="15">
        <f t="shared" si="18"/>
        <v>7</v>
      </c>
      <c r="AL4" t="str">
        <f t="shared" si="2"/>
        <v>min</v>
      </c>
      <c r="AM4">
        <f t="shared" ref="AM4:AN4" si="53">MIN(AM237:AM247)</f>
        <v>35</v>
      </c>
      <c r="AN4">
        <f t="shared" si="53"/>
        <v>22</v>
      </c>
      <c r="AO4" s="15">
        <f t="shared" si="20"/>
        <v>13</v>
      </c>
      <c r="AP4" t="str">
        <f t="shared" si="2"/>
        <v>min</v>
      </c>
      <c r="AQ4">
        <f t="shared" ref="AQ4:AR4" si="54">MIN(AQ237:AQ247)</f>
        <v>4</v>
      </c>
      <c r="AR4">
        <f t="shared" si="54"/>
        <v>2</v>
      </c>
      <c r="AS4" s="15">
        <f t="shared" si="22"/>
        <v>2</v>
      </c>
      <c r="AT4" t="str">
        <f t="shared" si="2"/>
        <v>min</v>
      </c>
      <c r="AU4">
        <f t="shared" ref="AU4:AV4" si="55">MIN(AU237:AU247)</f>
        <v>1</v>
      </c>
      <c r="AV4">
        <f t="shared" si="55"/>
        <v>1</v>
      </c>
      <c r="AW4" s="15">
        <f t="shared" si="24"/>
        <v>0</v>
      </c>
      <c r="AX4" t="str">
        <f t="shared" si="2"/>
        <v>min</v>
      </c>
      <c r="AY4">
        <f t="shared" ref="AY4:AZ4" si="56">MIN(AY237:AY247)</f>
        <v>4</v>
      </c>
      <c r="AZ4">
        <f t="shared" si="56"/>
        <v>3</v>
      </c>
      <c r="BA4" s="15">
        <f t="shared" si="26"/>
        <v>1</v>
      </c>
      <c r="BB4" t="str">
        <f t="shared" si="2"/>
        <v>min</v>
      </c>
      <c r="BC4">
        <f t="shared" ref="BC4:BD4" si="57">MIN(BC237:BC247)</f>
        <v>0</v>
      </c>
      <c r="BD4">
        <f t="shared" si="57"/>
        <v>0</v>
      </c>
      <c r="BE4" s="15">
        <f t="shared" si="28"/>
        <v>0</v>
      </c>
      <c r="BF4" t="str">
        <f t="shared" si="2"/>
        <v>min</v>
      </c>
      <c r="BG4">
        <f t="shared" ref="BG4:BH4" si="58">MIN(BG237:BG247)</f>
        <v>18</v>
      </c>
      <c r="BH4">
        <f t="shared" si="58"/>
        <v>14</v>
      </c>
      <c r="BI4" s="15">
        <f t="shared" si="30"/>
        <v>4</v>
      </c>
    </row>
    <row r="5" spans="1:61" x14ac:dyDescent="0.3">
      <c r="A5" t="s">
        <v>367</v>
      </c>
      <c r="B5" t="str">
        <f t="shared" si="0"/>
        <v>max</v>
      </c>
      <c r="C5">
        <f>MAX(C237:C247)</f>
        <v>82</v>
      </c>
      <c r="D5">
        <f>MAX(D237:D247)</f>
        <v>67</v>
      </c>
      <c r="E5" s="15">
        <f t="shared" si="1"/>
        <v>15</v>
      </c>
      <c r="F5" t="str">
        <f t="shared" si="2"/>
        <v>max</v>
      </c>
      <c r="G5">
        <f t="shared" ref="G5:H5" si="59">MAX(G237:G247)</f>
        <v>34</v>
      </c>
      <c r="H5">
        <f t="shared" si="59"/>
        <v>100</v>
      </c>
      <c r="I5" s="15">
        <f t="shared" si="4"/>
        <v>-66</v>
      </c>
      <c r="J5" t="str">
        <f t="shared" si="2"/>
        <v>max</v>
      </c>
      <c r="K5">
        <f t="shared" ref="K5:L5" si="60">MAX(K237:K247)</f>
        <v>72</v>
      </c>
      <c r="L5">
        <f t="shared" si="60"/>
        <v>97</v>
      </c>
      <c r="M5" s="15">
        <f t="shared" si="6"/>
        <v>-25</v>
      </c>
      <c r="N5" t="str">
        <f t="shared" si="2"/>
        <v>max</v>
      </c>
      <c r="O5">
        <f t="shared" ref="O5:P5" si="61">MAX(O237:O247)</f>
        <v>2</v>
      </c>
      <c r="P5">
        <f t="shared" si="61"/>
        <v>4</v>
      </c>
      <c r="Q5" s="15">
        <f t="shared" si="8"/>
        <v>-2</v>
      </c>
      <c r="R5" t="str">
        <f t="shared" si="2"/>
        <v>max</v>
      </c>
      <c r="S5">
        <f t="shared" ref="S5:T5" si="62">MAX(S237:S247)</f>
        <v>14</v>
      </c>
      <c r="T5">
        <f t="shared" si="62"/>
        <v>8</v>
      </c>
      <c r="U5" s="15">
        <f t="shared" si="10"/>
        <v>6</v>
      </c>
      <c r="V5" t="str">
        <f t="shared" si="2"/>
        <v>max</v>
      </c>
      <c r="W5">
        <f t="shared" ref="W5:X5" si="63">MAX(W237:W247)</f>
        <v>4</v>
      </c>
      <c r="X5">
        <f t="shared" si="63"/>
        <v>5</v>
      </c>
      <c r="Y5" s="15">
        <f t="shared" si="12"/>
        <v>-1</v>
      </c>
      <c r="Z5" t="str">
        <f t="shared" si="2"/>
        <v>max</v>
      </c>
      <c r="AA5">
        <f t="shared" ref="AA5:AB5" si="64">MAX(AA237:AA247)</f>
        <v>4</v>
      </c>
      <c r="AB5">
        <f t="shared" si="64"/>
        <v>6</v>
      </c>
      <c r="AC5" s="15">
        <f t="shared" si="14"/>
        <v>-2</v>
      </c>
      <c r="AD5" t="str">
        <f t="shared" si="2"/>
        <v>max</v>
      </c>
      <c r="AE5">
        <f t="shared" ref="AE5:AF5" si="65">MAX(AE237:AE247)</f>
        <v>45</v>
      </c>
      <c r="AF5">
        <f t="shared" si="65"/>
        <v>100</v>
      </c>
      <c r="AG5" s="15">
        <f t="shared" si="16"/>
        <v>-55</v>
      </c>
      <c r="AH5" t="str">
        <f t="shared" si="2"/>
        <v>max</v>
      </c>
      <c r="AI5">
        <f t="shared" ref="AI5:AJ5" si="66">MAX(AI237:AI247)</f>
        <v>27</v>
      </c>
      <c r="AJ5">
        <f t="shared" si="66"/>
        <v>46</v>
      </c>
      <c r="AK5" s="15">
        <f t="shared" si="18"/>
        <v>-19</v>
      </c>
      <c r="AL5" t="str">
        <f t="shared" si="2"/>
        <v>max</v>
      </c>
      <c r="AM5">
        <f t="shared" ref="AM5:AN5" si="67">MAX(AM237:AM247)</f>
        <v>52</v>
      </c>
      <c r="AN5">
        <f t="shared" si="67"/>
        <v>100</v>
      </c>
      <c r="AO5" s="15">
        <f t="shared" si="20"/>
        <v>-48</v>
      </c>
      <c r="AP5" t="str">
        <f t="shared" si="2"/>
        <v>max</v>
      </c>
      <c r="AQ5">
        <f t="shared" ref="AQ5:AR5" si="68">MAX(AQ237:AQ247)</f>
        <v>5</v>
      </c>
      <c r="AR5">
        <f t="shared" si="68"/>
        <v>4</v>
      </c>
      <c r="AS5" s="15">
        <f t="shared" si="22"/>
        <v>1</v>
      </c>
      <c r="AT5" t="str">
        <f t="shared" si="2"/>
        <v>max</v>
      </c>
      <c r="AU5">
        <f t="shared" ref="AU5:AV5" si="69">MAX(AU237:AU247)</f>
        <v>1</v>
      </c>
      <c r="AV5">
        <f t="shared" si="69"/>
        <v>2</v>
      </c>
      <c r="AW5" s="15">
        <f t="shared" si="24"/>
        <v>-1</v>
      </c>
      <c r="AX5" t="str">
        <f t="shared" si="2"/>
        <v>max</v>
      </c>
      <c r="AY5">
        <f t="shared" ref="AY5:AZ5" si="70">MAX(AY237:AY247)</f>
        <v>5</v>
      </c>
      <c r="AZ5">
        <f t="shared" si="70"/>
        <v>6</v>
      </c>
      <c r="BA5" s="15">
        <f t="shared" si="26"/>
        <v>-1</v>
      </c>
      <c r="BB5" t="str">
        <f t="shared" si="2"/>
        <v>max</v>
      </c>
      <c r="BC5">
        <f t="shared" ref="BC5:BD5" si="71">MAX(BC237:BC247)</f>
        <v>0</v>
      </c>
      <c r="BD5">
        <f t="shared" si="71"/>
        <v>0</v>
      </c>
      <c r="BE5" s="15">
        <f t="shared" si="28"/>
        <v>0</v>
      </c>
      <c r="BF5" t="str">
        <f t="shared" si="2"/>
        <v>max</v>
      </c>
      <c r="BG5">
        <f t="shared" ref="BG5:BH5" si="72">MAX(BG237:BG247)</f>
        <v>34</v>
      </c>
      <c r="BH5">
        <f t="shared" si="72"/>
        <v>55</v>
      </c>
      <c r="BI5" s="15">
        <f t="shared" si="30"/>
        <v>-21</v>
      </c>
    </row>
    <row r="6" spans="1:61" x14ac:dyDescent="0.3">
      <c r="A6" t="s">
        <v>368</v>
      </c>
      <c r="B6" t="str">
        <f t="shared" si="0"/>
        <v>szórás/átlag</v>
      </c>
      <c r="C6">
        <f>STDEV(C237:C247)/C8</f>
        <v>0.15562993893300894</v>
      </c>
      <c r="D6">
        <f>STDEV(D237:D247)/D8</f>
        <v>0.4917713076336</v>
      </c>
      <c r="E6" s="14">
        <f t="shared" si="1"/>
        <v>-0.33614136870059108</v>
      </c>
      <c r="F6" t="str">
        <f t="shared" si="2"/>
        <v>szórás/átlag</v>
      </c>
      <c r="G6">
        <f t="shared" ref="G6:H6" si="73">STDEV(G237:G247)/G8</f>
        <v>0.21066159326822462</v>
      </c>
      <c r="H6">
        <f t="shared" si="73"/>
        <v>0.7243041546203447</v>
      </c>
      <c r="I6" s="14">
        <f t="shared" si="4"/>
        <v>-0.51364256135212005</v>
      </c>
      <c r="J6" t="str">
        <f t="shared" si="2"/>
        <v>szórás/átlag</v>
      </c>
      <c r="K6">
        <f t="shared" ref="K6:L6" si="74">STDEV(K237:K247)/K8</f>
        <v>0.13928816119573401</v>
      </c>
      <c r="L6">
        <f t="shared" si="74"/>
        <v>0.58630196997792872</v>
      </c>
      <c r="M6" s="14">
        <f t="shared" si="6"/>
        <v>-0.44701380878219471</v>
      </c>
      <c r="N6" t="str">
        <f t="shared" si="2"/>
        <v>szórás/átlag</v>
      </c>
      <c r="O6">
        <f t="shared" ref="O6:P6" si="75">STDEV(O237:O247)/O8</f>
        <v>0.15793451382644738</v>
      </c>
      <c r="P6">
        <f t="shared" si="75"/>
        <v>0.44721359549995793</v>
      </c>
      <c r="Q6" s="14">
        <f t="shared" si="8"/>
        <v>-0.28927908167351057</v>
      </c>
      <c r="R6" t="str">
        <f t="shared" si="2"/>
        <v>szórás/átlag</v>
      </c>
      <c r="S6">
        <f t="shared" ref="S6:T6" si="76">STDEV(S237:S247)/S8</f>
        <v>0.10098726851356879</v>
      </c>
      <c r="T6">
        <f t="shared" si="76"/>
        <v>0.22825338852906427</v>
      </c>
      <c r="U6" s="14">
        <f t="shared" si="10"/>
        <v>-0.12726612001549548</v>
      </c>
      <c r="V6" t="str">
        <f t="shared" si="2"/>
        <v>szórás/átlag</v>
      </c>
      <c r="W6">
        <f t="shared" ref="W6:X6" si="77">STDEV(W237:W247)/W8</f>
        <v>0.21397579292615493</v>
      </c>
      <c r="X6">
        <f t="shared" si="77"/>
        <v>0.35855403138977293</v>
      </c>
      <c r="Y6" s="14">
        <f t="shared" si="12"/>
        <v>-0.144578238463618</v>
      </c>
      <c r="Z6" t="str">
        <f t="shared" si="2"/>
        <v>szórás/átlag</v>
      </c>
      <c r="AA6">
        <f t="shared" ref="AA6:AB6" si="78">STDEV(AA237:AA247)/AA8</f>
        <v>0.14729647811635949</v>
      </c>
      <c r="AB6">
        <f t="shared" si="78"/>
        <v>0.35373012311647972</v>
      </c>
      <c r="AC6" s="14">
        <f t="shared" si="14"/>
        <v>-0.20643364500012024</v>
      </c>
      <c r="AD6" t="str">
        <f t="shared" si="2"/>
        <v>szórás/átlag</v>
      </c>
      <c r="AE6">
        <f t="shared" ref="AE6:AF6" si="79">STDEV(AE237:AE247)/AE8</f>
        <v>0.14250190623204398</v>
      </c>
      <c r="AF6">
        <f t="shared" si="79"/>
        <v>0.45281205667669294</v>
      </c>
      <c r="AG6" s="14">
        <f t="shared" si="16"/>
        <v>-0.31031015044464894</v>
      </c>
      <c r="AH6" t="str">
        <f t="shared" si="2"/>
        <v>szórás/átlag</v>
      </c>
      <c r="AI6">
        <f t="shared" ref="AI6:AJ6" si="80">STDEV(AI237:AI247)/AI8</f>
        <v>8.2524531898953798E-2</v>
      </c>
      <c r="AJ6">
        <f t="shared" si="80"/>
        <v>0.46998195141335475</v>
      </c>
      <c r="AK6" s="14">
        <f t="shared" si="18"/>
        <v>-0.38745741951440094</v>
      </c>
      <c r="AL6" t="str">
        <f t="shared" si="2"/>
        <v>szórás/átlag</v>
      </c>
      <c r="AM6">
        <f t="shared" ref="AM6:AN6" si="81">STDEV(AM237:AM247)/AM8</f>
        <v>0.11358981689762315</v>
      </c>
      <c r="AN6">
        <f t="shared" si="81"/>
        <v>0.43613146496078348</v>
      </c>
      <c r="AO6" s="14">
        <f t="shared" si="20"/>
        <v>-0.32254164806316032</v>
      </c>
      <c r="AP6" t="str">
        <f t="shared" si="2"/>
        <v>szórás/átlag</v>
      </c>
      <c r="AQ6">
        <f t="shared" ref="AQ6:AR6" si="82">STDEV(AQ237:AQ247)/AQ8</f>
        <v>7.3702773119008885E-2</v>
      </c>
      <c r="AR6">
        <f t="shared" si="82"/>
        <v>0.31008038298575274</v>
      </c>
      <c r="AS6" s="14">
        <f t="shared" si="22"/>
        <v>-0.23637760986674386</v>
      </c>
      <c r="AT6" t="str">
        <f t="shared" si="2"/>
        <v>szórás/átlag</v>
      </c>
      <c r="AU6">
        <f t="shared" ref="AU6:AV6" si="83">STDEV(AU237:AU247)/AU8</f>
        <v>0</v>
      </c>
      <c r="AV6">
        <f t="shared" si="83"/>
        <v>0.28747978728803453</v>
      </c>
      <c r="AW6" s="14">
        <f t="shared" si="24"/>
        <v>-0.28747978728803453</v>
      </c>
      <c r="AX6" t="str">
        <f t="shared" si="2"/>
        <v>szórás/átlag</v>
      </c>
      <c r="AY6">
        <f t="shared" ref="AY6:AZ6" si="84">STDEV(AY237:AY247)/AY8</f>
        <v>0.11562030771259646</v>
      </c>
      <c r="AZ6">
        <f t="shared" si="84"/>
        <v>0.2958039891549808</v>
      </c>
      <c r="BA6" s="14">
        <f t="shared" si="26"/>
        <v>-0.18018368144238434</v>
      </c>
      <c r="BB6" t="str">
        <f t="shared" si="2"/>
        <v>szórás/átlag</v>
      </c>
      <c r="BC6" t="e">
        <f t="shared" ref="BC6:BD6" si="85">STDEV(BC237:BC247)/BC8</f>
        <v>#DIV/0!</v>
      </c>
      <c r="BD6" t="e">
        <f t="shared" si="85"/>
        <v>#DIV/0!</v>
      </c>
      <c r="BE6" s="14" t="e">
        <f t="shared" si="28"/>
        <v>#DIV/0!</v>
      </c>
      <c r="BF6" t="str">
        <f t="shared" si="2"/>
        <v>szórás/átlag</v>
      </c>
      <c r="BG6">
        <f t="shared" ref="BG6:BH6" si="86">STDEV(BG237:BG247)/BG8</f>
        <v>0.19134373790511944</v>
      </c>
      <c r="BH6">
        <f t="shared" si="86"/>
        <v>0.4647866501700943</v>
      </c>
      <c r="BI6" s="14">
        <f t="shared" si="30"/>
        <v>-0.27344291226497486</v>
      </c>
    </row>
    <row r="7" spans="1:61" x14ac:dyDescent="0.3">
      <c r="A7" t="s">
        <v>369</v>
      </c>
      <c r="B7" t="str">
        <f t="shared" si="0"/>
        <v>meredekség</v>
      </c>
      <c r="C7">
        <f>SLOPE(C237:C247,$A$237:$A$247)</f>
        <v>-1.0545454545454549</v>
      </c>
      <c r="D7">
        <f>SLOPE(D237:D247,$A$237:$A$247)</f>
        <v>-2.1636363636363631</v>
      </c>
      <c r="E7" s="14">
        <f t="shared" si="1"/>
        <v>1.1090909090909082</v>
      </c>
      <c r="F7" t="str">
        <f t="shared" si="2"/>
        <v>meredekség</v>
      </c>
      <c r="G7">
        <f t="shared" ref="G7:H7" si="87">SLOPE(G237:G247,$A$237:$A$247)</f>
        <v>-1.1727272727272726</v>
      </c>
      <c r="H7">
        <f t="shared" si="87"/>
        <v>-4.627272727272727</v>
      </c>
      <c r="I7" s="14">
        <f t="shared" si="4"/>
        <v>3.4545454545454541</v>
      </c>
      <c r="J7" t="str">
        <f t="shared" si="2"/>
        <v>meredekség</v>
      </c>
      <c r="K7">
        <f t="shared" ref="K7:L7" si="88">SLOPE(K237:K247,$A$237:$A$247)</f>
        <v>-0.3727272727272728</v>
      </c>
      <c r="L7">
        <f t="shared" si="88"/>
        <v>-3.6181818181818182</v>
      </c>
      <c r="M7" s="14">
        <f t="shared" si="6"/>
        <v>3.2454545454545451</v>
      </c>
      <c r="N7" t="str">
        <f t="shared" si="2"/>
        <v>meredekség</v>
      </c>
      <c r="O7">
        <f t="shared" ref="O7:P7" si="89">SLOPE(O237:O247,$A$237:$A$247)</f>
        <v>-4.5454545454545456E-2</v>
      </c>
      <c r="P7">
        <f t="shared" si="89"/>
        <v>-0.11818181818181818</v>
      </c>
      <c r="Q7" s="14">
        <f t="shared" si="8"/>
        <v>7.2727272727272724E-2</v>
      </c>
      <c r="R7" t="str">
        <f t="shared" si="2"/>
        <v>meredekség</v>
      </c>
      <c r="S7">
        <f t="shared" ref="S7:T7" si="90">SLOPE(S237:S247,$A$237:$A$247)</f>
        <v>-0.14545454545454545</v>
      </c>
      <c r="T7">
        <f t="shared" si="90"/>
        <v>-0.25454545454545452</v>
      </c>
      <c r="U7" s="14">
        <f t="shared" si="10"/>
        <v>0.10909090909090907</v>
      </c>
      <c r="V7" t="str">
        <f t="shared" si="2"/>
        <v>meredekség</v>
      </c>
      <c r="W7">
        <f t="shared" ref="W7:X7" si="91">SLOPE(W237:W247,$A$237:$A$247)</f>
        <v>9.0909090909090905E-3</v>
      </c>
      <c r="X7">
        <f t="shared" si="91"/>
        <v>9.0909090909090905E-3</v>
      </c>
      <c r="Y7" s="14">
        <f t="shared" si="12"/>
        <v>0</v>
      </c>
      <c r="Z7" t="str">
        <f t="shared" si="2"/>
        <v>meredekség</v>
      </c>
      <c r="AA7">
        <f t="shared" ref="AA7:AB7" si="92">SLOPE(AA237:AA247,$A$237:$A$247)</f>
        <v>-6.3636363636363616E-2</v>
      </c>
      <c r="AB7">
        <f t="shared" si="92"/>
        <v>-0.13636363636363638</v>
      </c>
      <c r="AC7" s="14">
        <f t="shared" si="14"/>
        <v>7.2727272727272765E-2</v>
      </c>
      <c r="AD7" t="str">
        <f t="shared" si="2"/>
        <v>meredekség</v>
      </c>
      <c r="AE7">
        <f t="shared" ref="AE7:AF7" si="93">SLOPE(AE237:AE247,$A$237:$A$247)</f>
        <v>0.1</v>
      </c>
      <c r="AF7">
        <f t="shared" si="93"/>
        <v>-3.1727272727272728</v>
      </c>
      <c r="AG7" s="14">
        <f t="shared" si="16"/>
        <v>3.2727272727272729</v>
      </c>
      <c r="AH7" t="str">
        <f t="shared" si="2"/>
        <v>meredekség</v>
      </c>
      <c r="AI7">
        <f t="shared" ref="AI7:AJ7" si="94">SLOPE(AI237:AI247,$A$237:$A$247)</f>
        <v>-0.32727272727272727</v>
      </c>
      <c r="AJ7">
        <f t="shared" si="94"/>
        <v>-1.9181818181818184</v>
      </c>
      <c r="AK7" s="14">
        <f t="shared" si="18"/>
        <v>1.5909090909090913</v>
      </c>
      <c r="AL7" t="str">
        <f t="shared" si="2"/>
        <v>meredekség</v>
      </c>
      <c r="AM7">
        <f t="shared" ref="AM7:AN7" si="95">SLOPE(AM237:AM247,$A$237:$A$247)</f>
        <v>-0.90909090909090906</v>
      </c>
      <c r="AN7">
        <f t="shared" si="95"/>
        <v>-3.1272727272727274</v>
      </c>
      <c r="AO7" s="14">
        <f t="shared" si="20"/>
        <v>2.2181818181818183</v>
      </c>
      <c r="AP7" t="str">
        <f t="shared" si="2"/>
        <v>meredekség</v>
      </c>
      <c r="AQ7">
        <f t="shared" ref="AQ7:AR7" si="96">SLOPE(AQ237:AQ247,$A$237:$A$247)</f>
        <v>-1.8181818181818181E-2</v>
      </c>
      <c r="AR7">
        <f t="shared" si="96"/>
        <v>-0.10909090909090909</v>
      </c>
      <c r="AS7" s="14">
        <f t="shared" si="22"/>
        <v>9.0909090909090912E-2</v>
      </c>
      <c r="AT7" t="str">
        <f t="shared" si="2"/>
        <v>meredekség</v>
      </c>
      <c r="AU7">
        <f t="shared" ref="AU7:AV7" si="97">SLOPE(AU237:AU247,$A$237:$A$247)</f>
        <v>0</v>
      </c>
      <c r="AV7">
        <f t="shared" si="97"/>
        <v>-4.2424242424242427E-2</v>
      </c>
      <c r="AW7" s="14">
        <f t="shared" si="24"/>
        <v>4.2424242424242427E-2</v>
      </c>
      <c r="AX7" t="str">
        <f t="shared" si="2"/>
        <v>meredekség</v>
      </c>
      <c r="AY7">
        <f t="shared" ref="AY7:AZ7" si="98">SLOPE(AY237:AY247,$A$237:$A$247)</f>
        <v>2.7272727272727271E-2</v>
      </c>
      <c r="AZ7">
        <f t="shared" si="98"/>
        <v>-0.12727272727272726</v>
      </c>
      <c r="BA7" s="14">
        <f t="shared" si="26"/>
        <v>0.15454545454545454</v>
      </c>
      <c r="BB7" t="str">
        <f t="shared" si="2"/>
        <v>meredekség</v>
      </c>
      <c r="BC7" t="e">
        <f t="shared" ref="BC7:BD7" si="99">SLOPE(BC237:BC247,$A$237:$A$247)</f>
        <v>#DIV/0!</v>
      </c>
      <c r="BD7" t="e">
        <f t="shared" si="99"/>
        <v>#DIV/0!</v>
      </c>
      <c r="BE7" s="14" t="e">
        <f t="shared" si="28"/>
        <v>#DIV/0!</v>
      </c>
      <c r="BF7" t="str">
        <f t="shared" si="2"/>
        <v>meredekség</v>
      </c>
      <c r="BG7">
        <f t="shared" ref="BG7:BH7" si="100">SLOPE(BG237:BG247,$A$237:$A$247)</f>
        <v>-0.85454545454545472</v>
      </c>
      <c r="BH7">
        <f t="shared" si="100"/>
        <v>-2.0727272727272732</v>
      </c>
      <c r="BI7" s="14">
        <f t="shared" si="30"/>
        <v>1.2181818181818185</v>
      </c>
    </row>
    <row r="8" spans="1:61" x14ac:dyDescent="0.3">
      <c r="A8" t="s">
        <v>365</v>
      </c>
      <c r="B8" t="str">
        <f>B17</f>
        <v>átlag</v>
      </c>
      <c r="C8">
        <f>AVERAGE(C237:C247)</f>
        <v>60.363636363636367</v>
      </c>
      <c r="D8">
        <f>AVERAGE(D237:D247)</f>
        <v>31.454545454545453</v>
      </c>
      <c r="E8" s="15">
        <f>C8-D8</f>
        <v>28.909090909090914</v>
      </c>
      <c r="F8" t="str">
        <f t="shared" ref="F8" si="101">F17</f>
        <v>átlag</v>
      </c>
      <c r="G8">
        <f t="shared" ref="G8:H8" si="102">AVERAGE(G237:G247)</f>
        <v>22.90909090909091</v>
      </c>
      <c r="H8">
        <f t="shared" si="102"/>
        <v>37</v>
      </c>
      <c r="I8" s="15">
        <f t="shared" si="4"/>
        <v>-14.09090909090909</v>
      </c>
      <c r="J8" t="str">
        <f t="shared" ref="J8" si="103">J17</f>
        <v>átlag</v>
      </c>
      <c r="K8">
        <f t="shared" ref="K8:L8" si="104">AVERAGE(K237:K247)</f>
        <v>55.636363636363633</v>
      </c>
      <c r="L8">
        <f t="shared" si="104"/>
        <v>40</v>
      </c>
      <c r="M8" s="15">
        <f t="shared" si="6"/>
        <v>15.636363636363633</v>
      </c>
      <c r="N8" t="str">
        <f t="shared" ref="N8" si="105">N17</f>
        <v>átlag</v>
      </c>
      <c r="O8">
        <f t="shared" ref="O8:P8" si="106">AVERAGE(O237:O247)</f>
        <v>1.9090909090909092</v>
      </c>
      <c r="P8">
        <f t="shared" si="106"/>
        <v>2</v>
      </c>
      <c r="Q8" s="15">
        <f t="shared" si="8"/>
        <v>-9.0909090909090828E-2</v>
      </c>
      <c r="R8" t="str">
        <f t="shared" ref="R8" si="107">R17</f>
        <v>átlag</v>
      </c>
      <c r="S8">
        <f t="shared" ref="S8:T8" si="108">AVERAGE(S237:S247)</f>
        <v>12.090909090909092</v>
      </c>
      <c r="T8">
        <f t="shared" si="108"/>
        <v>5.8181818181818183</v>
      </c>
      <c r="U8" s="15">
        <f t="shared" si="10"/>
        <v>6.2727272727272734</v>
      </c>
      <c r="V8" t="str">
        <f t="shared" ref="V8" si="109">V17</f>
        <v>átlag</v>
      </c>
      <c r="W8">
        <f t="shared" ref="W8:X8" si="110">AVERAGE(W237:W247)</f>
        <v>2.8181818181818183</v>
      </c>
      <c r="X8">
        <f t="shared" si="110"/>
        <v>3.3636363636363638</v>
      </c>
      <c r="Y8" s="15">
        <f t="shared" si="12"/>
        <v>-0.54545454545454541</v>
      </c>
      <c r="Z8" t="str">
        <f t="shared" ref="Z8" si="111">Z17</f>
        <v>átlag</v>
      </c>
      <c r="AA8">
        <f t="shared" ref="AA8:AB8" si="112">AVERAGE(AA237:AA247)</f>
        <v>3.5454545454545454</v>
      </c>
      <c r="AB8">
        <f t="shared" si="112"/>
        <v>3.6363636363636362</v>
      </c>
      <c r="AC8" s="15">
        <f t="shared" si="14"/>
        <v>-9.0909090909090828E-2</v>
      </c>
      <c r="AD8" t="str">
        <f t="shared" ref="AD8" si="113">AD17</f>
        <v>átlag</v>
      </c>
      <c r="AE8">
        <f t="shared" ref="AE8:AF8" si="114">AVERAGE(AE237:AE247)</f>
        <v>37</v>
      </c>
      <c r="AF8">
        <f t="shared" si="114"/>
        <v>56.090909090909093</v>
      </c>
      <c r="AG8" s="15">
        <f t="shared" si="16"/>
        <v>-19.090909090909093</v>
      </c>
      <c r="AH8" t="str">
        <f t="shared" ref="AH8" si="115">AH17</f>
        <v>átlag</v>
      </c>
      <c r="AI8">
        <f t="shared" ref="AI8:AJ8" si="116">AVERAGE(AI237:AI247)</f>
        <v>24.454545454545453</v>
      </c>
      <c r="AJ8">
        <f t="shared" si="116"/>
        <v>24.181818181818183</v>
      </c>
      <c r="AK8" s="15">
        <f t="shared" si="18"/>
        <v>0.27272727272726982</v>
      </c>
      <c r="AL8" t="str">
        <f t="shared" ref="AL8" si="117">AL17</f>
        <v>átlag</v>
      </c>
      <c r="AM8">
        <f t="shared" ref="AM8:AN8" si="118">AVERAGE(AM237:AM247)</f>
        <v>41.81818181818182</v>
      </c>
      <c r="AN8">
        <f t="shared" si="118"/>
        <v>55.090909090909093</v>
      </c>
      <c r="AO8" s="15">
        <f t="shared" si="20"/>
        <v>-13.272727272727273</v>
      </c>
      <c r="AP8" t="str">
        <f t="shared" ref="AP8" si="119">AP17</f>
        <v>átlag</v>
      </c>
      <c r="AQ8">
        <f t="shared" ref="AQ8:AR8" si="120">AVERAGE(AQ237:AQ247)</f>
        <v>4.0909090909090908</v>
      </c>
      <c r="AR8">
        <f t="shared" si="120"/>
        <v>2.8181818181818183</v>
      </c>
      <c r="AS8" s="15">
        <f t="shared" si="22"/>
        <v>1.2727272727272725</v>
      </c>
      <c r="AT8" t="str">
        <f t="shared" ref="AT8" si="121">AT17</f>
        <v>átlag</v>
      </c>
      <c r="AU8">
        <f t="shared" ref="AU8:AV8" si="122">AVERAGE(AU237:AU247)</f>
        <v>1</v>
      </c>
      <c r="AV8">
        <f t="shared" si="122"/>
        <v>1.1000000000000001</v>
      </c>
      <c r="AW8" s="15">
        <f t="shared" si="24"/>
        <v>-0.10000000000000009</v>
      </c>
      <c r="AX8" t="str">
        <f t="shared" ref="AX8" si="123">AX17</f>
        <v>átlag</v>
      </c>
      <c r="AY8">
        <f t="shared" ref="AY8:AZ8" si="124">AVERAGE(AY237:AY247)</f>
        <v>4.3636363636363633</v>
      </c>
      <c r="AZ8">
        <f t="shared" si="124"/>
        <v>4</v>
      </c>
      <c r="BA8" s="15">
        <f t="shared" si="26"/>
        <v>0.36363636363636331</v>
      </c>
      <c r="BB8" t="str">
        <f t="shared" ref="BB8" si="125">BB17</f>
        <v>átlag</v>
      </c>
      <c r="BC8" t="e">
        <f t="shared" ref="BC8:BD8" si="126">AVERAGE(BC237:BC247)</f>
        <v>#DIV/0!</v>
      </c>
      <c r="BD8" t="e">
        <f t="shared" si="126"/>
        <v>#DIV/0!</v>
      </c>
      <c r="BE8" s="15" t="e">
        <f t="shared" si="28"/>
        <v>#DIV/0!</v>
      </c>
      <c r="BF8" t="str">
        <f t="shared" ref="BF8" si="127">BF17</f>
        <v>átlag</v>
      </c>
      <c r="BG8">
        <f t="shared" ref="BG8:BH8" si="128">AVERAGE(BG237:BG247)</f>
        <v>23.636363636363637</v>
      </c>
      <c r="BH8">
        <f t="shared" si="128"/>
        <v>29.181818181818183</v>
      </c>
      <c r="BI8" s="15">
        <f t="shared" si="30"/>
        <v>-5.5454545454545467</v>
      </c>
    </row>
    <row r="9" spans="1:61" x14ac:dyDescent="0.3">
      <c r="A9" t="s">
        <v>133</v>
      </c>
      <c r="E9" s="15" t="str">
        <f>E18</f>
        <v>RU</v>
      </c>
      <c r="I9" s="15" t="str">
        <f t="shared" ref="I9" si="129">I18</f>
        <v>UK</v>
      </c>
      <c r="M9" s="15" t="str">
        <f t="shared" ref="M9" si="130">M18</f>
        <v>BY</v>
      </c>
      <c r="Q9" s="15" t="str">
        <f t="shared" ref="Q9" si="131">Q18</f>
        <v>UZ</v>
      </c>
      <c r="U9" s="15" t="str">
        <f t="shared" ref="U9" si="132">U18</f>
        <v>KZ</v>
      </c>
      <c r="Y9" s="15" t="str">
        <f t="shared" ref="Y9" si="133">Y18</f>
        <v>GE</v>
      </c>
      <c r="AC9" s="15" t="str">
        <f t="shared" ref="AC9" si="134">AC18</f>
        <v>AZ</v>
      </c>
      <c r="AG9" s="15" t="str">
        <f t="shared" ref="AG9" si="135">AG18</f>
        <v>LT</v>
      </c>
      <c r="AK9" s="15" t="str">
        <f t="shared" ref="AK9" si="136">AK18</f>
        <v>MD</v>
      </c>
      <c r="AO9" s="15" t="str">
        <f t="shared" ref="AO9" si="137">AO18</f>
        <v>LV</v>
      </c>
      <c r="AS9" s="15" t="str">
        <f t="shared" ref="AS9" si="138">AS18</f>
        <v>KS</v>
      </c>
      <c r="AW9" s="15" t="str">
        <f t="shared" ref="AW9" si="139">AW18</f>
        <v>TJ</v>
      </c>
      <c r="BA9" s="15" t="str">
        <f t="shared" ref="BA9" si="140">BA18</f>
        <v>AM</v>
      </c>
      <c r="BE9" s="15" t="str">
        <f t="shared" ref="BE9" si="141">BE18</f>
        <v>TM</v>
      </c>
      <c r="BI9" s="15" t="str">
        <f t="shared" ref="BI9" si="142">BI18</f>
        <v>EE</v>
      </c>
    </row>
    <row r="10" spans="1:61" x14ac:dyDescent="0.3">
      <c r="A10" t="s">
        <v>146</v>
      </c>
      <c r="B10" t="s">
        <v>147</v>
      </c>
    </row>
    <row r="11" spans="1:61" x14ac:dyDescent="0.3">
      <c r="A11" t="s">
        <v>144</v>
      </c>
      <c r="B11" t="s">
        <v>145</v>
      </c>
      <c r="C11">
        <f>MODE(C21:C247)</f>
        <v>61</v>
      </c>
      <c r="D11">
        <f>MODE(D21:D247)</f>
        <v>16</v>
      </c>
      <c r="E11" s="15">
        <f t="shared" ref="E11:E16" si="143">C11-D11</f>
        <v>45</v>
      </c>
      <c r="F11" t="s">
        <v>145</v>
      </c>
      <c r="G11">
        <f>MODE(G21:G247)</f>
        <v>22</v>
      </c>
      <c r="H11">
        <f>MODE(H21:H247)</f>
        <v>11</v>
      </c>
      <c r="I11" s="15">
        <f t="shared" ref="I11:I16" si="144">G11-H11</f>
        <v>11</v>
      </c>
      <c r="J11" t="s">
        <v>145</v>
      </c>
      <c r="K11">
        <f t="shared" ref="K11:L11" si="145">MODE(K21:K247)</f>
        <v>47</v>
      </c>
      <c r="L11">
        <f t="shared" si="145"/>
        <v>0</v>
      </c>
      <c r="M11" s="15">
        <f t="shared" ref="M11:M17" si="146">K11-L11</f>
        <v>47</v>
      </c>
      <c r="N11" t="s">
        <v>145</v>
      </c>
      <c r="O11">
        <f t="shared" ref="O11:P11" si="147">MODE(O21:O247)</f>
        <v>2</v>
      </c>
      <c r="P11">
        <f t="shared" si="147"/>
        <v>2</v>
      </c>
      <c r="Q11" s="15">
        <f t="shared" ref="Q11:Q17" si="148">O11-P11</f>
        <v>0</v>
      </c>
      <c r="R11" t="s">
        <v>145</v>
      </c>
      <c r="S11">
        <f t="shared" ref="S11:T11" si="149">MODE(S21:S247)</f>
        <v>0</v>
      </c>
      <c r="T11">
        <f t="shared" si="149"/>
        <v>6</v>
      </c>
      <c r="U11" s="15">
        <f t="shared" ref="U11:U17" si="150">S11-T11</f>
        <v>-6</v>
      </c>
      <c r="V11" t="s">
        <v>145</v>
      </c>
      <c r="W11">
        <f t="shared" ref="W11:X11" si="151">MODE(W21:W247)</f>
        <v>2</v>
      </c>
      <c r="X11">
        <f t="shared" si="151"/>
        <v>2</v>
      </c>
      <c r="Y11" s="15">
        <f t="shared" ref="Y11:Y17" si="152">W11-X11</f>
        <v>0</v>
      </c>
      <c r="Z11" t="s">
        <v>145</v>
      </c>
      <c r="AA11">
        <f t="shared" ref="AA11:AB11" si="153">MODE(AA21:AA247)</f>
        <v>4</v>
      </c>
      <c r="AB11">
        <f t="shared" si="153"/>
        <v>3</v>
      </c>
      <c r="AC11" s="15">
        <f t="shared" ref="AC11:AC17" si="154">AA11-AB11</f>
        <v>1</v>
      </c>
      <c r="AD11" t="s">
        <v>145</v>
      </c>
      <c r="AE11">
        <f t="shared" ref="AE11:AF11" si="155">MODE(AE21:AE247)</f>
        <v>27</v>
      </c>
      <c r="AF11">
        <f t="shared" si="155"/>
        <v>0</v>
      </c>
      <c r="AG11" s="15">
        <f t="shared" ref="AG11:AG17" si="156">AE11-AF11</f>
        <v>27</v>
      </c>
      <c r="AH11" t="s">
        <v>145</v>
      </c>
      <c r="AI11">
        <f t="shared" ref="AI11:AJ11" si="157">MODE(AI21:AI247)</f>
        <v>26</v>
      </c>
      <c r="AJ11">
        <f t="shared" si="157"/>
        <v>15</v>
      </c>
      <c r="AK11" s="15">
        <f t="shared" ref="AK11:AK17" si="158">AI11-AJ11</f>
        <v>11</v>
      </c>
      <c r="AL11" t="s">
        <v>145</v>
      </c>
      <c r="AM11">
        <f t="shared" ref="AM11:AN11" si="159">MODE(AM21:AM247)</f>
        <v>43</v>
      </c>
      <c r="AN11">
        <f t="shared" si="159"/>
        <v>25</v>
      </c>
      <c r="AO11" s="15">
        <f t="shared" ref="AO11:AO17" si="160">AM11-AN11</f>
        <v>18</v>
      </c>
      <c r="AP11" t="s">
        <v>145</v>
      </c>
      <c r="AQ11">
        <f t="shared" ref="AQ11:AR11" si="161">MODE(AQ21:AQ247)</f>
        <v>4</v>
      </c>
      <c r="AR11">
        <f t="shared" si="161"/>
        <v>2</v>
      </c>
      <c r="AS11" s="15">
        <f t="shared" ref="AS11:AS17" si="162">AQ11-AR11</f>
        <v>2</v>
      </c>
      <c r="AT11" t="s">
        <v>145</v>
      </c>
      <c r="AU11">
        <f t="shared" ref="AU11:AV11" si="163">MODE(AU21:AU247)</f>
        <v>1</v>
      </c>
      <c r="AV11">
        <f t="shared" si="163"/>
        <v>1</v>
      </c>
      <c r="AW11" s="15">
        <f t="shared" ref="AW11:AW17" si="164">AU11-AV11</f>
        <v>0</v>
      </c>
      <c r="AX11" t="s">
        <v>145</v>
      </c>
      <c r="AY11">
        <f t="shared" ref="AY11:AZ11" si="165">MODE(AY21:AY247)</f>
        <v>4</v>
      </c>
      <c r="AZ11">
        <f t="shared" si="165"/>
        <v>0</v>
      </c>
      <c r="BA11" s="15">
        <f t="shared" ref="BA11:BA17" si="166">AY11-AZ11</f>
        <v>4</v>
      </c>
      <c r="BB11" t="s">
        <v>145</v>
      </c>
      <c r="BC11">
        <f t="shared" ref="BC11:BD11" si="167">MODE(BC21:BC247)</f>
        <v>0</v>
      </c>
      <c r="BD11">
        <f t="shared" si="167"/>
        <v>0</v>
      </c>
      <c r="BE11" s="15">
        <f t="shared" ref="BE11:BE17" si="168">BC11-BD11</f>
        <v>0</v>
      </c>
      <c r="BF11" t="s">
        <v>145</v>
      </c>
      <c r="BG11">
        <f t="shared" ref="BG11:BH11" si="169">MODE(BG21:BG247)</f>
        <v>20</v>
      </c>
      <c r="BH11">
        <f t="shared" si="169"/>
        <v>0</v>
      </c>
      <c r="BI11" s="15">
        <f t="shared" ref="BI11:BI17" si="170">BG11-BH11</f>
        <v>20</v>
      </c>
    </row>
    <row r="12" spans="1:61" x14ac:dyDescent="0.3">
      <c r="A12" t="s">
        <v>142</v>
      </c>
      <c r="B12" t="s">
        <v>143</v>
      </c>
      <c r="C12">
        <f>MEDIAN(C21:C247)</f>
        <v>60</v>
      </c>
      <c r="D12">
        <f>MEDIAN(D21:D247)</f>
        <v>18</v>
      </c>
      <c r="E12" s="15">
        <f t="shared" si="143"/>
        <v>42</v>
      </c>
      <c r="F12" t="s">
        <v>143</v>
      </c>
      <c r="G12">
        <f>MEDIAN(G21:G247)</f>
        <v>27</v>
      </c>
      <c r="H12">
        <f>MEDIAN(H21:H247)</f>
        <v>14</v>
      </c>
      <c r="I12" s="15">
        <f t="shared" si="144"/>
        <v>13</v>
      </c>
      <c r="J12" t="s">
        <v>143</v>
      </c>
      <c r="K12">
        <f t="shared" ref="K12:L12" si="171">MEDIAN(K21:K247)</f>
        <v>48</v>
      </c>
      <c r="L12">
        <f t="shared" si="171"/>
        <v>24</v>
      </c>
      <c r="M12" s="15">
        <f t="shared" si="146"/>
        <v>24</v>
      </c>
      <c r="N12" t="s">
        <v>143</v>
      </c>
      <c r="O12">
        <f t="shared" ref="O12:P12" si="172">MEDIAN(O21:O247)</f>
        <v>3</v>
      </c>
      <c r="P12">
        <f t="shared" si="172"/>
        <v>2</v>
      </c>
      <c r="Q12" s="15">
        <f t="shared" si="148"/>
        <v>1</v>
      </c>
      <c r="R12" t="s">
        <v>143</v>
      </c>
      <c r="S12">
        <f t="shared" ref="S12:T12" si="173">MEDIAN(S21:S247)</f>
        <v>19</v>
      </c>
      <c r="T12">
        <f t="shared" si="173"/>
        <v>6</v>
      </c>
      <c r="U12" s="15">
        <f t="shared" si="150"/>
        <v>13</v>
      </c>
      <c r="V12" t="s">
        <v>143</v>
      </c>
      <c r="W12">
        <f t="shared" ref="W12:X12" si="174">MEDIAN(W21:W247)</f>
        <v>2</v>
      </c>
      <c r="X12">
        <f t="shared" si="174"/>
        <v>2</v>
      </c>
      <c r="Y12" s="15">
        <f t="shared" si="152"/>
        <v>0</v>
      </c>
      <c r="Z12" t="s">
        <v>143</v>
      </c>
      <c r="AA12">
        <f t="shared" ref="AA12:AB12" si="175">MEDIAN(AA21:AA247)</f>
        <v>4</v>
      </c>
      <c r="AB12">
        <f t="shared" si="175"/>
        <v>3</v>
      </c>
      <c r="AC12" s="15">
        <f t="shared" si="154"/>
        <v>1</v>
      </c>
      <c r="AD12" t="s">
        <v>143</v>
      </c>
      <c r="AE12">
        <f t="shared" ref="AE12:AF12" si="176">MEDIAN(AE21:AE247)</f>
        <v>29</v>
      </c>
      <c r="AF12">
        <f t="shared" si="176"/>
        <v>19</v>
      </c>
      <c r="AG12" s="15">
        <f t="shared" si="156"/>
        <v>10</v>
      </c>
      <c r="AH12" t="s">
        <v>143</v>
      </c>
      <c r="AI12">
        <f t="shared" ref="AI12:AJ12" si="177">MEDIAN(AI21:AI247)</f>
        <v>25</v>
      </c>
      <c r="AJ12">
        <f t="shared" si="177"/>
        <v>15</v>
      </c>
      <c r="AK12" s="15">
        <f t="shared" si="158"/>
        <v>10</v>
      </c>
      <c r="AL12" t="s">
        <v>143</v>
      </c>
      <c r="AM12">
        <f t="shared" ref="AM12:AN12" si="178">MEDIAN(AM21:AM247)</f>
        <v>38</v>
      </c>
      <c r="AN12">
        <f t="shared" si="178"/>
        <v>27</v>
      </c>
      <c r="AO12" s="15">
        <f t="shared" si="160"/>
        <v>11</v>
      </c>
      <c r="AP12" t="s">
        <v>143</v>
      </c>
      <c r="AQ12">
        <f t="shared" ref="AQ12:AR12" si="179">MEDIAN(AQ21:AQ247)</f>
        <v>5</v>
      </c>
      <c r="AR12">
        <f t="shared" si="179"/>
        <v>3</v>
      </c>
      <c r="AS12" s="15">
        <f t="shared" si="162"/>
        <v>2</v>
      </c>
      <c r="AT12" t="s">
        <v>143</v>
      </c>
      <c r="AU12">
        <f t="shared" ref="AU12:AV12" si="180">MEDIAN(AU21:AU247)</f>
        <v>1</v>
      </c>
      <c r="AV12">
        <f t="shared" si="180"/>
        <v>1</v>
      </c>
      <c r="AW12" s="15">
        <f t="shared" si="164"/>
        <v>0</v>
      </c>
      <c r="AX12" t="s">
        <v>143</v>
      </c>
      <c r="AY12">
        <f t="shared" ref="AY12:AZ12" si="181">MEDIAN(AY21:AY247)</f>
        <v>4</v>
      </c>
      <c r="AZ12">
        <f t="shared" si="181"/>
        <v>3</v>
      </c>
      <c r="BA12" s="15">
        <f t="shared" si="166"/>
        <v>1</v>
      </c>
      <c r="BB12" t="s">
        <v>143</v>
      </c>
      <c r="BC12">
        <f t="shared" ref="BC12:BD12" si="182">MEDIAN(BC21:BC247)</f>
        <v>0</v>
      </c>
      <c r="BD12">
        <f t="shared" si="182"/>
        <v>0</v>
      </c>
      <c r="BE12" s="15">
        <f t="shared" si="168"/>
        <v>0</v>
      </c>
      <c r="BF12" t="s">
        <v>143</v>
      </c>
      <c r="BG12">
        <f t="shared" ref="BG12:BH12" si="183">MEDIAN(BG21:BG247)</f>
        <v>21</v>
      </c>
      <c r="BH12">
        <f t="shared" si="183"/>
        <v>15</v>
      </c>
      <c r="BI12" s="15">
        <f t="shared" si="170"/>
        <v>6</v>
      </c>
    </row>
    <row r="13" spans="1:61" x14ac:dyDescent="0.3">
      <c r="A13" t="s">
        <v>140</v>
      </c>
      <c r="B13" t="s">
        <v>141</v>
      </c>
      <c r="C13">
        <f>MIN(C21:C247)</f>
        <v>20</v>
      </c>
      <c r="D13">
        <f>MIN(D21:D247)</f>
        <v>6</v>
      </c>
      <c r="E13" s="15">
        <f t="shared" si="143"/>
        <v>14</v>
      </c>
      <c r="F13" t="s">
        <v>141</v>
      </c>
      <c r="G13">
        <f>MIN(G21:G247)</f>
        <v>11</v>
      </c>
      <c r="H13">
        <f>MIN(H21:H247)</f>
        <v>0</v>
      </c>
      <c r="I13" s="15">
        <f t="shared" si="144"/>
        <v>11</v>
      </c>
      <c r="J13" t="s">
        <v>141</v>
      </c>
      <c r="K13">
        <f t="shared" ref="K13:L13" si="184">MIN(K21:K247)</f>
        <v>0</v>
      </c>
      <c r="L13">
        <f t="shared" si="184"/>
        <v>0</v>
      </c>
      <c r="M13" s="15">
        <f t="shared" si="146"/>
        <v>0</v>
      </c>
      <c r="N13" t="s">
        <v>141</v>
      </c>
      <c r="O13">
        <f t="shared" ref="O13:P13" si="185">MIN(O21:O247)</f>
        <v>0</v>
      </c>
      <c r="P13">
        <f t="shared" si="185"/>
        <v>0</v>
      </c>
      <c r="Q13" s="15">
        <f t="shared" si="148"/>
        <v>0</v>
      </c>
      <c r="R13" t="s">
        <v>141</v>
      </c>
      <c r="S13">
        <f t="shared" ref="S13:T13" si="186">MIN(S21:S247)</f>
        <v>0</v>
      </c>
      <c r="T13">
        <f t="shared" si="186"/>
        <v>0</v>
      </c>
      <c r="U13" s="15">
        <f t="shared" si="150"/>
        <v>0</v>
      </c>
      <c r="V13" t="s">
        <v>141</v>
      </c>
      <c r="W13">
        <f t="shared" ref="W13:X13" si="187">MIN(W21:W247)</f>
        <v>0</v>
      </c>
      <c r="X13">
        <f t="shared" si="187"/>
        <v>0</v>
      </c>
      <c r="Y13" s="15">
        <f t="shared" si="152"/>
        <v>0</v>
      </c>
      <c r="Z13" t="s">
        <v>141</v>
      </c>
      <c r="AA13">
        <f t="shared" ref="AA13:AB13" si="188">MIN(AA21:AA247)</f>
        <v>0</v>
      </c>
      <c r="AB13">
        <f t="shared" si="188"/>
        <v>0</v>
      </c>
      <c r="AC13" s="15">
        <f t="shared" si="154"/>
        <v>0</v>
      </c>
      <c r="AD13" t="s">
        <v>141</v>
      </c>
      <c r="AE13">
        <f t="shared" ref="AE13:AF13" si="189">MIN(AE21:AE247)</f>
        <v>0</v>
      </c>
      <c r="AF13">
        <f t="shared" si="189"/>
        <v>0</v>
      </c>
      <c r="AG13" s="15">
        <f t="shared" si="156"/>
        <v>0</v>
      </c>
      <c r="AH13" t="s">
        <v>141</v>
      </c>
      <c r="AI13">
        <f t="shared" ref="AI13:AJ13" si="190">MIN(AI21:AI247)</f>
        <v>0</v>
      </c>
      <c r="AJ13">
        <f t="shared" si="190"/>
        <v>0</v>
      </c>
      <c r="AK13" s="15">
        <f t="shared" si="158"/>
        <v>0</v>
      </c>
      <c r="AL13" t="s">
        <v>141</v>
      </c>
      <c r="AM13">
        <f t="shared" ref="AM13:AN13" si="191">MIN(AM21:AM247)</f>
        <v>0</v>
      </c>
      <c r="AN13">
        <f t="shared" si="191"/>
        <v>0</v>
      </c>
      <c r="AO13" s="15">
        <f t="shared" si="160"/>
        <v>0</v>
      </c>
      <c r="AP13" t="s">
        <v>141</v>
      </c>
      <c r="AQ13">
        <f t="shared" ref="AQ13:AR13" si="192">MIN(AQ21:AQ247)</f>
        <v>0</v>
      </c>
      <c r="AR13">
        <f t="shared" si="192"/>
        <v>0</v>
      </c>
      <c r="AS13" s="15">
        <f t="shared" si="162"/>
        <v>0</v>
      </c>
      <c r="AT13" t="s">
        <v>141</v>
      </c>
      <c r="AU13">
        <f t="shared" ref="AU13:AV13" si="193">MIN(AU21:AU247)</f>
        <v>0</v>
      </c>
      <c r="AV13">
        <f t="shared" si="193"/>
        <v>0</v>
      </c>
      <c r="AW13" s="15">
        <f t="shared" si="164"/>
        <v>0</v>
      </c>
      <c r="AX13" t="s">
        <v>141</v>
      </c>
      <c r="AY13">
        <f t="shared" ref="AY13:AZ13" si="194">MIN(AY21:AY247)</f>
        <v>0</v>
      </c>
      <c r="AZ13">
        <f t="shared" si="194"/>
        <v>0</v>
      </c>
      <c r="BA13" s="15">
        <f t="shared" si="166"/>
        <v>0</v>
      </c>
      <c r="BB13" t="s">
        <v>141</v>
      </c>
      <c r="BC13">
        <f t="shared" ref="BC13:BD13" si="195">MIN(BC21:BC247)</f>
        <v>0</v>
      </c>
      <c r="BD13">
        <f t="shared" si="195"/>
        <v>0</v>
      </c>
      <c r="BE13" s="15">
        <f t="shared" si="168"/>
        <v>0</v>
      </c>
      <c r="BF13" t="s">
        <v>141</v>
      </c>
      <c r="BG13">
        <f t="shared" ref="BG13:BH13" si="196">MIN(BG21:BG247)</f>
        <v>0</v>
      </c>
      <c r="BH13">
        <f t="shared" si="196"/>
        <v>0</v>
      </c>
      <c r="BI13" s="15">
        <f t="shared" si="170"/>
        <v>0</v>
      </c>
    </row>
    <row r="14" spans="1:61" x14ac:dyDescent="0.3">
      <c r="A14" t="s">
        <v>138</v>
      </c>
      <c r="B14" t="s">
        <v>139</v>
      </c>
      <c r="C14">
        <f>MAX(C21:C247)</f>
        <v>100</v>
      </c>
      <c r="D14">
        <f>MAX(D21:D247)</f>
        <v>67</v>
      </c>
      <c r="E14" s="15">
        <f t="shared" si="143"/>
        <v>33</v>
      </c>
      <c r="F14" t="s">
        <v>139</v>
      </c>
      <c r="G14">
        <f>MAX(G21:G247)</f>
        <v>63</v>
      </c>
      <c r="H14">
        <f>MAX(H21:H247)</f>
        <v>100</v>
      </c>
      <c r="I14" s="15">
        <f t="shared" si="144"/>
        <v>-37</v>
      </c>
      <c r="J14" t="s">
        <v>139</v>
      </c>
      <c r="K14">
        <f t="shared" ref="K14:L14" si="197">MAX(K21:K247)</f>
        <v>100</v>
      </c>
      <c r="L14">
        <f t="shared" si="197"/>
        <v>97</v>
      </c>
      <c r="M14" s="15">
        <f t="shared" si="146"/>
        <v>3</v>
      </c>
      <c r="N14" t="s">
        <v>139</v>
      </c>
      <c r="O14">
        <f t="shared" ref="O14:P14" si="198">MAX(O21:O247)</f>
        <v>100</v>
      </c>
      <c r="P14">
        <f t="shared" si="198"/>
        <v>19</v>
      </c>
      <c r="Q14" s="15">
        <f t="shared" si="148"/>
        <v>81</v>
      </c>
      <c r="R14" t="s">
        <v>139</v>
      </c>
      <c r="S14">
        <f t="shared" ref="S14:T14" si="199">MAX(S21:S247)</f>
        <v>100</v>
      </c>
      <c r="T14">
        <f t="shared" si="199"/>
        <v>22</v>
      </c>
      <c r="U14" s="15">
        <f t="shared" si="150"/>
        <v>78</v>
      </c>
      <c r="V14" t="s">
        <v>139</v>
      </c>
      <c r="W14">
        <f t="shared" ref="W14:X14" si="200">MAX(W21:W247)</f>
        <v>83</v>
      </c>
      <c r="X14">
        <f t="shared" si="200"/>
        <v>100</v>
      </c>
      <c r="Y14" s="15">
        <f t="shared" si="152"/>
        <v>-17</v>
      </c>
      <c r="Z14" t="s">
        <v>139</v>
      </c>
      <c r="AA14">
        <f t="shared" ref="AA14:AB14" si="201">MAX(AA21:AA247)</f>
        <v>100</v>
      </c>
      <c r="AB14">
        <f t="shared" si="201"/>
        <v>34</v>
      </c>
      <c r="AC14" s="15">
        <f t="shared" si="154"/>
        <v>66</v>
      </c>
      <c r="AD14" t="s">
        <v>139</v>
      </c>
      <c r="AE14">
        <f t="shared" ref="AE14:AF14" si="202">MAX(AE21:AE247)</f>
        <v>94</v>
      </c>
      <c r="AF14">
        <f t="shared" si="202"/>
        <v>100</v>
      </c>
      <c r="AG14" s="15">
        <f t="shared" si="156"/>
        <v>-6</v>
      </c>
      <c r="AH14" t="s">
        <v>139</v>
      </c>
      <c r="AI14">
        <f t="shared" ref="AI14:AJ14" si="203">MAX(AI21:AI247)</f>
        <v>100</v>
      </c>
      <c r="AJ14">
        <f t="shared" si="203"/>
        <v>78</v>
      </c>
      <c r="AK14" s="15">
        <f t="shared" si="158"/>
        <v>22</v>
      </c>
      <c r="AL14" t="s">
        <v>139</v>
      </c>
      <c r="AM14">
        <f t="shared" ref="AM14:AN14" si="204">MAX(AM21:AM247)</f>
        <v>97</v>
      </c>
      <c r="AN14">
        <f t="shared" si="204"/>
        <v>100</v>
      </c>
      <c r="AO14" s="15">
        <f t="shared" si="160"/>
        <v>-3</v>
      </c>
      <c r="AP14" t="s">
        <v>139</v>
      </c>
      <c r="AQ14">
        <f t="shared" ref="AQ14:AR14" si="205">MAX(AQ21:AQ247)</f>
        <v>30</v>
      </c>
      <c r="AR14">
        <f t="shared" si="205"/>
        <v>100</v>
      </c>
      <c r="AS14" s="15">
        <f t="shared" si="162"/>
        <v>-70</v>
      </c>
      <c r="AT14" t="s">
        <v>139</v>
      </c>
      <c r="AU14">
        <f t="shared" ref="AU14:AV14" si="206">MAX(AU21:AU247)</f>
        <v>71</v>
      </c>
      <c r="AV14">
        <f t="shared" si="206"/>
        <v>100</v>
      </c>
      <c r="AW14" s="15">
        <f t="shared" si="164"/>
        <v>-29</v>
      </c>
      <c r="AX14" t="s">
        <v>139</v>
      </c>
      <c r="AY14">
        <f t="shared" ref="AY14:AZ14" si="207">MAX(AY21:AY247)</f>
        <v>81</v>
      </c>
      <c r="AZ14">
        <f t="shared" si="207"/>
        <v>100</v>
      </c>
      <c r="BA14" s="15">
        <f t="shared" si="166"/>
        <v>-19</v>
      </c>
      <c r="BB14" t="s">
        <v>139</v>
      </c>
      <c r="BC14">
        <f t="shared" ref="BC14:BD14" si="208">MAX(BC21:BC247)</f>
        <v>100</v>
      </c>
      <c r="BD14">
        <f t="shared" si="208"/>
        <v>47</v>
      </c>
      <c r="BE14" s="15">
        <f t="shared" si="168"/>
        <v>53</v>
      </c>
      <c r="BF14" t="s">
        <v>139</v>
      </c>
      <c r="BG14">
        <f t="shared" ref="BG14:BH14" si="209">MAX(BG21:BG247)</f>
        <v>100</v>
      </c>
      <c r="BH14">
        <f t="shared" si="209"/>
        <v>55</v>
      </c>
      <c r="BI14" s="15">
        <f t="shared" si="170"/>
        <v>45</v>
      </c>
    </row>
    <row r="15" spans="1:61" x14ac:dyDescent="0.3">
      <c r="A15" t="s">
        <v>136</v>
      </c>
      <c r="B15" t="s">
        <v>137</v>
      </c>
      <c r="C15" s="14">
        <f>STDEV(C21:C247)/C17</f>
        <v>0.30545311361241434</v>
      </c>
      <c r="D15" s="14">
        <f>STDEV(D21:D247)/D17</f>
        <v>0.39508664145423367</v>
      </c>
      <c r="E15" s="14">
        <f t="shared" si="143"/>
        <v>-8.9633527841819327E-2</v>
      </c>
      <c r="F15" t="s">
        <v>137</v>
      </c>
      <c r="G15" s="14">
        <f>STDEV(G21:G247)/G17</f>
        <v>0.39157307446133272</v>
      </c>
      <c r="H15" s="14">
        <f>STDEV(H21:H247)/H17</f>
        <v>0.61017609292341524</v>
      </c>
      <c r="I15" s="14">
        <f t="shared" si="144"/>
        <v>-0.21860301846208252</v>
      </c>
      <c r="J15" t="s">
        <v>137</v>
      </c>
      <c r="K15" s="14">
        <f t="shared" ref="K15:L15" si="210">STDEV(K21:K247)/K17</f>
        <v>0.35506662135049055</v>
      </c>
      <c r="L15" s="14">
        <f t="shared" si="210"/>
        <v>0.58286314188175936</v>
      </c>
      <c r="M15" s="14">
        <f t="shared" si="146"/>
        <v>-0.22779652053126881</v>
      </c>
      <c r="N15" t="s">
        <v>137</v>
      </c>
      <c r="O15" s="14">
        <f t="shared" ref="O15:P15" si="211">STDEV(O21:O247)/O17</f>
        <v>1.669203489949582</v>
      </c>
      <c r="P15" s="14">
        <f t="shared" si="211"/>
        <v>1.1552164467261707</v>
      </c>
      <c r="Q15" s="14">
        <f t="shared" si="148"/>
        <v>0.51398704322341127</v>
      </c>
      <c r="R15" t="s">
        <v>137</v>
      </c>
      <c r="S15" s="14">
        <f t="shared" ref="S15:T15" si="212">STDEV(S21:S247)/S17</f>
        <v>0.86225923651874459</v>
      </c>
      <c r="T15" s="14">
        <f t="shared" si="212"/>
        <v>0.60258501706585887</v>
      </c>
      <c r="U15" s="14">
        <f t="shared" si="150"/>
        <v>0.25967421945288571</v>
      </c>
      <c r="V15" t="s">
        <v>137</v>
      </c>
      <c r="W15" s="14">
        <f t="shared" ref="W15:X15" si="213">STDEV(W21:W247)/W17</f>
        <v>2.6115652330742662</v>
      </c>
      <c r="X15" s="14">
        <f t="shared" si="213"/>
        <v>2.9901213695885684</v>
      </c>
      <c r="Y15" s="14">
        <f t="shared" si="152"/>
        <v>-0.3785561365143022</v>
      </c>
      <c r="Z15" t="s">
        <v>137</v>
      </c>
      <c r="AA15" s="14">
        <f t="shared" ref="AA15:AB15" si="214">STDEV(AA21:AA247)/AA17</f>
        <v>1.3584831377180573</v>
      </c>
      <c r="AB15" s="14">
        <f t="shared" si="214"/>
        <v>1.1197349181852547</v>
      </c>
      <c r="AC15" s="14">
        <f t="shared" si="154"/>
        <v>0.23874821953280256</v>
      </c>
      <c r="AD15" t="s">
        <v>137</v>
      </c>
      <c r="AE15" s="14">
        <f t="shared" ref="AE15:AF15" si="215">STDEV(AE21:AE247)/AE17</f>
        <v>0.46996189215871564</v>
      </c>
      <c r="AF15" s="14">
        <f t="shared" si="215"/>
        <v>0.71755806619339879</v>
      </c>
      <c r="AG15" s="14">
        <f t="shared" si="156"/>
        <v>-0.24759617403468315</v>
      </c>
      <c r="AH15" t="s">
        <v>137</v>
      </c>
      <c r="AI15" s="14">
        <f t="shared" ref="AI15:AJ15" si="216">STDEV(AI21:AI247)/AI17</f>
        <v>0.48333425191876711</v>
      </c>
      <c r="AJ15" s="14">
        <f t="shared" si="216"/>
        <v>0.68201622767604009</v>
      </c>
      <c r="AK15" s="14">
        <f t="shared" si="158"/>
        <v>-0.19868197575727298</v>
      </c>
      <c r="AL15" t="s">
        <v>137</v>
      </c>
      <c r="AM15" s="14">
        <f t="shared" ref="AM15:AN15" si="217">STDEV(AM21:AM247)/AM17</f>
        <v>0.38008355836596752</v>
      </c>
      <c r="AN15" s="14">
        <f t="shared" si="217"/>
        <v>0.49895172898019258</v>
      </c>
      <c r="AO15" s="14">
        <f t="shared" si="160"/>
        <v>-0.11886817061422505</v>
      </c>
      <c r="AP15" t="s">
        <v>137</v>
      </c>
      <c r="AQ15" s="14">
        <f t="shared" ref="AQ15:AR15" si="218">STDEV(AQ21:AQ247)/AQ17</f>
        <v>0.8721428388979755</v>
      </c>
      <c r="AR15" s="14">
        <f t="shared" si="218"/>
        <v>1.9280138449038609</v>
      </c>
      <c r="AS15" s="14">
        <f t="shared" si="162"/>
        <v>-1.0558710060058853</v>
      </c>
      <c r="AT15" t="s">
        <v>137</v>
      </c>
      <c r="AU15" s="14">
        <f t="shared" ref="AU15:AV15" si="219">STDEV(AU21:AU247)/AU17</f>
        <v>2.7940612515537584</v>
      </c>
      <c r="AV15" s="14">
        <f t="shared" si="219"/>
        <v>4.0411971042388579</v>
      </c>
      <c r="AW15" s="14">
        <f t="shared" si="164"/>
        <v>-1.2471358526850995</v>
      </c>
      <c r="AX15" t="s">
        <v>137</v>
      </c>
      <c r="AY15" s="14">
        <f t="shared" ref="AY15:AZ15" si="220">STDEV(AY21:AY247)/AY17</f>
        <v>1.7539231791171903</v>
      </c>
      <c r="AZ15" s="14">
        <f t="shared" si="220"/>
        <v>2.1597411990338107</v>
      </c>
      <c r="BA15" s="14">
        <f t="shared" si="166"/>
        <v>-0.40581801991662036</v>
      </c>
      <c r="BB15" t="s">
        <v>137</v>
      </c>
      <c r="BC15" s="14">
        <f t="shared" ref="BC15:BD15" si="221">STDEV(BC21:BC247)/BC17</f>
        <v>3.472832329553361</v>
      </c>
      <c r="BD15" s="14">
        <f t="shared" si="221"/>
        <v>2.9041247121781231</v>
      </c>
      <c r="BE15" s="14">
        <f t="shared" si="168"/>
        <v>0.56870761737523789</v>
      </c>
      <c r="BF15" t="s">
        <v>137</v>
      </c>
      <c r="BG15" s="14">
        <f t="shared" ref="BG15:BH15" si="222">STDEV(BG21:BG247)/BG17</f>
        <v>0.54655655293016914</v>
      </c>
      <c r="BH15" s="14">
        <f t="shared" si="222"/>
        <v>0.5492979109747903</v>
      </c>
      <c r="BI15" s="14">
        <f t="shared" si="170"/>
        <v>-2.7413580446211672E-3</v>
      </c>
    </row>
    <row r="16" spans="1:61" x14ac:dyDescent="0.3">
      <c r="A16" t="s">
        <v>135</v>
      </c>
      <c r="B16" t="s">
        <v>131</v>
      </c>
      <c r="C16" s="14">
        <f>SLOPE(C21:C247,$A$21:$A$247)</f>
        <v>0.13911430558775795</v>
      </c>
      <c r="D16" s="14">
        <f>SLOPE(D21:D247,$A$21:$A$247)</f>
        <v>3.1542835100303875E-2</v>
      </c>
      <c r="E16" s="14">
        <f t="shared" si="143"/>
        <v>0.10757147048745408</v>
      </c>
      <c r="F16" t="s">
        <v>131</v>
      </c>
      <c r="G16" s="14">
        <f>SLOPE(G21:G247,$A$21:$A$247)</f>
        <v>-1.4261268156160935E-2</v>
      </c>
      <c r="H16" s="14">
        <f>SLOPE(H21:H247,$A$21:$A$247)</f>
        <v>3.0863678239691085E-2</v>
      </c>
      <c r="I16" s="14">
        <f t="shared" si="144"/>
        <v>-4.5124946395852017E-2</v>
      </c>
      <c r="J16" t="s">
        <v>131</v>
      </c>
      <c r="K16" s="14">
        <f t="shared" ref="K16:L16" si="223">SLOPE(K21:K247,$A$21:$A$247)</f>
        <v>1.8546522244951961E-2</v>
      </c>
      <c r="L16" s="14">
        <f t="shared" si="223"/>
        <v>-2.3737660786796049E-2</v>
      </c>
      <c r="M16" s="14">
        <f t="shared" si="146"/>
        <v>4.228418303174801E-2</v>
      </c>
      <c r="N16" t="s">
        <v>131</v>
      </c>
      <c r="O16" s="14">
        <f t="shared" ref="O16:P16" si="224">SLOPE(O21:O247,$A$21:$A$247)</f>
        <v>-2.4004399130843367E-2</v>
      </c>
      <c r="P16" s="14">
        <f t="shared" si="224"/>
        <v>-1.85177965771315E-3</v>
      </c>
      <c r="Q16" s="14">
        <f t="shared" si="148"/>
        <v>-2.2152619473130217E-2</v>
      </c>
      <c r="R16" t="s">
        <v>131</v>
      </c>
      <c r="S16" s="14">
        <f t="shared" ref="S16:T16" si="225">SLOPE(S21:S247,$A$21:$A$247)</f>
        <v>2.0602459327532102E-2</v>
      </c>
      <c r="T16" s="14">
        <f t="shared" si="225"/>
        <v>5.9195394044348826E-4</v>
      </c>
      <c r="U16" s="14">
        <f t="shared" si="150"/>
        <v>2.0010505387088613E-2</v>
      </c>
      <c r="V16" t="s">
        <v>131</v>
      </c>
      <c r="W16" s="14">
        <f t="shared" ref="W16:X16" si="226">SLOPE(W21:W247,$A$21:$A$247)</f>
        <v>-1.5160997108966718E-2</v>
      </c>
      <c r="X16" s="14">
        <f t="shared" si="226"/>
        <v>-4.3905131430189454E-2</v>
      </c>
      <c r="Y16" s="14">
        <f t="shared" si="152"/>
        <v>2.8744134321222733E-2</v>
      </c>
      <c r="Z16" t="s">
        <v>131</v>
      </c>
      <c r="AA16" s="14">
        <f t="shared" ref="AA16:AB16" si="227">SLOPE(AA21:AA247,$A$21:$A$247)</f>
        <v>-2.4759473827838874E-2</v>
      </c>
      <c r="AB16" s="14">
        <f t="shared" si="227"/>
        <v>-8.918293941551473E-3</v>
      </c>
      <c r="AC16" s="14">
        <f t="shared" si="154"/>
        <v>-1.5841179886287401E-2</v>
      </c>
      <c r="AD16" t="s">
        <v>131</v>
      </c>
      <c r="AE16" s="14">
        <f t="shared" ref="AE16:AF16" si="228">SLOPE(AE21:AE247,$A$21:$A$247)</f>
        <v>5.0971645714027784E-2</v>
      </c>
      <c r="AF16" s="14">
        <f t="shared" si="228"/>
        <v>7.9277713600988176E-2</v>
      </c>
      <c r="AG16" s="14">
        <f t="shared" si="156"/>
        <v>-2.8306067886960391E-2</v>
      </c>
      <c r="AH16" t="s">
        <v>131</v>
      </c>
      <c r="AI16" s="14">
        <f t="shared" ref="AI16:AJ16" si="229">SLOPE(AI21:AI247,$A$21:$A$247)</f>
        <v>3.0082955624998721E-2</v>
      </c>
      <c r="AJ16" s="14">
        <f t="shared" si="229"/>
        <v>1.8999977429832399E-3</v>
      </c>
      <c r="AK16" s="14">
        <f t="shared" si="158"/>
        <v>2.818295788201548E-2</v>
      </c>
      <c r="AL16" t="s">
        <v>131</v>
      </c>
      <c r="AM16" s="14">
        <f t="shared" ref="AM16:AN16" si="230">SLOPE(AM21:AM247,$A$21:$A$247)</f>
        <v>0.10753351156926272</v>
      </c>
      <c r="AN16" s="14">
        <f t="shared" si="230"/>
        <v>5.9753492733432001E-2</v>
      </c>
      <c r="AO16" s="14">
        <f t="shared" si="160"/>
        <v>4.7780018835830718E-2</v>
      </c>
      <c r="AP16" t="s">
        <v>131</v>
      </c>
      <c r="AQ16" s="14">
        <f t="shared" ref="AQ16:AR16" si="231">SLOPE(AQ21:AQ247,$A$21:$A$247)</f>
        <v>3.3762918856143943E-3</v>
      </c>
      <c r="AR16" s="14">
        <f t="shared" si="231"/>
        <v>-2.8164491381273735E-2</v>
      </c>
      <c r="AS16" s="14">
        <f t="shared" si="162"/>
        <v>3.1540783266888126E-2</v>
      </c>
      <c r="AT16" t="s">
        <v>131</v>
      </c>
      <c r="AU16" s="14">
        <f t="shared" ref="AU16:AV16" si="232">SLOPE(AU21:AU247,$A$21:$A$247)</f>
        <v>-2.3850511624662216E-2</v>
      </c>
      <c r="AV16" s="14">
        <f t="shared" si="232"/>
        <v>-3.7615633292724798E-2</v>
      </c>
      <c r="AW16" s="14">
        <f t="shared" si="164"/>
        <v>1.3765121668062583E-2</v>
      </c>
      <c r="AX16" t="s">
        <v>131</v>
      </c>
      <c r="AY16" s="14">
        <f t="shared" ref="AY16:AZ16" si="233">SLOPE(AY21:AY247,$A$21:$A$247)</f>
        <v>-4.8132934183339526E-2</v>
      </c>
      <c r="AZ16" s="14">
        <f t="shared" si="233"/>
        <v>-5.4388974267957128E-2</v>
      </c>
      <c r="BA16" s="14">
        <f t="shared" si="166"/>
        <v>6.256040084617602E-3</v>
      </c>
      <c r="BB16" t="s">
        <v>131</v>
      </c>
      <c r="BC16" s="14">
        <f t="shared" ref="BC16:BD16" si="234">SLOPE(BC21:BC247,$A$21:$A$247)</f>
        <v>-0.1036628221324401</v>
      </c>
      <c r="BD16" s="14">
        <f t="shared" si="234"/>
        <v>-7.3688790425077838E-2</v>
      </c>
      <c r="BE16" s="14">
        <f t="shared" si="168"/>
        <v>-2.9974031707362264E-2</v>
      </c>
      <c r="BF16" t="s">
        <v>131</v>
      </c>
      <c r="BG16" s="14">
        <f t="shared" ref="BG16:BH16" si="235">SLOPE(BG21:BG247,$A$21:$A$247)</f>
        <v>4.9805178417174682E-2</v>
      </c>
      <c r="BH16" s="14">
        <f t="shared" si="235"/>
        <v>2.0323409982990304E-2</v>
      </c>
      <c r="BI16" s="14">
        <f t="shared" si="170"/>
        <v>2.9481768434184378E-2</v>
      </c>
    </row>
    <row r="17" spans="1:62" x14ac:dyDescent="0.3">
      <c r="A17" t="s">
        <v>134</v>
      </c>
      <c r="B17" t="s">
        <v>130</v>
      </c>
      <c r="C17" s="15">
        <f>AVERAGE(C21:C247)</f>
        <v>57.273127753303967</v>
      </c>
      <c r="D17" s="15">
        <f>AVERAGE(D21:D247)</f>
        <v>19.136563876651984</v>
      </c>
      <c r="E17" s="15">
        <f>C17-D17</f>
        <v>38.136563876651984</v>
      </c>
      <c r="F17" t="s">
        <v>130</v>
      </c>
      <c r="G17" s="15">
        <f>AVERAGE(G21:G247)</f>
        <v>31.167400881057269</v>
      </c>
      <c r="H17" s="15">
        <f>AVERAGE(H21:H247)</f>
        <v>15.07488986784141</v>
      </c>
      <c r="I17" s="15">
        <f>G17-H17</f>
        <v>16.092511013215859</v>
      </c>
      <c r="J17" t="s">
        <v>130</v>
      </c>
      <c r="K17" s="15">
        <f t="shared" ref="K17:L17" si="236">AVERAGE(K21:K247)</f>
        <v>49.264317180616743</v>
      </c>
      <c r="L17" s="15">
        <f t="shared" si="236"/>
        <v>26.537444933920703</v>
      </c>
      <c r="M17" s="15">
        <f t="shared" si="146"/>
        <v>22.72687224669604</v>
      </c>
      <c r="N17" t="s">
        <v>130</v>
      </c>
      <c r="O17" s="15">
        <f t="shared" ref="O17:P17" si="237">AVERAGE(O21:O247)</f>
        <v>4.4977973568281939</v>
      </c>
      <c r="P17" s="15">
        <f t="shared" si="237"/>
        <v>1.9339207048458149</v>
      </c>
      <c r="Q17" s="15">
        <f t="shared" si="148"/>
        <v>2.5638766519823788</v>
      </c>
      <c r="R17" t="s">
        <v>130</v>
      </c>
      <c r="S17" s="15">
        <f t="shared" ref="S17:T17" si="238">AVERAGE(S21:S247)</f>
        <v>26.035242290748897</v>
      </c>
      <c r="T17" s="15">
        <f t="shared" si="238"/>
        <v>6.2378854625550657</v>
      </c>
      <c r="U17" s="15">
        <f t="shared" si="150"/>
        <v>19.797356828193831</v>
      </c>
      <c r="V17" t="s">
        <v>130</v>
      </c>
      <c r="W17" s="15">
        <f t="shared" ref="W17:X17" si="239">AVERAGE(W21:W247)</f>
        <v>3.0220264317180616</v>
      </c>
      <c r="X17" s="15">
        <f t="shared" si="239"/>
        <v>3.8898678414096914</v>
      </c>
      <c r="Y17" s="15">
        <f t="shared" si="152"/>
        <v>-0.86784140969162982</v>
      </c>
      <c r="Z17" t="s">
        <v>130</v>
      </c>
      <c r="AA17" s="15">
        <f t="shared" ref="AA17:AB17" si="240">AVERAGE(AA21:AA247)</f>
        <v>5.6519823788546253</v>
      </c>
      <c r="AB17" s="15">
        <f t="shared" si="240"/>
        <v>3.9118942731277535</v>
      </c>
      <c r="AC17" s="15">
        <f t="shared" si="154"/>
        <v>1.7400881057268718</v>
      </c>
      <c r="AD17" t="s">
        <v>130</v>
      </c>
      <c r="AE17" s="15">
        <f t="shared" ref="AE17:AF17" si="241">AVERAGE(AE21:AE247)</f>
        <v>29.114537444933919</v>
      </c>
      <c r="AF17" s="15">
        <f t="shared" si="241"/>
        <v>20.259911894273127</v>
      </c>
      <c r="AG17" s="15">
        <f t="shared" si="156"/>
        <v>8.854625550660792</v>
      </c>
      <c r="AH17" t="s">
        <v>130</v>
      </c>
      <c r="AI17" s="15">
        <f t="shared" ref="AI17:AJ17" si="242">AVERAGE(AI21:AI247)</f>
        <v>24.145374449339208</v>
      </c>
      <c r="AJ17" s="15">
        <f t="shared" si="242"/>
        <v>16.36123348017621</v>
      </c>
      <c r="AK17" s="15">
        <f t="shared" si="158"/>
        <v>7.7841409691629977</v>
      </c>
      <c r="AL17" t="s">
        <v>130</v>
      </c>
      <c r="AM17" s="15">
        <f t="shared" ref="AM17:AN17" si="243">AVERAGE(AM21:AM247)</f>
        <v>35.277533039647579</v>
      </c>
      <c r="AN17" s="15">
        <f t="shared" si="243"/>
        <v>28.766519823788546</v>
      </c>
      <c r="AO17" s="15">
        <f t="shared" si="160"/>
        <v>6.5110132158590339</v>
      </c>
      <c r="AP17" t="s">
        <v>130</v>
      </c>
      <c r="AQ17" s="15">
        <f t="shared" ref="AQ17:AR17" si="244">AVERAGE(AQ21:AQ247)</f>
        <v>6.2907488986784141</v>
      </c>
      <c r="AR17" s="15">
        <f t="shared" si="244"/>
        <v>4.3039647577092515</v>
      </c>
      <c r="AS17" s="15">
        <f t="shared" si="162"/>
        <v>1.9867841409691627</v>
      </c>
      <c r="AT17" t="s">
        <v>130</v>
      </c>
      <c r="AU17" s="15">
        <f t="shared" ref="AU17:AV17" si="245">AVERAGE(AU21:AU247)</f>
        <v>2.7577092511013217</v>
      </c>
      <c r="AV17" s="15">
        <f t="shared" si="245"/>
        <v>2.7584269662921348</v>
      </c>
      <c r="AW17" s="15">
        <f t="shared" si="164"/>
        <v>-7.1771519081309521E-4</v>
      </c>
      <c r="AX17" t="s">
        <v>130</v>
      </c>
      <c r="AY17" s="15">
        <f t="shared" ref="AY17:AZ17" si="246">AVERAGE(AY21:AY247)</f>
        <v>6.6960352422907485</v>
      </c>
      <c r="AZ17" s="15">
        <f t="shared" si="246"/>
        <v>6.105726872246696</v>
      </c>
      <c r="BA17" s="15">
        <f t="shared" si="166"/>
        <v>0.59030837004405257</v>
      </c>
      <c r="BB17" t="s">
        <v>130</v>
      </c>
      <c r="BC17" s="15">
        <f t="shared" ref="BC17:BD17" si="247">AVERAGE(BC21:BC247)</f>
        <v>3.6744186046511627</v>
      </c>
      <c r="BD17" s="15">
        <f t="shared" si="247"/>
        <v>2.5157894736842104</v>
      </c>
      <c r="BE17" s="15">
        <f t="shared" si="168"/>
        <v>1.1586291309669523</v>
      </c>
      <c r="BF17" t="s">
        <v>130</v>
      </c>
      <c r="BG17" s="15">
        <f t="shared" ref="BG17:BH17" si="248">AVERAGE(BG21:BG247)</f>
        <v>20.550660792951543</v>
      </c>
      <c r="BH17" s="15">
        <f t="shared" si="248"/>
        <v>15.330396475770925</v>
      </c>
      <c r="BI17" s="15">
        <f t="shared" si="170"/>
        <v>5.220264317180618</v>
      </c>
    </row>
    <row r="18" spans="1:62" x14ac:dyDescent="0.3">
      <c r="A18" t="s">
        <v>133</v>
      </c>
      <c r="B18" t="s">
        <v>79</v>
      </c>
      <c r="C18" t="s">
        <v>87</v>
      </c>
      <c r="D18" t="s">
        <v>87</v>
      </c>
      <c r="E18" s="15" t="str">
        <f>D18</f>
        <v>RU</v>
      </c>
      <c r="F18" t="s">
        <v>79</v>
      </c>
      <c r="G18" t="s">
        <v>91</v>
      </c>
      <c r="H18" t="s">
        <v>91</v>
      </c>
      <c r="I18" s="15" t="str">
        <f>H18</f>
        <v>UK</v>
      </c>
      <c r="J18" t="s">
        <v>79</v>
      </c>
      <c r="K18" t="s">
        <v>88</v>
      </c>
      <c r="L18" t="s">
        <v>88</v>
      </c>
      <c r="M18" s="15" t="str">
        <f>L18</f>
        <v>BY</v>
      </c>
      <c r="N18" t="s">
        <v>79</v>
      </c>
      <c r="O18" t="s">
        <v>96</v>
      </c>
      <c r="P18" t="s">
        <v>96</v>
      </c>
      <c r="Q18" s="15" t="str">
        <f>P18</f>
        <v>UZ</v>
      </c>
      <c r="R18" t="s">
        <v>79</v>
      </c>
      <c r="S18" t="s">
        <v>97</v>
      </c>
      <c r="T18" t="s">
        <v>97</v>
      </c>
      <c r="U18" s="15" t="str">
        <f>T18</f>
        <v>KZ</v>
      </c>
      <c r="V18" t="s">
        <v>79</v>
      </c>
      <c r="W18" t="s">
        <v>101</v>
      </c>
      <c r="X18" t="s">
        <v>101</v>
      </c>
      <c r="Y18" s="15" t="str">
        <f>X18</f>
        <v>GE</v>
      </c>
      <c r="Z18" t="s">
        <v>79</v>
      </c>
      <c r="AA18" t="s">
        <v>104</v>
      </c>
      <c r="AB18" t="s">
        <v>104</v>
      </c>
      <c r="AC18" s="15" t="str">
        <f>AB18</f>
        <v>AZ</v>
      </c>
      <c r="AD18" t="s">
        <v>79</v>
      </c>
      <c r="AE18" t="s">
        <v>107</v>
      </c>
      <c r="AF18" t="s">
        <v>107</v>
      </c>
      <c r="AG18" s="15" t="str">
        <f>AF18</f>
        <v>LT</v>
      </c>
      <c r="AH18" t="s">
        <v>79</v>
      </c>
      <c r="AI18" t="s">
        <v>110</v>
      </c>
      <c r="AJ18" t="s">
        <v>110</v>
      </c>
      <c r="AK18" s="15" t="str">
        <f>AJ18</f>
        <v>MD</v>
      </c>
      <c r="AL18" t="s">
        <v>79</v>
      </c>
      <c r="AM18" t="s">
        <v>124</v>
      </c>
      <c r="AN18" t="s">
        <v>124</v>
      </c>
      <c r="AO18" s="15" t="str">
        <f>AN18</f>
        <v>LV</v>
      </c>
      <c r="AP18" t="s">
        <v>79</v>
      </c>
      <c r="AQ18" t="s">
        <v>125</v>
      </c>
      <c r="AR18" t="s">
        <v>125</v>
      </c>
      <c r="AS18" s="15" t="str">
        <f>AR18</f>
        <v>KS</v>
      </c>
      <c r="AT18" t="s">
        <v>79</v>
      </c>
      <c r="AU18" t="s">
        <v>126</v>
      </c>
      <c r="AV18" t="s">
        <v>126</v>
      </c>
      <c r="AW18" s="15" t="str">
        <f>AV18</f>
        <v>TJ</v>
      </c>
      <c r="AX18" t="s">
        <v>79</v>
      </c>
      <c r="AY18" t="s">
        <v>127</v>
      </c>
      <c r="AZ18" t="s">
        <v>127</v>
      </c>
      <c r="BA18" s="15" t="str">
        <f>AZ18</f>
        <v>AM</v>
      </c>
      <c r="BB18" t="s">
        <v>79</v>
      </c>
      <c r="BC18" t="s">
        <v>128</v>
      </c>
      <c r="BD18" t="s">
        <v>128</v>
      </c>
      <c r="BE18" s="15" t="str">
        <f>BD18</f>
        <v>TM</v>
      </c>
      <c r="BF18" t="s">
        <v>79</v>
      </c>
      <c r="BG18" t="s">
        <v>129</v>
      </c>
      <c r="BH18" t="s">
        <v>129</v>
      </c>
      <c r="BI18" s="15" t="str">
        <f>BH18</f>
        <v>EE</v>
      </c>
    </row>
    <row r="19" spans="1:62" x14ac:dyDescent="0.3">
      <c r="B19">
        <v>1</v>
      </c>
      <c r="C19" t="s">
        <v>83</v>
      </c>
      <c r="D19" t="s">
        <v>84</v>
      </c>
      <c r="F19">
        <v>2</v>
      </c>
      <c r="G19" t="s">
        <v>83</v>
      </c>
      <c r="H19" t="s">
        <v>84</v>
      </c>
      <c r="J19">
        <v>3</v>
      </c>
      <c r="K19" t="s">
        <v>83</v>
      </c>
      <c r="L19" t="s">
        <v>84</v>
      </c>
      <c r="N19">
        <v>4</v>
      </c>
      <c r="O19" t="s">
        <v>83</v>
      </c>
      <c r="P19" t="s">
        <v>84</v>
      </c>
      <c r="R19">
        <v>5</v>
      </c>
      <c r="S19" t="s">
        <v>83</v>
      </c>
      <c r="T19" t="s">
        <v>84</v>
      </c>
      <c r="V19">
        <v>6</v>
      </c>
      <c r="W19" t="s">
        <v>83</v>
      </c>
      <c r="X19" t="s">
        <v>84</v>
      </c>
      <c r="Z19">
        <v>7</v>
      </c>
      <c r="AA19" t="s">
        <v>83</v>
      </c>
      <c r="AB19" t="s">
        <v>84</v>
      </c>
      <c r="AD19">
        <v>8</v>
      </c>
      <c r="AE19" t="s">
        <v>83</v>
      </c>
      <c r="AF19" t="s">
        <v>84</v>
      </c>
      <c r="AH19">
        <v>9</v>
      </c>
      <c r="AI19" t="s">
        <v>83</v>
      </c>
      <c r="AJ19" t="s">
        <v>84</v>
      </c>
      <c r="AL19">
        <v>10</v>
      </c>
      <c r="AM19" t="s">
        <v>83</v>
      </c>
      <c r="AN19" t="s">
        <v>84</v>
      </c>
      <c r="AP19">
        <v>11</v>
      </c>
      <c r="AQ19" t="s">
        <v>83</v>
      </c>
      <c r="AR19" t="s">
        <v>84</v>
      </c>
      <c r="AT19">
        <v>12</v>
      </c>
      <c r="AU19" t="s">
        <v>83</v>
      </c>
      <c r="AV19" t="s">
        <v>84</v>
      </c>
      <c r="AX19">
        <v>13</v>
      </c>
      <c r="AY19" t="s">
        <v>83</v>
      </c>
      <c r="AZ19" t="s">
        <v>84</v>
      </c>
      <c r="BB19">
        <v>14</v>
      </c>
      <c r="BC19" t="s">
        <v>83</v>
      </c>
      <c r="BD19" t="s">
        <v>84</v>
      </c>
      <c r="BF19">
        <v>15</v>
      </c>
      <c r="BG19" t="s">
        <v>83</v>
      </c>
      <c r="BH19" t="s">
        <v>84</v>
      </c>
    </row>
    <row r="20" spans="1:62" x14ac:dyDescent="0.3">
      <c r="A20" t="s">
        <v>132</v>
      </c>
      <c r="B20" t="s">
        <v>80</v>
      </c>
      <c r="C20" t="s">
        <v>81</v>
      </c>
      <c r="D20" t="s">
        <v>82</v>
      </c>
      <c r="F20" t="s">
        <v>80</v>
      </c>
      <c r="G20" t="s">
        <v>89</v>
      </c>
      <c r="H20" t="s">
        <v>90</v>
      </c>
      <c r="J20" t="s">
        <v>80</v>
      </c>
      <c r="K20" t="s">
        <v>85</v>
      </c>
      <c r="L20" t="s">
        <v>86</v>
      </c>
      <c r="N20" t="s">
        <v>80</v>
      </c>
      <c r="O20" t="s">
        <v>92</v>
      </c>
      <c r="P20" t="s">
        <v>93</v>
      </c>
      <c r="R20" t="s">
        <v>80</v>
      </c>
      <c r="S20" t="s">
        <v>94</v>
      </c>
      <c r="T20" t="s">
        <v>95</v>
      </c>
      <c r="V20" t="s">
        <v>80</v>
      </c>
      <c r="W20" t="s">
        <v>99</v>
      </c>
      <c r="X20" t="s">
        <v>100</v>
      </c>
      <c r="Z20" t="s">
        <v>80</v>
      </c>
      <c r="AA20" t="s">
        <v>102</v>
      </c>
      <c r="AB20" t="s">
        <v>103</v>
      </c>
      <c r="AD20" t="s">
        <v>80</v>
      </c>
      <c r="AE20" t="s">
        <v>105</v>
      </c>
      <c r="AF20" t="s">
        <v>106</v>
      </c>
      <c r="AH20" t="s">
        <v>80</v>
      </c>
      <c r="AI20" t="s">
        <v>108</v>
      </c>
      <c r="AJ20" t="s">
        <v>109</v>
      </c>
      <c r="AL20" t="s">
        <v>80</v>
      </c>
      <c r="AM20" t="s">
        <v>122</v>
      </c>
      <c r="AN20" t="s">
        <v>123</v>
      </c>
      <c r="AP20" t="s">
        <v>80</v>
      </c>
      <c r="AQ20" t="s">
        <v>120</v>
      </c>
      <c r="AR20" t="s">
        <v>121</v>
      </c>
      <c r="AT20" t="s">
        <v>80</v>
      </c>
      <c r="AU20" t="s">
        <v>118</v>
      </c>
      <c r="AV20" t="s">
        <v>119</v>
      </c>
      <c r="AX20" t="s">
        <v>80</v>
      </c>
      <c r="AY20" t="s">
        <v>116</v>
      </c>
      <c r="AZ20" t="s">
        <v>117</v>
      </c>
      <c r="BB20" t="s">
        <v>80</v>
      </c>
      <c r="BC20" t="s">
        <v>113</v>
      </c>
      <c r="BD20" t="s">
        <v>114</v>
      </c>
      <c r="BF20" t="s">
        <v>80</v>
      </c>
      <c r="BG20" t="s">
        <v>111</v>
      </c>
      <c r="BH20" t="s">
        <v>112</v>
      </c>
    </row>
    <row r="21" spans="1:62" x14ac:dyDescent="0.3">
      <c r="A21">
        <v>1</v>
      </c>
      <c r="B21" s="12">
        <v>37987</v>
      </c>
      <c r="C21">
        <v>25</v>
      </c>
      <c r="D21">
        <v>12</v>
      </c>
      <c r="F21" s="12">
        <v>37987</v>
      </c>
      <c r="G21">
        <v>20</v>
      </c>
      <c r="H21">
        <v>11</v>
      </c>
      <c r="J21" s="12">
        <v>37987</v>
      </c>
      <c r="K21">
        <v>0</v>
      </c>
      <c r="L21">
        <v>0</v>
      </c>
      <c r="N21" s="12">
        <v>37987</v>
      </c>
      <c r="O21">
        <v>100</v>
      </c>
      <c r="P21">
        <v>0</v>
      </c>
      <c r="R21" s="12">
        <v>37987</v>
      </c>
      <c r="S21">
        <v>0</v>
      </c>
      <c r="T21">
        <v>0</v>
      </c>
      <c r="V21" s="12">
        <v>37987</v>
      </c>
      <c r="W21">
        <v>0</v>
      </c>
      <c r="X21">
        <v>0</v>
      </c>
      <c r="Z21" s="12">
        <v>37987</v>
      </c>
      <c r="AA21">
        <v>100</v>
      </c>
      <c r="AB21">
        <v>0</v>
      </c>
      <c r="AD21" s="12">
        <v>37987</v>
      </c>
      <c r="AE21">
        <v>64</v>
      </c>
      <c r="AF21">
        <v>43</v>
      </c>
      <c r="AH21" s="12">
        <v>37987</v>
      </c>
      <c r="AI21">
        <v>0</v>
      </c>
      <c r="AJ21">
        <v>0</v>
      </c>
      <c r="AL21" s="12">
        <v>37987</v>
      </c>
      <c r="AM21">
        <v>0</v>
      </c>
      <c r="AN21">
        <v>53</v>
      </c>
      <c r="AP21" s="12">
        <v>37987</v>
      </c>
      <c r="AQ21">
        <v>0</v>
      </c>
      <c r="AR21">
        <v>0</v>
      </c>
      <c r="AT21" s="12">
        <v>37987</v>
      </c>
      <c r="AU21">
        <v>0</v>
      </c>
      <c r="AV21">
        <v>93</v>
      </c>
      <c r="AX21" s="12">
        <v>37987</v>
      </c>
      <c r="AY21">
        <v>0</v>
      </c>
      <c r="AZ21">
        <v>0</v>
      </c>
      <c r="BB21" s="12">
        <v>37987</v>
      </c>
      <c r="BC21">
        <v>0</v>
      </c>
      <c r="BD21">
        <v>0</v>
      </c>
      <c r="BF21" s="12">
        <v>37987</v>
      </c>
      <c r="BG21">
        <v>27</v>
      </c>
      <c r="BH21">
        <v>0</v>
      </c>
      <c r="BJ21" s="12"/>
    </row>
    <row r="22" spans="1:62" x14ac:dyDescent="0.3">
      <c r="A22">
        <v>2</v>
      </c>
      <c r="B22" s="12">
        <v>38018</v>
      </c>
      <c r="C22">
        <v>20</v>
      </c>
      <c r="D22">
        <v>20</v>
      </c>
      <c r="F22" s="12">
        <v>38018</v>
      </c>
      <c r="G22">
        <v>32</v>
      </c>
      <c r="H22">
        <v>0</v>
      </c>
      <c r="J22" s="12">
        <v>38018</v>
      </c>
      <c r="K22">
        <v>79</v>
      </c>
      <c r="L22">
        <v>0</v>
      </c>
      <c r="N22" s="12">
        <v>38018</v>
      </c>
      <c r="O22">
        <v>0</v>
      </c>
      <c r="P22">
        <v>0</v>
      </c>
      <c r="R22" s="12">
        <v>38018</v>
      </c>
      <c r="S22">
        <v>45</v>
      </c>
      <c r="T22">
        <v>0</v>
      </c>
      <c r="V22" s="12">
        <v>38018</v>
      </c>
      <c r="W22">
        <v>0</v>
      </c>
      <c r="X22">
        <v>80</v>
      </c>
      <c r="Z22" s="12">
        <v>38018</v>
      </c>
      <c r="AA22">
        <v>0</v>
      </c>
      <c r="AB22">
        <v>0</v>
      </c>
      <c r="AD22" s="12">
        <v>38018</v>
      </c>
      <c r="AE22">
        <v>49</v>
      </c>
      <c r="AF22">
        <v>0</v>
      </c>
      <c r="AH22" s="12">
        <v>38018</v>
      </c>
      <c r="AI22">
        <v>0</v>
      </c>
      <c r="AJ22">
        <v>0</v>
      </c>
      <c r="AL22" s="12">
        <v>38018</v>
      </c>
      <c r="AM22">
        <v>0</v>
      </c>
      <c r="AN22">
        <v>0</v>
      </c>
      <c r="AP22" s="12">
        <v>38018</v>
      </c>
      <c r="AQ22">
        <v>0</v>
      </c>
      <c r="AR22">
        <v>0</v>
      </c>
      <c r="AT22" s="12">
        <v>38018</v>
      </c>
      <c r="AU22">
        <v>0</v>
      </c>
      <c r="AV22">
        <v>0</v>
      </c>
      <c r="AX22" s="12">
        <v>38018</v>
      </c>
      <c r="AY22">
        <v>75</v>
      </c>
      <c r="AZ22">
        <v>0</v>
      </c>
      <c r="BB22" s="12">
        <v>38018</v>
      </c>
      <c r="BC22">
        <v>6</v>
      </c>
      <c r="BD22">
        <v>0</v>
      </c>
      <c r="BF22" s="12">
        <v>38018</v>
      </c>
      <c r="BG22">
        <v>37</v>
      </c>
      <c r="BH22">
        <v>0</v>
      </c>
      <c r="BJ22" s="12"/>
    </row>
    <row r="23" spans="1:62" x14ac:dyDescent="0.3">
      <c r="A23">
        <v>3</v>
      </c>
      <c r="B23" s="12">
        <v>38047</v>
      </c>
      <c r="C23">
        <v>35</v>
      </c>
      <c r="D23">
        <v>11</v>
      </c>
      <c r="F23" s="12">
        <v>38047</v>
      </c>
      <c r="G23">
        <v>27</v>
      </c>
      <c r="H23">
        <v>0</v>
      </c>
      <c r="J23" s="12">
        <v>38047</v>
      </c>
      <c r="K23">
        <v>0</v>
      </c>
      <c r="L23">
        <v>0</v>
      </c>
      <c r="N23" s="12">
        <v>38047</v>
      </c>
      <c r="O23">
        <v>45</v>
      </c>
      <c r="P23">
        <v>0</v>
      </c>
      <c r="R23" s="12">
        <v>38047</v>
      </c>
      <c r="S23">
        <v>0</v>
      </c>
      <c r="T23">
        <v>0</v>
      </c>
      <c r="V23" s="12">
        <v>38047</v>
      </c>
      <c r="W23">
        <v>0</v>
      </c>
      <c r="X23">
        <v>0</v>
      </c>
      <c r="Z23" s="12">
        <v>38047</v>
      </c>
      <c r="AA23">
        <v>0</v>
      </c>
      <c r="AB23">
        <v>0</v>
      </c>
      <c r="AD23" s="12">
        <v>38047</v>
      </c>
      <c r="AE23">
        <v>0</v>
      </c>
      <c r="AF23">
        <v>0</v>
      </c>
      <c r="AH23" s="12">
        <v>38047</v>
      </c>
      <c r="AI23">
        <v>53</v>
      </c>
      <c r="AJ23">
        <v>0</v>
      </c>
      <c r="AL23" s="12">
        <v>38047</v>
      </c>
      <c r="AM23">
        <v>64</v>
      </c>
      <c r="AN23">
        <v>42</v>
      </c>
      <c r="AP23" s="12">
        <v>38047</v>
      </c>
      <c r="AQ23">
        <v>0</v>
      </c>
      <c r="AR23">
        <v>0</v>
      </c>
      <c r="AT23" s="12">
        <v>38047</v>
      </c>
      <c r="AU23">
        <v>0</v>
      </c>
      <c r="AV23">
        <v>0</v>
      </c>
      <c r="AX23" s="12">
        <v>38047</v>
      </c>
      <c r="AY23">
        <v>0</v>
      </c>
      <c r="AZ23">
        <v>0</v>
      </c>
      <c r="BB23" s="12">
        <v>38047</v>
      </c>
      <c r="BC23">
        <v>0</v>
      </c>
      <c r="BD23">
        <v>0</v>
      </c>
      <c r="BF23" s="12">
        <v>38047</v>
      </c>
      <c r="BG23">
        <v>0</v>
      </c>
      <c r="BH23">
        <v>0</v>
      </c>
      <c r="BJ23" s="12"/>
    </row>
    <row r="24" spans="1:62" x14ac:dyDescent="0.3">
      <c r="A24">
        <v>4</v>
      </c>
      <c r="B24" s="12">
        <v>38078</v>
      </c>
      <c r="C24">
        <v>24</v>
      </c>
      <c r="D24">
        <v>23</v>
      </c>
      <c r="F24" s="12">
        <v>38078</v>
      </c>
      <c r="G24">
        <v>17</v>
      </c>
      <c r="H24">
        <v>16</v>
      </c>
      <c r="J24" s="12">
        <v>38078</v>
      </c>
      <c r="K24">
        <v>94</v>
      </c>
      <c r="L24">
        <v>0</v>
      </c>
      <c r="N24" s="12">
        <v>38078</v>
      </c>
      <c r="O24">
        <v>0</v>
      </c>
      <c r="P24">
        <v>0</v>
      </c>
      <c r="R24" s="12">
        <v>38078</v>
      </c>
      <c r="S24">
        <v>0</v>
      </c>
      <c r="T24">
        <v>0</v>
      </c>
      <c r="V24" s="12">
        <v>38078</v>
      </c>
      <c r="W24">
        <v>77</v>
      </c>
      <c r="X24">
        <v>0</v>
      </c>
      <c r="Z24" s="12">
        <v>38078</v>
      </c>
      <c r="AA24">
        <v>0</v>
      </c>
      <c r="AB24">
        <v>0</v>
      </c>
      <c r="AD24" s="12">
        <v>38078</v>
      </c>
      <c r="AE24">
        <v>0</v>
      </c>
      <c r="AF24">
        <v>51</v>
      </c>
      <c r="AH24" s="12">
        <v>38078</v>
      </c>
      <c r="AI24">
        <v>0</v>
      </c>
      <c r="AJ24">
        <v>0</v>
      </c>
      <c r="AL24" s="12">
        <v>38078</v>
      </c>
      <c r="AM24">
        <v>33</v>
      </c>
      <c r="AN24">
        <v>0</v>
      </c>
      <c r="AP24" s="12">
        <v>38078</v>
      </c>
      <c r="AQ24">
        <v>0</v>
      </c>
      <c r="AR24">
        <v>0</v>
      </c>
      <c r="AT24" s="12">
        <v>38078</v>
      </c>
      <c r="AU24">
        <v>0</v>
      </c>
      <c r="AV24">
        <v>0</v>
      </c>
      <c r="AX24" s="12">
        <v>38078</v>
      </c>
      <c r="AY24">
        <v>0</v>
      </c>
      <c r="AZ24">
        <v>0</v>
      </c>
      <c r="BB24" s="12">
        <v>38078</v>
      </c>
      <c r="BC24">
        <v>0</v>
      </c>
      <c r="BD24">
        <v>0</v>
      </c>
      <c r="BF24" s="12">
        <v>38078</v>
      </c>
      <c r="BG24">
        <v>0</v>
      </c>
      <c r="BH24">
        <v>38</v>
      </c>
      <c r="BJ24" s="12"/>
    </row>
    <row r="25" spans="1:62" x14ac:dyDescent="0.3">
      <c r="A25">
        <v>5</v>
      </c>
      <c r="B25" s="12">
        <v>38108</v>
      </c>
      <c r="C25">
        <v>29</v>
      </c>
      <c r="D25">
        <v>23</v>
      </c>
      <c r="F25" s="12">
        <v>38108</v>
      </c>
      <c r="G25">
        <v>12</v>
      </c>
      <c r="H25">
        <v>12</v>
      </c>
      <c r="J25" s="12">
        <v>38108</v>
      </c>
      <c r="K25">
        <v>39</v>
      </c>
      <c r="L25">
        <v>51</v>
      </c>
      <c r="N25" s="12">
        <v>38108</v>
      </c>
      <c r="O25">
        <v>0</v>
      </c>
      <c r="P25">
        <v>0</v>
      </c>
      <c r="R25" s="12">
        <v>38108</v>
      </c>
      <c r="S25">
        <v>0</v>
      </c>
      <c r="T25">
        <v>22</v>
      </c>
      <c r="V25" s="12">
        <v>38108</v>
      </c>
      <c r="W25">
        <v>0</v>
      </c>
      <c r="X25">
        <v>0</v>
      </c>
      <c r="Z25" s="12">
        <v>38108</v>
      </c>
      <c r="AA25">
        <v>0</v>
      </c>
      <c r="AB25">
        <v>0</v>
      </c>
      <c r="AD25" s="12">
        <v>38108</v>
      </c>
      <c r="AE25">
        <v>46</v>
      </c>
      <c r="AF25">
        <v>0</v>
      </c>
      <c r="AH25" s="12">
        <v>38108</v>
      </c>
      <c r="AI25">
        <v>0</v>
      </c>
      <c r="AJ25">
        <v>0</v>
      </c>
      <c r="AL25" s="12">
        <v>38108</v>
      </c>
      <c r="AM25">
        <v>39</v>
      </c>
      <c r="AN25">
        <v>86</v>
      </c>
      <c r="AP25" s="12">
        <v>38108</v>
      </c>
      <c r="AQ25">
        <v>30</v>
      </c>
      <c r="AR25">
        <v>100</v>
      </c>
      <c r="AT25" s="12">
        <v>38108</v>
      </c>
      <c r="AU25">
        <v>32</v>
      </c>
      <c r="AV25">
        <v>0</v>
      </c>
      <c r="AX25" s="12">
        <v>38108</v>
      </c>
      <c r="AY25">
        <v>0</v>
      </c>
      <c r="AZ25">
        <v>0</v>
      </c>
      <c r="BB25" s="12">
        <v>38108</v>
      </c>
      <c r="BC25">
        <v>0</v>
      </c>
      <c r="BD25">
        <v>0</v>
      </c>
      <c r="BF25" s="12">
        <v>38108</v>
      </c>
      <c r="BG25">
        <v>19</v>
      </c>
      <c r="BH25">
        <v>39</v>
      </c>
      <c r="BJ25" s="12"/>
    </row>
    <row r="26" spans="1:62" x14ac:dyDescent="0.3">
      <c r="A26">
        <v>6</v>
      </c>
      <c r="B26" s="12">
        <v>38139</v>
      </c>
      <c r="C26">
        <v>27</v>
      </c>
      <c r="D26">
        <v>7</v>
      </c>
      <c r="F26" s="12">
        <v>38139</v>
      </c>
      <c r="G26">
        <v>13</v>
      </c>
      <c r="H26">
        <v>7</v>
      </c>
      <c r="J26" s="12">
        <v>38139</v>
      </c>
      <c r="K26">
        <v>0</v>
      </c>
      <c r="L26">
        <v>0</v>
      </c>
      <c r="N26" s="12">
        <v>38139</v>
      </c>
      <c r="O26">
        <v>0</v>
      </c>
      <c r="P26">
        <v>0</v>
      </c>
      <c r="R26" s="12">
        <v>38139</v>
      </c>
      <c r="S26">
        <v>0</v>
      </c>
      <c r="T26">
        <v>0</v>
      </c>
      <c r="V26" s="12">
        <v>38139</v>
      </c>
      <c r="W26">
        <v>41</v>
      </c>
      <c r="X26">
        <v>76</v>
      </c>
      <c r="Z26" s="12">
        <v>38139</v>
      </c>
      <c r="AA26">
        <v>0</v>
      </c>
      <c r="AB26">
        <v>0</v>
      </c>
      <c r="AD26" s="12">
        <v>38139</v>
      </c>
      <c r="AE26">
        <v>65</v>
      </c>
      <c r="AF26">
        <v>71</v>
      </c>
      <c r="AH26" s="12">
        <v>38139</v>
      </c>
      <c r="AI26">
        <v>0</v>
      </c>
      <c r="AJ26">
        <v>0</v>
      </c>
      <c r="AL26" s="12">
        <v>38139</v>
      </c>
      <c r="AM26">
        <v>0</v>
      </c>
      <c r="AN26">
        <v>39</v>
      </c>
      <c r="AP26" s="12">
        <v>38139</v>
      </c>
      <c r="AQ26">
        <v>0</v>
      </c>
      <c r="AR26">
        <v>57</v>
      </c>
      <c r="AT26" s="12">
        <v>38139</v>
      </c>
      <c r="AU26">
        <v>0</v>
      </c>
      <c r="AV26">
        <v>0</v>
      </c>
      <c r="AX26" s="12">
        <v>38139</v>
      </c>
      <c r="AY26">
        <v>53</v>
      </c>
      <c r="AZ26">
        <v>0</v>
      </c>
      <c r="BB26" s="12">
        <v>38139</v>
      </c>
      <c r="BC26">
        <v>0</v>
      </c>
      <c r="BD26">
        <v>0</v>
      </c>
      <c r="BF26" s="12">
        <v>38139</v>
      </c>
      <c r="BG26">
        <v>33</v>
      </c>
      <c r="BH26">
        <v>0</v>
      </c>
      <c r="BJ26" s="12"/>
    </row>
    <row r="27" spans="1:62" x14ac:dyDescent="0.3">
      <c r="A27">
        <v>7</v>
      </c>
      <c r="B27" s="12">
        <v>38169</v>
      </c>
      <c r="C27">
        <v>25</v>
      </c>
      <c r="D27">
        <v>8</v>
      </c>
      <c r="F27" s="12">
        <v>38169</v>
      </c>
      <c r="G27">
        <v>11</v>
      </c>
      <c r="H27">
        <v>0</v>
      </c>
      <c r="J27" s="12">
        <v>38169</v>
      </c>
      <c r="K27">
        <v>0</v>
      </c>
      <c r="L27">
        <v>0</v>
      </c>
      <c r="N27" s="12">
        <v>38169</v>
      </c>
      <c r="O27">
        <v>0</v>
      </c>
      <c r="P27">
        <v>0</v>
      </c>
      <c r="R27" s="12">
        <v>38169</v>
      </c>
      <c r="S27">
        <v>0</v>
      </c>
      <c r="T27">
        <v>0</v>
      </c>
      <c r="V27" s="12">
        <v>38169</v>
      </c>
      <c r="W27">
        <v>0</v>
      </c>
      <c r="X27">
        <v>37</v>
      </c>
      <c r="Z27" s="12">
        <v>38169</v>
      </c>
      <c r="AA27">
        <v>0</v>
      </c>
      <c r="AB27">
        <v>34</v>
      </c>
      <c r="AD27" s="12">
        <v>38169</v>
      </c>
      <c r="AE27">
        <v>94</v>
      </c>
      <c r="AF27">
        <v>0</v>
      </c>
      <c r="AH27" s="12">
        <v>38169</v>
      </c>
      <c r="AI27">
        <v>0</v>
      </c>
      <c r="AJ27">
        <v>55</v>
      </c>
      <c r="AL27" s="12">
        <v>38169</v>
      </c>
      <c r="AM27">
        <v>0</v>
      </c>
      <c r="AN27">
        <v>0</v>
      </c>
      <c r="AP27" s="12">
        <v>38169</v>
      </c>
      <c r="AQ27">
        <v>0</v>
      </c>
      <c r="AR27">
        <v>0</v>
      </c>
      <c r="AT27" s="12">
        <v>38169</v>
      </c>
      <c r="AU27">
        <v>71</v>
      </c>
      <c r="AV27">
        <v>100</v>
      </c>
      <c r="AX27" s="12">
        <v>38169</v>
      </c>
      <c r="AY27">
        <v>0</v>
      </c>
      <c r="AZ27">
        <v>0</v>
      </c>
      <c r="BB27" s="12">
        <v>38169</v>
      </c>
      <c r="BC27">
        <v>0</v>
      </c>
      <c r="BD27">
        <v>20</v>
      </c>
      <c r="BF27" s="12">
        <v>38169</v>
      </c>
      <c r="BG27">
        <v>0</v>
      </c>
      <c r="BH27">
        <v>0</v>
      </c>
      <c r="BJ27" s="12"/>
    </row>
    <row r="28" spans="1:62" x14ac:dyDescent="0.3">
      <c r="A28">
        <v>8</v>
      </c>
      <c r="B28" s="12">
        <v>38200</v>
      </c>
      <c r="C28">
        <v>22</v>
      </c>
      <c r="D28">
        <v>7</v>
      </c>
      <c r="F28" s="12">
        <v>38200</v>
      </c>
      <c r="G28">
        <v>13</v>
      </c>
      <c r="H28">
        <v>9</v>
      </c>
      <c r="J28" s="12">
        <v>38200</v>
      </c>
      <c r="K28">
        <v>47</v>
      </c>
      <c r="L28">
        <v>44</v>
      </c>
      <c r="N28" s="12">
        <v>38200</v>
      </c>
      <c r="O28">
        <v>0</v>
      </c>
      <c r="P28">
        <v>0</v>
      </c>
      <c r="R28" s="12">
        <v>38200</v>
      </c>
      <c r="S28">
        <v>25</v>
      </c>
      <c r="T28">
        <v>0</v>
      </c>
      <c r="V28" s="12">
        <v>38200</v>
      </c>
      <c r="W28">
        <v>0</v>
      </c>
      <c r="X28">
        <v>0</v>
      </c>
      <c r="Z28" s="12">
        <v>38200</v>
      </c>
      <c r="AA28">
        <v>0</v>
      </c>
      <c r="AB28">
        <v>0</v>
      </c>
      <c r="AD28" s="12">
        <v>38200</v>
      </c>
      <c r="AE28">
        <v>0</v>
      </c>
      <c r="AF28">
        <v>0</v>
      </c>
      <c r="AH28" s="12">
        <v>38200</v>
      </c>
      <c r="AI28">
        <v>0</v>
      </c>
      <c r="AJ28">
        <v>0</v>
      </c>
      <c r="AL28" s="12">
        <v>38200</v>
      </c>
      <c r="AM28">
        <v>0</v>
      </c>
      <c r="AN28">
        <v>0</v>
      </c>
      <c r="AP28" s="12">
        <v>38200</v>
      </c>
      <c r="AQ28">
        <v>0</v>
      </c>
      <c r="AR28">
        <v>0</v>
      </c>
      <c r="AT28" s="12">
        <v>38200</v>
      </c>
      <c r="AU28">
        <v>0</v>
      </c>
      <c r="AV28">
        <v>39</v>
      </c>
      <c r="AX28" s="12">
        <v>38200</v>
      </c>
      <c r="AY28">
        <v>0</v>
      </c>
      <c r="AZ28">
        <v>0</v>
      </c>
      <c r="BB28" s="12">
        <v>38200</v>
      </c>
      <c r="BC28">
        <v>47</v>
      </c>
      <c r="BD28">
        <v>26</v>
      </c>
      <c r="BF28" s="12">
        <v>38200</v>
      </c>
      <c r="BG28">
        <v>20</v>
      </c>
      <c r="BH28">
        <v>21</v>
      </c>
      <c r="BJ28" s="12"/>
    </row>
    <row r="29" spans="1:62" x14ac:dyDescent="0.3">
      <c r="A29">
        <v>9</v>
      </c>
      <c r="B29" s="12">
        <v>38231</v>
      </c>
      <c r="C29">
        <v>26</v>
      </c>
      <c r="D29">
        <v>10</v>
      </c>
      <c r="F29" s="12">
        <v>38231</v>
      </c>
      <c r="G29">
        <v>16</v>
      </c>
      <c r="H29">
        <v>16</v>
      </c>
      <c r="J29" s="12">
        <v>38231</v>
      </c>
      <c r="K29">
        <v>37</v>
      </c>
      <c r="L29">
        <v>0</v>
      </c>
      <c r="N29" s="12">
        <v>38231</v>
      </c>
      <c r="O29">
        <v>0</v>
      </c>
      <c r="P29">
        <v>0</v>
      </c>
      <c r="R29" s="12">
        <v>38231</v>
      </c>
      <c r="S29">
        <v>23</v>
      </c>
      <c r="T29">
        <v>0</v>
      </c>
      <c r="V29" s="12">
        <v>38231</v>
      </c>
      <c r="W29">
        <v>0</v>
      </c>
      <c r="X29">
        <v>0</v>
      </c>
      <c r="Z29" s="12">
        <v>38231</v>
      </c>
      <c r="AA29">
        <v>0</v>
      </c>
      <c r="AB29">
        <v>0</v>
      </c>
      <c r="AD29" s="12">
        <v>38231</v>
      </c>
      <c r="AE29">
        <v>88</v>
      </c>
      <c r="AF29">
        <v>0</v>
      </c>
      <c r="AH29" s="12">
        <v>38231</v>
      </c>
      <c r="AI29">
        <v>0</v>
      </c>
      <c r="AJ29">
        <v>43</v>
      </c>
      <c r="AL29" s="12">
        <v>38231</v>
      </c>
      <c r="AM29">
        <v>0</v>
      </c>
      <c r="AN29">
        <v>0</v>
      </c>
      <c r="AP29" s="12">
        <v>38231</v>
      </c>
      <c r="AQ29">
        <v>0</v>
      </c>
      <c r="AR29">
        <v>0</v>
      </c>
      <c r="AT29" s="12">
        <v>38231</v>
      </c>
      <c r="AU29">
        <v>0</v>
      </c>
      <c r="AV29">
        <v>0</v>
      </c>
      <c r="AX29" s="12">
        <v>38231</v>
      </c>
      <c r="AY29">
        <v>0</v>
      </c>
      <c r="AZ29">
        <v>0</v>
      </c>
      <c r="BB29" s="12">
        <v>38231</v>
      </c>
      <c r="BC29">
        <v>0</v>
      </c>
      <c r="BD29">
        <v>0</v>
      </c>
      <c r="BF29" s="12">
        <v>38231</v>
      </c>
      <c r="BG29">
        <v>16</v>
      </c>
      <c r="BH29">
        <v>0</v>
      </c>
      <c r="BJ29" s="12"/>
    </row>
    <row r="30" spans="1:62" x14ac:dyDescent="0.3">
      <c r="A30">
        <v>10</v>
      </c>
      <c r="B30" s="12">
        <v>38261</v>
      </c>
      <c r="C30">
        <v>29</v>
      </c>
      <c r="D30">
        <v>7</v>
      </c>
      <c r="F30" s="12">
        <v>38261</v>
      </c>
      <c r="G30">
        <v>16</v>
      </c>
      <c r="H30">
        <v>14</v>
      </c>
      <c r="J30" s="12">
        <v>38261</v>
      </c>
      <c r="K30">
        <v>71</v>
      </c>
      <c r="L30">
        <v>28</v>
      </c>
      <c r="N30" s="12">
        <v>38261</v>
      </c>
      <c r="O30">
        <v>0</v>
      </c>
      <c r="P30">
        <v>0</v>
      </c>
      <c r="R30" s="12">
        <v>38261</v>
      </c>
      <c r="S30">
        <v>12</v>
      </c>
      <c r="T30">
        <v>18</v>
      </c>
      <c r="V30" s="12">
        <v>38261</v>
      </c>
      <c r="W30">
        <v>0</v>
      </c>
      <c r="X30">
        <v>0</v>
      </c>
      <c r="Z30" s="12">
        <v>38261</v>
      </c>
      <c r="AA30">
        <v>29</v>
      </c>
      <c r="AB30">
        <v>0</v>
      </c>
      <c r="AD30" s="12">
        <v>38261</v>
      </c>
      <c r="AE30">
        <v>30</v>
      </c>
      <c r="AF30">
        <v>0</v>
      </c>
      <c r="AH30" s="12">
        <v>38261</v>
      </c>
      <c r="AI30">
        <v>0</v>
      </c>
      <c r="AJ30">
        <v>0</v>
      </c>
      <c r="AL30" s="12">
        <v>38261</v>
      </c>
      <c r="AM30">
        <v>0</v>
      </c>
      <c r="AN30">
        <v>58</v>
      </c>
      <c r="AP30" s="12">
        <v>38261</v>
      </c>
      <c r="AQ30">
        <v>0</v>
      </c>
      <c r="AR30">
        <v>0</v>
      </c>
      <c r="AT30" s="12">
        <v>38261</v>
      </c>
      <c r="AU30">
        <v>0</v>
      </c>
      <c r="AV30">
        <v>37</v>
      </c>
      <c r="AX30" s="12">
        <v>38261</v>
      </c>
      <c r="AY30">
        <v>68</v>
      </c>
      <c r="AZ30">
        <v>84</v>
      </c>
      <c r="BB30" s="12">
        <v>38261</v>
      </c>
      <c r="BC30">
        <v>0</v>
      </c>
      <c r="BD30">
        <v>47</v>
      </c>
      <c r="BF30" s="12">
        <v>38261</v>
      </c>
      <c r="BG30">
        <v>22</v>
      </c>
      <c r="BH30">
        <v>30</v>
      </c>
      <c r="BJ30" s="12"/>
    </row>
    <row r="31" spans="1:62" x14ac:dyDescent="0.3">
      <c r="A31">
        <v>11</v>
      </c>
      <c r="B31" s="12">
        <v>38292</v>
      </c>
      <c r="C31">
        <v>21</v>
      </c>
      <c r="D31">
        <v>16</v>
      </c>
      <c r="F31" s="12">
        <v>38292</v>
      </c>
      <c r="G31">
        <v>25</v>
      </c>
      <c r="H31">
        <v>5</v>
      </c>
      <c r="J31" s="12">
        <v>38292</v>
      </c>
      <c r="K31">
        <v>0</v>
      </c>
      <c r="L31">
        <v>73</v>
      </c>
      <c r="N31" s="12">
        <v>38292</v>
      </c>
      <c r="O31">
        <v>15</v>
      </c>
      <c r="P31">
        <v>0</v>
      </c>
      <c r="R31" s="12">
        <v>38292</v>
      </c>
      <c r="S31">
        <v>0</v>
      </c>
      <c r="T31">
        <v>17</v>
      </c>
      <c r="V31" s="12">
        <v>38292</v>
      </c>
      <c r="W31">
        <v>0</v>
      </c>
      <c r="X31">
        <v>0</v>
      </c>
      <c r="Z31" s="12">
        <v>38292</v>
      </c>
      <c r="AA31">
        <v>0</v>
      </c>
      <c r="AB31">
        <v>0</v>
      </c>
      <c r="AD31" s="12">
        <v>38292</v>
      </c>
      <c r="AE31">
        <v>0</v>
      </c>
      <c r="AF31">
        <v>0</v>
      </c>
      <c r="AH31" s="12">
        <v>38292</v>
      </c>
      <c r="AI31">
        <v>0</v>
      </c>
      <c r="AJ31">
        <v>60</v>
      </c>
      <c r="AL31" s="12">
        <v>38292</v>
      </c>
      <c r="AM31">
        <v>0</v>
      </c>
      <c r="AN31">
        <v>0</v>
      </c>
      <c r="AP31" s="12">
        <v>38292</v>
      </c>
      <c r="AQ31">
        <v>0</v>
      </c>
      <c r="AR31">
        <v>26</v>
      </c>
      <c r="AT31" s="12">
        <v>38292</v>
      </c>
      <c r="AU31">
        <v>0</v>
      </c>
      <c r="AV31">
        <v>0</v>
      </c>
      <c r="AX31" s="12">
        <v>38292</v>
      </c>
      <c r="AY31">
        <v>0</v>
      </c>
      <c r="AZ31">
        <v>0</v>
      </c>
      <c r="BB31" s="12">
        <v>38292</v>
      </c>
      <c r="BC31">
        <v>0</v>
      </c>
      <c r="BD31">
        <v>0</v>
      </c>
      <c r="BF31" s="12">
        <v>38292</v>
      </c>
      <c r="BG31">
        <v>39</v>
      </c>
      <c r="BH31">
        <v>29</v>
      </c>
      <c r="BJ31" s="12"/>
    </row>
    <row r="32" spans="1:62" x14ac:dyDescent="0.3">
      <c r="A32">
        <v>12</v>
      </c>
      <c r="B32" s="12">
        <v>38322</v>
      </c>
      <c r="C32">
        <v>32</v>
      </c>
      <c r="D32">
        <v>17</v>
      </c>
      <c r="F32" s="12">
        <v>38322</v>
      </c>
      <c r="G32">
        <v>19</v>
      </c>
      <c r="H32">
        <v>13</v>
      </c>
      <c r="J32" s="12">
        <v>38322</v>
      </c>
      <c r="K32">
        <v>42</v>
      </c>
      <c r="L32">
        <v>67</v>
      </c>
      <c r="N32" s="12">
        <v>38322</v>
      </c>
      <c r="O32">
        <v>0</v>
      </c>
      <c r="P32">
        <v>0</v>
      </c>
      <c r="R32" s="12">
        <v>38322</v>
      </c>
      <c r="S32">
        <v>0</v>
      </c>
      <c r="T32">
        <v>0</v>
      </c>
      <c r="V32" s="12">
        <v>38322</v>
      </c>
      <c r="W32">
        <v>0</v>
      </c>
      <c r="X32">
        <v>100</v>
      </c>
      <c r="Z32" s="12">
        <v>38322</v>
      </c>
      <c r="AA32">
        <v>0</v>
      </c>
      <c r="AB32">
        <v>23</v>
      </c>
      <c r="AD32" s="12">
        <v>38322</v>
      </c>
      <c r="AE32">
        <v>0</v>
      </c>
      <c r="AF32">
        <v>34</v>
      </c>
      <c r="AH32" s="12">
        <v>38322</v>
      </c>
      <c r="AI32">
        <v>31</v>
      </c>
      <c r="AJ32">
        <v>0</v>
      </c>
      <c r="AL32" s="12">
        <v>38322</v>
      </c>
      <c r="AM32">
        <v>0</v>
      </c>
      <c r="AN32">
        <v>0</v>
      </c>
      <c r="AP32" s="12">
        <v>38322</v>
      </c>
      <c r="AQ32">
        <v>24</v>
      </c>
      <c r="AR32">
        <v>17</v>
      </c>
      <c r="AT32" s="12">
        <v>38322</v>
      </c>
      <c r="AU32">
        <v>0</v>
      </c>
      <c r="AV32">
        <v>0</v>
      </c>
      <c r="AX32" s="12">
        <v>38322</v>
      </c>
      <c r="AY32">
        <v>0</v>
      </c>
      <c r="AZ32">
        <v>53</v>
      </c>
      <c r="BB32" s="12">
        <v>38322</v>
      </c>
      <c r="BC32">
        <v>0</v>
      </c>
      <c r="BD32">
        <v>0</v>
      </c>
      <c r="BF32" s="12">
        <v>38322</v>
      </c>
      <c r="BG32">
        <v>0</v>
      </c>
      <c r="BH32">
        <v>0</v>
      </c>
      <c r="BJ32" s="12"/>
    </row>
    <row r="33" spans="1:62" x14ac:dyDescent="0.3">
      <c r="A33">
        <v>13</v>
      </c>
      <c r="B33" s="12">
        <v>38353</v>
      </c>
      <c r="C33">
        <v>23</v>
      </c>
      <c r="D33">
        <v>20</v>
      </c>
      <c r="F33" s="12">
        <v>38353</v>
      </c>
      <c r="G33">
        <v>17</v>
      </c>
      <c r="H33">
        <v>11</v>
      </c>
      <c r="J33" s="12">
        <v>38353</v>
      </c>
      <c r="K33">
        <v>39</v>
      </c>
      <c r="L33">
        <v>0</v>
      </c>
      <c r="N33" s="12">
        <v>38353</v>
      </c>
      <c r="O33">
        <v>11</v>
      </c>
      <c r="P33">
        <v>0</v>
      </c>
      <c r="R33" s="12">
        <v>38353</v>
      </c>
      <c r="S33">
        <v>25</v>
      </c>
      <c r="T33">
        <v>0</v>
      </c>
      <c r="V33" s="12">
        <v>38353</v>
      </c>
      <c r="W33">
        <v>0</v>
      </c>
      <c r="X33">
        <v>50</v>
      </c>
      <c r="Z33" s="12">
        <v>38353</v>
      </c>
      <c r="AA33">
        <v>0</v>
      </c>
      <c r="AB33">
        <v>0</v>
      </c>
      <c r="AD33" s="12">
        <v>38353</v>
      </c>
      <c r="AE33">
        <v>0</v>
      </c>
      <c r="AF33">
        <v>61</v>
      </c>
      <c r="AH33" s="12">
        <v>38353</v>
      </c>
      <c r="AI33">
        <v>100</v>
      </c>
      <c r="AJ33">
        <v>65</v>
      </c>
      <c r="AL33" s="12">
        <v>38353</v>
      </c>
      <c r="AM33">
        <v>0</v>
      </c>
      <c r="AN33">
        <v>30</v>
      </c>
      <c r="AP33" s="12">
        <v>38353</v>
      </c>
      <c r="AQ33">
        <v>0</v>
      </c>
      <c r="AR33">
        <v>0</v>
      </c>
      <c r="AT33" s="12">
        <v>38353</v>
      </c>
      <c r="AU33">
        <v>0</v>
      </c>
      <c r="AV33">
        <v>0</v>
      </c>
      <c r="AX33" s="12">
        <v>38353</v>
      </c>
      <c r="AY33">
        <v>81</v>
      </c>
      <c r="AZ33">
        <v>49</v>
      </c>
      <c r="BB33" s="12">
        <v>38353</v>
      </c>
      <c r="BC33">
        <v>0</v>
      </c>
      <c r="BD33">
        <v>18</v>
      </c>
      <c r="BF33" s="12">
        <v>38353</v>
      </c>
      <c r="BG33">
        <v>12</v>
      </c>
      <c r="BH33">
        <v>51</v>
      </c>
      <c r="BJ33" s="12"/>
    </row>
    <row r="34" spans="1:62" x14ac:dyDescent="0.3">
      <c r="A34">
        <v>14</v>
      </c>
      <c r="B34" s="12">
        <v>38384</v>
      </c>
      <c r="C34">
        <v>22</v>
      </c>
      <c r="D34">
        <v>15</v>
      </c>
      <c r="F34" s="12">
        <v>38384</v>
      </c>
      <c r="G34">
        <v>22</v>
      </c>
      <c r="H34">
        <v>6</v>
      </c>
      <c r="J34" s="12">
        <v>38384</v>
      </c>
      <c r="K34">
        <v>35</v>
      </c>
      <c r="L34">
        <v>42</v>
      </c>
      <c r="N34" s="12">
        <v>38384</v>
      </c>
      <c r="O34">
        <v>0</v>
      </c>
      <c r="P34">
        <v>0</v>
      </c>
      <c r="R34" s="12">
        <v>38384</v>
      </c>
      <c r="S34">
        <v>0</v>
      </c>
      <c r="T34">
        <v>0</v>
      </c>
      <c r="V34" s="12">
        <v>38384</v>
      </c>
      <c r="W34">
        <v>0</v>
      </c>
      <c r="X34">
        <v>0</v>
      </c>
      <c r="Z34" s="12">
        <v>38384</v>
      </c>
      <c r="AA34">
        <v>0</v>
      </c>
      <c r="AB34">
        <v>0</v>
      </c>
      <c r="AD34" s="12">
        <v>38384</v>
      </c>
      <c r="AE34">
        <v>52</v>
      </c>
      <c r="AF34">
        <v>0</v>
      </c>
      <c r="AH34" s="12">
        <v>38384</v>
      </c>
      <c r="AI34">
        <v>75</v>
      </c>
      <c r="AJ34">
        <v>0</v>
      </c>
      <c r="AL34" s="12">
        <v>38384</v>
      </c>
      <c r="AM34">
        <v>32</v>
      </c>
      <c r="AN34">
        <v>30</v>
      </c>
      <c r="AP34" s="12">
        <v>38384</v>
      </c>
      <c r="AQ34">
        <v>0</v>
      </c>
      <c r="AR34">
        <v>0</v>
      </c>
      <c r="AT34" s="12">
        <v>38384</v>
      </c>
      <c r="AU34">
        <v>0</v>
      </c>
      <c r="AV34">
        <v>0</v>
      </c>
      <c r="AX34" s="12">
        <v>38384</v>
      </c>
      <c r="AY34">
        <v>0</v>
      </c>
      <c r="AZ34">
        <v>0</v>
      </c>
      <c r="BB34" s="12">
        <v>38384</v>
      </c>
      <c r="BC34">
        <v>0</v>
      </c>
      <c r="BD34">
        <v>0</v>
      </c>
      <c r="BF34" s="12">
        <v>38384</v>
      </c>
      <c r="BG34">
        <v>0</v>
      </c>
      <c r="BH34">
        <v>27</v>
      </c>
      <c r="BJ34" s="12"/>
    </row>
    <row r="35" spans="1:62" x14ac:dyDescent="0.3">
      <c r="A35">
        <v>15</v>
      </c>
      <c r="B35" s="12">
        <v>38412</v>
      </c>
      <c r="C35">
        <v>27</v>
      </c>
      <c r="D35">
        <v>18</v>
      </c>
      <c r="F35" s="12">
        <v>38412</v>
      </c>
      <c r="G35">
        <v>21</v>
      </c>
      <c r="H35">
        <v>13</v>
      </c>
      <c r="J35" s="12">
        <v>38412</v>
      </c>
      <c r="K35">
        <v>44</v>
      </c>
      <c r="L35">
        <v>55</v>
      </c>
      <c r="N35" s="12">
        <v>38412</v>
      </c>
      <c r="O35">
        <v>0</v>
      </c>
      <c r="P35">
        <v>11</v>
      </c>
      <c r="R35" s="12">
        <v>38412</v>
      </c>
      <c r="S35">
        <v>0</v>
      </c>
      <c r="T35">
        <v>21</v>
      </c>
      <c r="V35" s="12">
        <v>38412</v>
      </c>
      <c r="W35">
        <v>0</v>
      </c>
      <c r="X35">
        <v>0</v>
      </c>
      <c r="Z35" s="12">
        <v>38412</v>
      </c>
      <c r="AA35">
        <v>22</v>
      </c>
      <c r="AB35">
        <v>0</v>
      </c>
      <c r="AD35" s="12">
        <v>38412</v>
      </c>
      <c r="AE35">
        <v>0</v>
      </c>
      <c r="AF35">
        <v>0</v>
      </c>
      <c r="AH35" s="12">
        <v>38412</v>
      </c>
      <c r="AI35">
        <v>0</v>
      </c>
      <c r="AJ35">
        <v>41</v>
      </c>
      <c r="AL35" s="12">
        <v>38412</v>
      </c>
      <c r="AM35">
        <v>43</v>
      </c>
      <c r="AN35">
        <v>25</v>
      </c>
      <c r="AP35" s="12">
        <v>38412</v>
      </c>
      <c r="AQ35">
        <v>18</v>
      </c>
      <c r="AR35">
        <v>0</v>
      </c>
      <c r="AT35" s="12">
        <v>38412</v>
      </c>
      <c r="AU35">
        <v>0</v>
      </c>
      <c r="AV35">
        <v>0</v>
      </c>
      <c r="AX35" s="12">
        <v>38412</v>
      </c>
      <c r="AY35">
        <v>0</v>
      </c>
      <c r="AZ35">
        <v>69</v>
      </c>
      <c r="BB35" s="12">
        <v>38412</v>
      </c>
      <c r="BC35">
        <v>0</v>
      </c>
      <c r="BD35">
        <v>0</v>
      </c>
      <c r="BF35" s="12">
        <v>38412</v>
      </c>
      <c r="BG35">
        <v>0</v>
      </c>
      <c r="BH35">
        <v>42</v>
      </c>
      <c r="BJ35" s="12"/>
    </row>
    <row r="36" spans="1:62" x14ac:dyDescent="0.3">
      <c r="A36">
        <v>16</v>
      </c>
      <c r="B36" s="12">
        <v>38443</v>
      </c>
      <c r="C36">
        <v>33</v>
      </c>
      <c r="D36">
        <v>26</v>
      </c>
      <c r="F36" s="12">
        <v>38443</v>
      </c>
      <c r="G36">
        <v>22</v>
      </c>
      <c r="H36">
        <v>24</v>
      </c>
      <c r="J36" s="12">
        <v>38443</v>
      </c>
      <c r="K36">
        <v>0</v>
      </c>
      <c r="L36">
        <v>64</v>
      </c>
      <c r="N36" s="12">
        <v>38443</v>
      </c>
      <c r="O36">
        <v>0</v>
      </c>
      <c r="P36">
        <v>0</v>
      </c>
      <c r="R36" s="12">
        <v>38443</v>
      </c>
      <c r="S36">
        <v>0</v>
      </c>
      <c r="T36">
        <v>0</v>
      </c>
      <c r="V36" s="12">
        <v>38443</v>
      </c>
      <c r="W36">
        <v>83</v>
      </c>
      <c r="X36">
        <v>50</v>
      </c>
      <c r="Z36" s="12">
        <v>38443</v>
      </c>
      <c r="AA36">
        <v>0</v>
      </c>
      <c r="AB36">
        <v>0</v>
      </c>
      <c r="AD36" s="12">
        <v>38443</v>
      </c>
      <c r="AE36">
        <v>0</v>
      </c>
      <c r="AF36">
        <v>0</v>
      </c>
      <c r="AH36" s="12">
        <v>38443</v>
      </c>
      <c r="AI36">
        <v>0</v>
      </c>
      <c r="AJ36">
        <v>33</v>
      </c>
      <c r="AL36" s="12">
        <v>38443</v>
      </c>
      <c r="AM36">
        <v>24</v>
      </c>
      <c r="AN36">
        <v>34</v>
      </c>
      <c r="AP36" s="12">
        <v>38443</v>
      </c>
      <c r="AQ36">
        <v>0</v>
      </c>
      <c r="AR36">
        <v>25</v>
      </c>
      <c r="AT36" s="12">
        <v>38443</v>
      </c>
      <c r="AU36">
        <v>0</v>
      </c>
      <c r="AV36">
        <v>0</v>
      </c>
      <c r="AX36" s="12">
        <v>38443</v>
      </c>
      <c r="AY36">
        <v>0</v>
      </c>
      <c r="AZ36">
        <v>0</v>
      </c>
      <c r="BB36" s="12">
        <v>38443</v>
      </c>
      <c r="BC36">
        <v>13</v>
      </c>
      <c r="BD36">
        <v>0</v>
      </c>
      <c r="BF36" s="12">
        <v>38443</v>
      </c>
      <c r="BG36">
        <v>25</v>
      </c>
      <c r="BH36">
        <v>0</v>
      </c>
      <c r="BJ36" s="12"/>
    </row>
    <row r="37" spans="1:62" x14ac:dyDescent="0.3">
      <c r="A37">
        <v>17</v>
      </c>
      <c r="B37" s="12">
        <v>38473</v>
      </c>
      <c r="C37">
        <v>32</v>
      </c>
      <c r="D37">
        <v>27</v>
      </c>
      <c r="F37" s="12">
        <v>38473</v>
      </c>
      <c r="G37">
        <v>19</v>
      </c>
      <c r="H37">
        <v>8</v>
      </c>
      <c r="J37" s="12">
        <v>38473</v>
      </c>
      <c r="K37">
        <v>27</v>
      </c>
      <c r="L37">
        <v>77</v>
      </c>
      <c r="N37" s="12">
        <v>38473</v>
      </c>
      <c r="O37">
        <v>0</v>
      </c>
      <c r="P37">
        <v>0</v>
      </c>
      <c r="R37" s="12">
        <v>38473</v>
      </c>
      <c r="S37">
        <v>11</v>
      </c>
      <c r="T37">
        <v>10</v>
      </c>
      <c r="V37" s="12">
        <v>38473</v>
      </c>
      <c r="W37">
        <v>0</v>
      </c>
      <c r="X37">
        <v>20</v>
      </c>
      <c r="Z37" s="12">
        <v>38473</v>
      </c>
      <c r="AA37">
        <v>0</v>
      </c>
      <c r="AB37">
        <v>0</v>
      </c>
      <c r="AD37" s="12">
        <v>38473</v>
      </c>
      <c r="AE37">
        <v>19</v>
      </c>
      <c r="AF37">
        <v>39</v>
      </c>
      <c r="AH37" s="12">
        <v>38473</v>
      </c>
      <c r="AI37">
        <v>0</v>
      </c>
      <c r="AJ37">
        <v>24</v>
      </c>
      <c r="AL37" s="12">
        <v>38473</v>
      </c>
      <c r="AM37">
        <v>0</v>
      </c>
      <c r="AN37">
        <v>20</v>
      </c>
      <c r="AP37" s="12">
        <v>38473</v>
      </c>
      <c r="AQ37">
        <v>0</v>
      </c>
      <c r="AR37">
        <v>0</v>
      </c>
      <c r="AT37" s="12">
        <v>38473</v>
      </c>
      <c r="AU37">
        <v>0</v>
      </c>
      <c r="AV37">
        <v>0</v>
      </c>
      <c r="AX37" s="12">
        <v>38473</v>
      </c>
      <c r="AY37">
        <v>75</v>
      </c>
      <c r="AZ37">
        <v>0</v>
      </c>
      <c r="BB37" s="12">
        <v>38473</v>
      </c>
      <c r="BC37">
        <v>0</v>
      </c>
      <c r="BD37">
        <v>0</v>
      </c>
      <c r="BF37" s="12">
        <v>38473</v>
      </c>
      <c r="BG37">
        <v>27</v>
      </c>
      <c r="BH37">
        <v>0</v>
      </c>
      <c r="BJ37" s="12"/>
    </row>
    <row r="38" spans="1:62" x14ac:dyDescent="0.3">
      <c r="A38">
        <v>18</v>
      </c>
      <c r="B38" s="12">
        <v>38504</v>
      </c>
      <c r="C38">
        <v>22</v>
      </c>
      <c r="D38">
        <v>12</v>
      </c>
      <c r="F38" s="12">
        <v>38504</v>
      </c>
      <c r="G38">
        <v>18</v>
      </c>
      <c r="H38">
        <v>18</v>
      </c>
      <c r="J38" s="12">
        <v>38504</v>
      </c>
      <c r="K38">
        <v>0</v>
      </c>
      <c r="L38">
        <v>16</v>
      </c>
      <c r="N38" s="12">
        <v>38504</v>
      </c>
      <c r="O38">
        <v>0</v>
      </c>
      <c r="P38">
        <v>0</v>
      </c>
      <c r="R38" s="12">
        <v>38504</v>
      </c>
      <c r="S38">
        <v>0</v>
      </c>
      <c r="T38">
        <v>11</v>
      </c>
      <c r="V38" s="12">
        <v>38504</v>
      </c>
      <c r="W38">
        <v>0</v>
      </c>
      <c r="X38">
        <v>0</v>
      </c>
      <c r="Z38" s="12">
        <v>38504</v>
      </c>
      <c r="AA38">
        <v>28</v>
      </c>
      <c r="AB38">
        <v>22</v>
      </c>
      <c r="AD38" s="12">
        <v>38504</v>
      </c>
      <c r="AE38">
        <v>0</v>
      </c>
      <c r="AF38">
        <v>0</v>
      </c>
      <c r="AH38" s="12">
        <v>38504</v>
      </c>
      <c r="AI38">
        <v>0</v>
      </c>
      <c r="AJ38">
        <v>0</v>
      </c>
      <c r="AL38" s="12">
        <v>38504</v>
      </c>
      <c r="AM38">
        <v>22</v>
      </c>
      <c r="AN38">
        <v>38</v>
      </c>
      <c r="AP38" s="12">
        <v>38504</v>
      </c>
      <c r="AQ38">
        <v>0</v>
      </c>
      <c r="AR38">
        <v>20</v>
      </c>
      <c r="AT38" s="12">
        <v>38504</v>
      </c>
      <c r="AU38">
        <v>0</v>
      </c>
      <c r="AV38">
        <v>0</v>
      </c>
      <c r="AX38" s="12">
        <v>38504</v>
      </c>
      <c r="AY38">
        <v>0</v>
      </c>
      <c r="AZ38">
        <v>0</v>
      </c>
      <c r="BB38" s="12">
        <v>38504</v>
      </c>
      <c r="BC38">
        <v>24</v>
      </c>
      <c r="BD38">
        <v>0</v>
      </c>
      <c r="BF38" s="12">
        <v>38504</v>
      </c>
      <c r="BG38">
        <v>17</v>
      </c>
      <c r="BH38">
        <v>15</v>
      </c>
      <c r="BJ38" s="12"/>
    </row>
    <row r="39" spans="1:62" x14ac:dyDescent="0.3">
      <c r="A39">
        <v>19</v>
      </c>
      <c r="B39" s="12">
        <v>38534</v>
      </c>
      <c r="C39">
        <v>23</v>
      </c>
      <c r="D39">
        <v>14</v>
      </c>
      <c r="F39" s="12">
        <v>38534</v>
      </c>
      <c r="G39">
        <v>20</v>
      </c>
      <c r="H39">
        <v>13</v>
      </c>
      <c r="J39" s="12">
        <v>38534</v>
      </c>
      <c r="K39">
        <v>18</v>
      </c>
      <c r="L39">
        <v>0</v>
      </c>
      <c r="N39" s="12">
        <v>38534</v>
      </c>
      <c r="O39">
        <v>0</v>
      </c>
      <c r="P39">
        <v>0</v>
      </c>
      <c r="R39" s="12">
        <v>38534</v>
      </c>
      <c r="S39">
        <v>0</v>
      </c>
      <c r="T39">
        <v>15</v>
      </c>
      <c r="V39" s="12">
        <v>38534</v>
      </c>
      <c r="W39">
        <v>0</v>
      </c>
      <c r="X39">
        <v>0</v>
      </c>
      <c r="Z39" s="12">
        <v>38534</v>
      </c>
      <c r="AA39">
        <v>0</v>
      </c>
      <c r="AB39">
        <v>0</v>
      </c>
      <c r="AD39" s="12">
        <v>38534</v>
      </c>
      <c r="AE39">
        <v>0</v>
      </c>
      <c r="AF39">
        <v>0</v>
      </c>
      <c r="AH39" s="12">
        <v>38534</v>
      </c>
      <c r="AI39">
        <v>44</v>
      </c>
      <c r="AJ39">
        <v>0</v>
      </c>
      <c r="AL39" s="12">
        <v>38534</v>
      </c>
      <c r="AM39">
        <v>0</v>
      </c>
      <c r="AN39">
        <v>30</v>
      </c>
      <c r="AP39" s="12">
        <v>38534</v>
      </c>
      <c r="AQ39">
        <v>0</v>
      </c>
      <c r="AR39">
        <v>0</v>
      </c>
      <c r="AT39" s="12">
        <v>38534</v>
      </c>
      <c r="AU39">
        <v>0</v>
      </c>
      <c r="AV39">
        <v>0</v>
      </c>
      <c r="AX39" s="12">
        <v>38534</v>
      </c>
      <c r="AY39">
        <v>0</v>
      </c>
      <c r="AZ39">
        <v>0</v>
      </c>
      <c r="BB39" s="12">
        <v>38534</v>
      </c>
      <c r="BC39">
        <v>100</v>
      </c>
      <c r="BD39">
        <v>0</v>
      </c>
      <c r="BF39" s="12">
        <v>38534</v>
      </c>
      <c r="BG39">
        <v>0</v>
      </c>
      <c r="BH39">
        <v>0</v>
      </c>
      <c r="BJ39" s="12"/>
    </row>
    <row r="40" spans="1:62" x14ac:dyDescent="0.3">
      <c r="A40">
        <v>20</v>
      </c>
      <c r="B40" s="12">
        <v>38565</v>
      </c>
      <c r="C40">
        <v>25</v>
      </c>
      <c r="D40">
        <v>6</v>
      </c>
      <c r="F40" s="12">
        <v>38565</v>
      </c>
      <c r="G40">
        <v>19</v>
      </c>
      <c r="H40">
        <v>9</v>
      </c>
      <c r="J40" s="12">
        <v>38565</v>
      </c>
      <c r="K40">
        <v>24</v>
      </c>
      <c r="L40">
        <v>0</v>
      </c>
      <c r="N40" s="12">
        <v>38565</v>
      </c>
      <c r="O40">
        <v>0</v>
      </c>
      <c r="P40">
        <v>0</v>
      </c>
      <c r="R40" s="12">
        <v>38565</v>
      </c>
      <c r="S40">
        <v>0</v>
      </c>
      <c r="T40">
        <v>0</v>
      </c>
      <c r="V40" s="12">
        <v>38565</v>
      </c>
      <c r="W40">
        <v>0</v>
      </c>
      <c r="X40">
        <v>0</v>
      </c>
      <c r="Z40" s="12">
        <v>38565</v>
      </c>
      <c r="AA40">
        <v>0</v>
      </c>
      <c r="AB40">
        <v>0</v>
      </c>
      <c r="AD40" s="12">
        <v>38565</v>
      </c>
      <c r="AE40">
        <v>0</v>
      </c>
      <c r="AF40">
        <v>40</v>
      </c>
      <c r="AH40" s="12">
        <v>38565</v>
      </c>
      <c r="AI40">
        <v>0</v>
      </c>
      <c r="AJ40">
        <v>78</v>
      </c>
      <c r="AL40" s="12">
        <v>38565</v>
      </c>
      <c r="AM40">
        <v>97</v>
      </c>
      <c r="AN40">
        <v>16</v>
      </c>
      <c r="AP40" s="12">
        <v>38565</v>
      </c>
      <c r="AQ40">
        <v>0</v>
      </c>
      <c r="AR40">
        <v>0</v>
      </c>
      <c r="AT40" s="12">
        <v>38565</v>
      </c>
      <c r="AU40">
        <v>0</v>
      </c>
      <c r="AV40">
        <v>0</v>
      </c>
      <c r="AX40" s="12">
        <v>38565</v>
      </c>
      <c r="AY40">
        <v>0</v>
      </c>
      <c r="AZ40">
        <v>38</v>
      </c>
      <c r="BB40" s="12">
        <v>38565</v>
      </c>
      <c r="BC40">
        <v>0</v>
      </c>
      <c r="BD40">
        <v>0</v>
      </c>
      <c r="BF40" s="12">
        <v>38565</v>
      </c>
      <c r="BG40">
        <v>0</v>
      </c>
      <c r="BH40">
        <v>13</v>
      </c>
      <c r="BJ40" s="12"/>
    </row>
    <row r="41" spans="1:62" x14ac:dyDescent="0.3">
      <c r="A41">
        <v>21</v>
      </c>
      <c r="B41" s="12">
        <v>38596</v>
      </c>
      <c r="C41">
        <v>27</v>
      </c>
      <c r="D41">
        <v>13</v>
      </c>
      <c r="F41" s="12">
        <v>38596</v>
      </c>
      <c r="G41">
        <v>18</v>
      </c>
      <c r="H41">
        <v>4</v>
      </c>
      <c r="J41" s="12">
        <v>38596</v>
      </c>
      <c r="K41">
        <v>69</v>
      </c>
      <c r="L41">
        <v>0</v>
      </c>
      <c r="N41" s="12">
        <v>38596</v>
      </c>
      <c r="O41">
        <v>0</v>
      </c>
      <c r="P41">
        <v>0</v>
      </c>
      <c r="R41" s="12">
        <v>38596</v>
      </c>
      <c r="S41">
        <v>0</v>
      </c>
      <c r="T41">
        <v>0</v>
      </c>
      <c r="V41" s="12">
        <v>38596</v>
      </c>
      <c r="W41">
        <v>0</v>
      </c>
      <c r="X41">
        <v>0</v>
      </c>
      <c r="Z41" s="12">
        <v>38596</v>
      </c>
      <c r="AA41">
        <v>0</v>
      </c>
      <c r="AB41">
        <v>33</v>
      </c>
      <c r="AD41" s="12">
        <v>38596</v>
      </c>
      <c r="AE41">
        <v>0</v>
      </c>
      <c r="AF41">
        <v>28</v>
      </c>
      <c r="AH41" s="12">
        <v>38596</v>
      </c>
      <c r="AI41">
        <v>0</v>
      </c>
      <c r="AJ41">
        <v>0</v>
      </c>
      <c r="AL41" s="12">
        <v>38596</v>
      </c>
      <c r="AM41">
        <v>0</v>
      </c>
      <c r="AN41">
        <v>0</v>
      </c>
      <c r="AP41" s="12">
        <v>38596</v>
      </c>
      <c r="AQ41">
        <v>0</v>
      </c>
      <c r="AR41">
        <v>0</v>
      </c>
      <c r="AT41" s="12">
        <v>38596</v>
      </c>
      <c r="AU41">
        <v>0</v>
      </c>
      <c r="AV41">
        <v>0</v>
      </c>
      <c r="AX41" s="12">
        <v>38596</v>
      </c>
      <c r="AY41">
        <v>39</v>
      </c>
      <c r="AZ41">
        <v>0</v>
      </c>
      <c r="BB41" s="12">
        <v>38596</v>
      </c>
      <c r="BC41">
        <v>28</v>
      </c>
      <c r="BD41">
        <v>26</v>
      </c>
      <c r="BF41" s="12">
        <v>38596</v>
      </c>
      <c r="BG41">
        <v>0</v>
      </c>
      <c r="BH41">
        <v>0</v>
      </c>
      <c r="BJ41" s="12"/>
    </row>
    <row r="42" spans="1:62" x14ac:dyDescent="0.3">
      <c r="A42">
        <v>22</v>
      </c>
      <c r="B42" s="12">
        <v>38626</v>
      </c>
      <c r="C42">
        <v>27</v>
      </c>
      <c r="D42">
        <v>13</v>
      </c>
      <c r="F42" s="12">
        <v>38626</v>
      </c>
      <c r="G42">
        <v>14</v>
      </c>
      <c r="H42">
        <v>15</v>
      </c>
      <c r="J42" s="12">
        <v>38626</v>
      </c>
      <c r="K42">
        <v>55</v>
      </c>
      <c r="L42">
        <v>0</v>
      </c>
      <c r="N42" s="12">
        <v>38626</v>
      </c>
      <c r="O42">
        <v>0</v>
      </c>
      <c r="P42">
        <v>0</v>
      </c>
      <c r="R42" s="12">
        <v>38626</v>
      </c>
      <c r="S42">
        <v>0</v>
      </c>
      <c r="T42">
        <v>0</v>
      </c>
      <c r="V42" s="12">
        <v>38626</v>
      </c>
      <c r="W42">
        <v>0</v>
      </c>
      <c r="X42">
        <v>0</v>
      </c>
      <c r="Z42" s="12">
        <v>38626</v>
      </c>
      <c r="AA42">
        <v>0</v>
      </c>
      <c r="AB42">
        <v>0</v>
      </c>
      <c r="AD42" s="12">
        <v>38626</v>
      </c>
      <c r="AE42">
        <v>39</v>
      </c>
      <c r="AF42">
        <v>28</v>
      </c>
      <c r="AH42" s="12">
        <v>38626</v>
      </c>
      <c r="AI42">
        <v>29</v>
      </c>
      <c r="AJ42">
        <v>29</v>
      </c>
      <c r="AL42" s="12">
        <v>38626</v>
      </c>
      <c r="AM42">
        <v>15</v>
      </c>
      <c r="AN42">
        <v>22</v>
      </c>
      <c r="AP42" s="12">
        <v>38626</v>
      </c>
      <c r="AQ42">
        <v>15</v>
      </c>
      <c r="AR42">
        <v>0</v>
      </c>
      <c r="AT42" s="12">
        <v>38626</v>
      </c>
      <c r="AU42">
        <v>0</v>
      </c>
      <c r="AV42">
        <v>0</v>
      </c>
      <c r="AX42" s="12">
        <v>38626</v>
      </c>
      <c r="AY42">
        <v>0</v>
      </c>
      <c r="AZ42">
        <v>0</v>
      </c>
      <c r="BB42" s="12">
        <v>38626</v>
      </c>
      <c r="BC42">
        <v>15</v>
      </c>
      <c r="BD42">
        <v>0</v>
      </c>
      <c r="BF42" s="12">
        <v>38626</v>
      </c>
      <c r="BG42">
        <v>0</v>
      </c>
      <c r="BH42">
        <v>0</v>
      </c>
      <c r="BJ42" s="12"/>
    </row>
    <row r="43" spans="1:62" x14ac:dyDescent="0.3">
      <c r="A43">
        <v>23</v>
      </c>
      <c r="B43" s="12">
        <v>38657</v>
      </c>
      <c r="C43">
        <v>29</v>
      </c>
      <c r="D43">
        <v>14</v>
      </c>
      <c r="F43" s="12">
        <v>38657</v>
      </c>
      <c r="G43">
        <v>19</v>
      </c>
      <c r="H43">
        <v>11</v>
      </c>
      <c r="J43" s="12">
        <v>38657</v>
      </c>
      <c r="K43">
        <v>31</v>
      </c>
      <c r="L43">
        <v>73</v>
      </c>
      <c r="N43" s="12">
        <v>38657</v>
      </c>
      <c r="O43">
        <v>0</v>
      </c>
      <c r="P43">
        <v>14</v>
      </c>
      <c r="R43" s="12">
        <v>38657</v>
      </c>
      <c r="S43">
        <v>7</v>
      </c>
      <c r="T43">
        <v>0</v>
      </c>
      <c r="V43" s="12">
        <v>38657</v>
      </c>
      <c r="W43">
        <v>0</v>
      </c>
      <c r="X43">
        <v>0</v>
      </c>
      <c r="Z43" s="12">
        <v>38657</v>
      </c>
      <c r="AA43">
        <v>0</v>
      </c>
      <c r="AB43">
        <v>0</v>
      </c>
      <c r="AD43" s="12">
        <v>38657</v>
      </c>
      <c r="AE43">
        <v>19</v>
      </c>
      <c r="AF43">
        <v>0</v>
      </c>
      <c r="AH43" s="12">
        <v>38657</v>
      </c>
      <c r="AI43">
        <v>17</v>
      </c>
      <c r="AJ43">
        <v>14</v>
      </c>
      <c r="AL43" s="12">
        <v>38657</v>
      </c>
      <c r="AM43">
        <v>0</v>
      </c>
      <c r="AN43">
        <v>0</v>
      </c>
      <c r="AP43" s="12">
        <v>38657</v>
      </c>
      <c r="AQ43">
        <v>12</v>
      </c>
      <c r="AR43">
        <v>0</v>
      </c>
      <c r="AT43" s="12">
        <v>38657</v>
      </c>
      <c r="AU43">
        <v>0</v>
      </c>
      <c r="AV43">
        <v>0</v>
      </c>
      <c r="AX43" s="12">
        <v>38657</v>
      </c>
      <c r="AY43">
        <v>31</v>
      </c>
      <c r="AZ43">
        <v>0</v>
      </c>
      <c r="BB43" s="12">
        <v>38657</v>
      </c>
      <c r="BC43">
        <v>0</v>
      </c>
      <c r="BD43">
        <v>0</v>
      </c>
      <c r="BF43" s="12">
        <v>38657</v>
      </c>
      <c r="BG43">
        <v>58</v>
      </c>
      <c r="BH43">
        <v>0</v>
      </c>
      <c r="BJ43" s="12"/>
    </row>
    <row r="44" spans="1:62" x14ac:dyDescent="0.3">
      <c r="A44">
        <v>24</v>
      </c>
      <c r="B44" s="12">
        <v>38687</v>
      </c>
      <c r="C44">
        <v>35</v>
      </c>
      <c r="D44">
        <v>12</v>
      </c>
      <c r="F44" s="12">
        <v>38687</v>
      </c>
      <c r="G44">
        <v>23</v>
      </c>
      <c r="H44">
        <v>9</v>
      </c>
      <c r="J44" s="12">
        <v>38687</v>
      </c>
      <c r="K44">
        <v>53</v>
      </c>
      <c r="L44">
        <v>46</v>
      </c>
      <c r="N44" s="12">
        <v>38687</v>
      </c>
      <c r="O44">
        <v>0</v>
      </c>
      <c r="P44">
        <v>19</v>
      </c>
      <c r="R44" s="12">
        <v>38687</v>
      </c>
      <c r="S44">
        <v>0</v>
      </c>
      <c r="T44">
        <v>0</v>
      </c>
      <c r="V44" s="12">
        <v>38687</v>
      </c>
      <c r="W44">
        <v>0</v>
      </c>
      <c r="X44">
        <v>12</v>
      </c>
      <c r="Z44" s="12">
        <v>38687</v>
      </c>
      <c r="AA44">
        <v>0</v>
      </c>
      <c r="AB44">
        <v>0</v>
      </c>
      <c r="AD44" s="12">
        <v>38687</v>
      </c>
      <c r="AE44">
        <v>41</v>
      </c>
      <c r="AF44">
        <v>0</v>
      </c>
      <c r="AH44" s="12">
        <v>38687</v>
      </c>
      <c r="AI44">
        <v>32</v>
      </c>
      <c r="AJ44">
        <v>0</v>
      </c>
      <c r="AL44" s="12">
        <v>38687</v>
      </c>
      <c r="AM44">
        <v>27</v>
      </c>
      <c r="AN44">
        <v>0</v>
      </c>
      <c r="AP44" s="12">
        <v>38687</v>
      </c>
      <c r="AQ44">
        <v>0</v>
      </c>
      <c r="AR44">
        <v>0</v>
      </c>
      <c r="AT44" s="12">
        <v>38687</v>
      </c>
      <c r="AU44">
        <v>0</v>
      </c>
      <c r="AV44">
        <v>0</v>
      </c>
      <c r="AX44" s="12">
        <v>38687</v>
      </c>
      <c r="AY44">
        <v>31</v>
      </c>
      <c r="AZ44">
        <v>55</v>
      </c>
      <c r="BB44" s="12">
        <v>38687</v>
      </c>
      <c r="BC44">
        <v>0</v>
      </c>
      <c r="BD44">
        <v>0</v>
      </c>
      <c r="BF44" s="12">
        <v>38687</v>
      </c>
      <c r="BG44">
        <v>0</v>
      </c>
      <c r="BH44">
        <v>13</v>
      </c>
      <c r="BJ44" s="12"/>
    </row>
    <row r="45" spans="1:62" x14ac:dyDescent="0.3">
      <c r="A45">
        <v>25</v>
      </c>
      <c r="B45" s="12">
        <v>38718</v>
      </c>
      <c r="C45">
        <v>32</v>
      </c>
      <c r="D45">
        <v>11</v>
      </c>
      <c r="F45" s="12">
        <v>38718</v>
      </c>
      <c r="G45">
        <v>23</v>
      </c>
      <c r="H45">
        <v>6</v>
      </c>
      <c r="J45" s="12">
        <v>38718</v>
      </c>
      <c r="K45">
        <v>16</v>
      </c>
      <c r="L45">
        <v>20</v>
      </c>
      <c r="N45" s="12">
        <v>38718</v>
      </c>
      <c r="O45">
        <v>0</v>
      </c>
      <c r="P45">
        <v>11</v>
      </c>
      <c r="R45" s="12">
        <v>38718</v>
      </c>
      <c r="S45">
        <v>7</v>
      </c>
      <c r="T45">
        <v>0</v>
      </c>
      <c r="V45" s="12">
        <v>38718</v>
      </c>
      <c r="W45">
        <v>0</v>
      </c>
      <c r="X45">
        <v>0</v>
      </c>
      <c r="Z45" s="12">
        <v>38718</v>
      </c>
      <c r="AA45">
        <v>0</v>
      </c>
      <c r="AB45">
        <v>0</v>
      </c>
      <c r="AD45" s="12">
        <v>38718</v>
      </c>
      <c r="AE45">
        <v>31</v>
      </c>
      <c r="AF45">
        <v>0</v>
      </c>
      <c r="AH45" s="12">
        <v>38718</v>
      </c>
      <c r="AI45">
        <v>41</v>
      </c>
      <c r="AJ45">
        <v>20</v>
      </c>
      <c r="AL45" s="12">
        <v>38718</v>
      </c>
      <c r="AM45">
        <v>12</v>
      </c>
      <c r="AN45">
        <v>0</v>
      </c>
      <c r="AP45" s="12">
        <v>38718</v>
      </c>
      <c r="AQ45">
        <v>0</v>
      </c>
      <c r="AR45">
        <v>25</v>
      </c>
      <c r="AT45" s="12">
        <v>38718</v>
      </c>
      <c r="AU45">
        <v>23</v>
      </c>
      <c r="AV45">
        <v>0</v>
      </c>
      <c r="AX45" s="12">
        <v>38718</v>
      </c>
      <c r="AY45">
        <v>0</v>
      </c>
      <c r="AZ45">
        <v>100</v>
      </c>
      <c r="BB45" s="12">
        <v>38718</v>
      </c>
      <c r="BC45">
        <v>24</v>
      </c>
      <c r="BD45">
        <v>20</v>
      </c>
      <c r="BF45" s="12">
        <v>38718</v>
      </c>
      <c r="BG45">
        <v>11</v>
      </c>
      <c r="BH45">
        <v>9</v>
      </c>
      <c r="BJ45" s="12"/>
    </row>
    <row r="46" spans="1:62" x14ac:dyDescent="0.3">
      <c r="A46">
        <v>26</v>
      </c>
      <c r="B46" s="12">
        <v>38749</v>
      </c>
      <c r="C46">
        <v>29</v>
      </c>
      <c r="D46">
        <v>14</v>
      </c>
      <c r="F46" s="12">
        <v>38749</v>
      </c>
      <c r="G46">
        <v>13</v>
      </c>
      <c r="H46">
        <v>10</v>
      </c>
      <c r="J46" s="12">
        <v>38749</v>
      </c>
      <c r="K46">
        <v>28</v>
      </c>
      <c r="L46">
        <v>0</v>
      </c>
      <c r="N46" s="12">
        <v>38749</v>
      </c>
      <c r="O46">
        <v>0</v>
      </c>
      <c r="P46">
        <v>0</v>
      </c>
      <c r="R46" s="12">
        <v>38749</v>
      </c>
      <c r="S46">
        <v>0</v>
      </c>
      <c r="T46">
        <v>0</v>
      </c>
      <c r="V46" s="12">
        <v>38749</v>
      </c>
      <c r="W46">
        <v>0</v>
      </c>
      <c r="X46">
        <v>15</v>
      </c>
      <c r="Z46" s="12">
        <v>38749</v>
      </c>
      <c r="AA46">
        <v>0</v>
      </c>
      <c r="AB46">
        <v>0</v>
      </c>
      <c r="AD46" s="12">
        <v>38749</v>
      </c>
      <c r="AE46">
        <v>57</v>
      </c>
      <c r="AF46">
        <v>30</v>
      </c>
      <c r="AH46" s="12">
        <v>38749</v>
      </c>
      <c r="AI46">
        <v>0</v>
      </c>
      <c r="AJ46">
        <v>67</v>
      </c>
      <c r="AL46" s="12">
        <v>38749</v>
      </c>
      <c r="AM46">
        <v>21</v>
      </c>
      <c r="AN46">
        <v>24</v>
      </c>
      <c r="AP46" s="12">
        <v>38749</v>
      </c>
      <c r="AQ46">
        <v>0</v>
      </c>
      <c r="AR46">
        <v>0</v>
      </c>
      <c r="AT46" s="12">
        <v>38749</v>
      </c>
      <c r="AU46">
        <v>67</v>
      </c>
      <c r="AV46">
        <v>0</v>
      </c>
      <c r="AX46" s="12">
        <v>38749</v>
      </c>
      <c r="AY46">
        <v>0</v>
      </c>
      <c r="AZ46">
        <v>0</v>
      </c>
      <c r="BB46" s="12">
        <v>38749</v>
      </c>
      <c r="BC46">
        <v>6</v>
      </c>
      <c r="BD46">
        <v>7</v>
      </c>
      <c r="BF46" s="12">
        <v>38749</v>
      </c>
      <c r="BG46">
        <v>41</v>
      </c>
      <c r="BH46">
        <v>20</v>
      </c>
      <c r="BJ46" s="12"/>
    </row>
    <row r="47" spans="1:62" x14ac:dyDescent="0.3">
      <c r="A47">
        <v>27</v>
      </c>
      <c r="B47" s="12">
        <v>38777</v>
      </c>
      <c r="C47">
        <v>31</v>
      </c>
      <c r="D47">
        <v>16</v>
      </c>
      <c r="F47" s="12">
        <v>38777</v>
      </c>
      <c r="G47">
        <v>23</v>
      </c>
      <c r="H47">
        <v>7</v>
      </c>
      <c r="J47" s="12">
        <v>38777</v>
      </c>
      <c r="K47">
        <v>8</v>
      </c>
      <c r="L47">
        <v>25</v>
      </c>
      <c r="N47" s="12">
        <v>38777</v>
      </c>
      <c r="O47">
        <v>5</v>
      </c>
      <c r="P47">
        <v>0</v>
      </c>
      <c r="R47" s="12">
        <v>38777</v>
      </c>
      <c r="S47">
        <v>15</v>
      </c>
      <c r="T47">
        <v>6</v>
      </c>
      <c r="V47" s="12">
        <v>38777</v>
      </c>
      <c r="W47">
        <v>7</v>
      </c>
      <c r="X47">
        <v>10</v>
      </c>
      <c r="Z47" s="12">
        <v>38777</v>
      </c>
      <c r="AA47">
        <v>0</v>
      </c>
      <c r="AB47">
        <v>0</v>
      </c>
      <c r="AD47" s="12">
        <v>38777</v>
      </c>
      <c r="AE47">
        <v>19</v>
      </c>
      <c r="AF47">
        <v>11</v>
      </c>
      <c r="AH47" s="12">
        <v>38777</v>
      </c>
      <c r="AI47">
        <v>20</v>
      </c>
      <c r="AJ47">
        <v>0</v>
      </c>
      <c r="AL47" s="12">
        <v>38777</v>
      </c>
      <c r="AM47">
        <v>23</v>
      </c>
      <c r="AN47">
        <v>21</v>
      </c>
      <c r="AP47" s="12">
        <v>38777</v>
      </c>
      <c r="AQ47">
        <v>10</v>
      </c>
      <c r="AR47">
        <v>0</v>
      </c>
      <c r="AT47" s="12">
        <v>38777</v>
      </c>
      <c r="AU47">
        <v>0</v>
      </c>
      <c r="AV47">
        <v>0</v>
      </c>
      <c r="AX47" s="12">
        <v>38777</v>
      </c>
      <c r="AY47">
        <v>0</v>
      </c>
      <c r="AZ47">
        <v>16</v>
      </c>
      <c r="BB47" s="12">
        <v>38777</v>
      </c>
      <c r="BC47">
        <v>0</v>
      </c>
      <c r="BD47">
        <v>0</v>
      </c>
      <c r="BF47" s="12">
        <v>38777</v>
      </c>
      <c r="BG47">
        <v>20</v>
      </c>
      <c r="BH47">
        <v>11</v>
      </c>
      <c r="BJ47" s="12"/>
    </row>
    <row r="48" spans="1:62" x14ac:dyDescent="0.3">
      <c r="A48">
        <v>28</v>
      </c>
      <c r="B48" s="12">
        <v>38808</v>
      </c>
      <c r="C48">
        <v>41</v>
      </c>
      <c r="D48">
        <v>21</v>
      </c>
      <c r="F48" s="12">
        <v>38808</v>
      </c>
      <c r="G48">
        <v>18</v>
      </c>
      <c r="H48">
        <v>12</v>
      </c>
      <c r="J48" s="12">
        <v>38808</v>
      </c>
      <c r="K48">
        <v>40</v>
      </c>
      <c r="L48">
        <v>48</v>
      </c>
      <c r="N48" s="12">
        <v>38808</v>
      </c>
      <c r="O48">
        <v>0</v>
      </c>
      <c r="P48">
        <v>0</v>
      </c>
      <c r="R48" s="12">
        <v>38808</v>
      </c>
      <c r="S48">
        <v>4</v>
      </c>
      <c r="T48">
        <v>0</v>
      </c>
      <c r="V48" s="12">
        <v>38808</v>
      </c>
      <c r="W48">
        <v>0</v>
      </c>
      <c r="X48">
        <v>0</v>
      </c>
      <c r="Z48" s="12">
        <v>38808</v>
      </c>
      <c r="AA48">
        <v>20</v>
      </c>
      <c r="AB48">
        <v>11</v>
      </c>
      <c r="AD48" s="12">
        <v>38808</v>
      </c>
      <c r="AE48">
        <v>0</v>
      </c>
      <c r="AF48">
        <v>35</v>
      </c>
      <c r="AH48" s="12">
        <v>38808</v>
      </c>
      <c r="AI48">
        <v>28</v>
      </c>
      <c r="AJ48">
        <v>27</v>
      </c>
      <c r="AL48" s="12">
        <v>38808</v>
      </c>
      <c r="AM48">
        <v>33</v>
      </c>
      <c r="AN48">
        <v>40</v>
      </c>
      <c r="AP48" s="12">
        <v>38808</v>
      </c>
      <c r="AQ48">
        <v>0</v>
      </c>
      <c r="AR48">
        <v>17</v>
      </c>
      <c r="AT48" s="12">
        <v>38808</v>
      </c>
      <c r="AU48">
        <v>0</v>
      </c>
      <c r="AV48">
        <v>0</v>
      </c>
      <c r="AX48" s="12">
        <v>38808</v>
      </c>
      <c r="AY48">
        <v>0</v>
      </c>
      <c r="AZ48">
        <v>0</v>
      </c>
      <c r="BB48" s="12">
        <v>38808</v>
      </c>
      <c r="BC48">
        <v>0</v>
      </c>
      <c r="BD48">
        <v>0</v>
      </c>
      <c r="BF48" s="12">
        <v>38808</v>
      </c>
      <c r="BG48">
        <v>15</v>
      </c>
      <c r="BH48">
        <v>31</v>
      </c>
      <c r="BJ48" s="12"/>
    </row>
    <row r="49" spans="1:62" x14ac:dyDescent="0.3">
      <c r="A49">
        <v>29</v>
      </c>
      <c r="B49" s="12">
        <v>38838</v>
      </c>
      <c r="C49">
        <v>35</v>
      </c>
      <c r="D49">
        <v>20</v>
      </c>
      <c r="F49" s="12">
        <v>38838</v>
      </c>
      <c r="G49">
        <v>19</v>
      </c>
      <c r="H49">
        <v>13</v>
      </c>
      <c r="J49" s="12">
        <v>38838</v>
      </c>
      <c r="K49">
        <v>39</v>
      </c>
      <c r="L49">
        <v>69</v>
      </c>
      <c r="N49" s="12">
        <v>38838</v>
      </c>
      <c r="O49">
        <v>0</v>
      </c>
      <c r="P49">
        <v>0</v>
      </c>
      <c r="R49" s="12">
        <v>38838</v>
      </c>
      <c r="S49">
        <v>0</v>
      </c>
      <c r="T49">
        <v>0</v>
      </c>
      <c r="V49" s="12">
        <v>38838</v>
      </c>
      <c r="W49">
        <v>0</v>
      </c>
      <c r="X49">
        <v>0</v>
      </c>
      <c r="Z49" s="12">
        <v>38838</v>
      </c>
      <c r="AA49">
        <v>8</v>
      </c>
      <c r="AB49">
        <v>0</v>
      </c>
      <c r="AD49" s="12">
        <v>38838</v>
      </c>
      <c r="AE49">
        <v>48</v>
      </c>
      <c r="AF49">
        <v>28</v>
      </c>
      <c r="AH49" s="12">
        <v>38838</v>
      </c>
      <c r="AI49">
        <v>20</v>
      </c>
      <c r="AJ49">
        <v>12</v>
      </c>
      <c r="AL49" s="12">
        <v>38838</v>
      </c>
      <c r="AM49">
        <v>18</v>
      </c>
      <c r="AN49">
        <v>31</v>
      </c>
      <c r="AP49" s="12">
        <v>38838</v>
      </c>
      <c r="AQ49">
        <v>0</v>
      </c>
      <c r="AR49">
        <v>0</v>
      </c>
      <c r="AT49" s="12">
        <v>38838</v>
      </c>
      <c r="AU49">
        <v>0</v>
      </c>
      <c r="AV49">
        <v>32</v>
      </c>
      <c r="AX49" s="12">
        <v>38838</v>
      </c>
      <c r="AY49">
        <v>42</v>
      </c>
      <c r="AZ49">
        <v>30</v>
      </c>
      <c r="BB49" s="12">
        <v>38838</v>
      </c>
      <c r="BC49">
        <v>0</v>
      </c>
      <c r="BD49">
        <v>0</v>
      </c>
      <c r="BF49" s="12">
        <v>38838</v>
      </c>
      <c r="BG49">
        <v>24</v>
      </c>
      <c r="BH49">
        <v>18</v>
      </c>
      <c r="BJ49" s="12"/>
    </row>
    <row r="50" spans="1:62" x14ac:dyDescent="0.3">
      <c r="A50">
        <v>30</v>
      </c>
      <c r="B50" s="12">
        <v>38869</v>
      </c>
      <c r="C50">
        <v>29</v>
      </c>
      <c r="D50">
        <v>10</v>
      </c>
      <c r="F50" s="12">
        <v>38869</v>
      </c>
      <c r="G50">
        <v>13</v>
      </c>
      <c r="H50">
        <v>7</v>
      </c>
      <c r="J50" s="12">
        <v>38869</v>
      </c>
      <c r="K50">
        <v>8</v>
      </c>
      <c r="L50">
        <v>10</v>
      </c>
      <c r="N50" s="12">
        <v>38869</v>
      </c>
      <c r="O50">
        <v>0</v>
      </c>
      <c r="P50">
        <v>12</v>
      </c>
      <c r="R50" s="12">
        <v>38869</v>
      </c>
      <c r="S50">
        <v>14</v>
      </c>
      <c r="T50">
        <v>12</v>
      </c>
      <c r="V50" s="12">
        <v>38869</v>
      </c>
      <c r="W50">
        <v>0</v>
      </c>
      <c r="X50">
        <v>0</v>
      </c>
      <c r="Z50" s="12">
        <v>38869</v>
      </c>
      <c r="AA50">
        <v>13</v>
      </c>
      <c r="AB50">
        <v>0</v>
      </c>
      <c r="AD50" s="12">
        <v>38869</v>
      </c>
      <c r="AE50">
        <v>21</v>
      </c>
      <c r="AF50">
        <v>24</v>
      </c>
      <c r="AH50" s="12">
        <v>38869</v>
      </c>
      <c r="AI50">
        <v>0</v>
      </c>
      <c r="AJ50">
        <v>0</v>
      </c>
      <c r="AL50" s="12">
        <v>38869</v>
      </c>
      <c r="AM50">
        <v>9</v>
      </c>
      <c r="AN50">
        <v>32</v>
      </c>
      <c r="AP50" s="12">
        <v>38869</v>
      </c>
      <c r="AQ50">
        <v>0</v>
      </c>
      <c r="AR50">
        <v>0</v>
      </c>
      <c r="AT50" s="12">
        <v>38869</v>
      </c>
      <c r="AU50">
        <v>0</v>
      </c>
      <c r="AV50">
        <v>0</v>
      </c>
      <c r="AX50" s="12">
        <v>38869</v>
      </c>
      <c r="AY50">
        <v>0</v>
      </c>
      <c r="AZ50">
        <v>0</v>
      </c>
      <c r="BB50" s="12">
        <v>38869</v>
      </c>
      <c r="BC50">
        <v>12</v>
      </c>
      <c r="BD50">
        <v>11</v>
      </c>
      <c r="BF50" s="12">
        <v>38869</v>
      </c>
      <c r="BG50">
        <v>0</v>
      </c>
      <c r="BH50">
        <v>0</v>
      </c>
      <c r="BJ50" s="12"/>
    </row>
    <row r="51" spans="1:62" x14ac:dyDescent="0.3">
      <c r="A51">
        <v>31</v>
      </c>
      <c r="B51" s="12">
        <v>38899</v>
      </c>
      <c r="C51">
        <v>30</v>
      </c>
      <c r="D51">
        <v>11</v>
      </c>
      <c r="F51" s="12">
        <v>38899</v>
      </c>
      <c r="G51">
        <v>16</v>
      </c>
      <c r="H51">
        <v>10</v>
      </c>
      <c r="J51" s="12">
        <v>38899</v>
      </c>
      <c r="K51">
        <v>31</v>
      </c>
      <c r="L51">
        <v>0</v>
      </c>
      <c r="N51" s="12">
        <v>38899</v>
      </c>
      <c r="O51">
        <v>6</v>
      </c>
      <c r="P51">
        <v>6</v>
      </c>
      <c r="R51" s="12">
        <v>38899</v>
      </c>
      <c r="S51">
        <v>0</v>
      </c>
      <c r="T51">
        <v>0</v>
      </c>
      <c r="V51" s="12">
        <v>38899</v>
      </c>
      <c r="W51">
        <v>0</v>
      </c>
      <c r="X51">
        <v>0</v>
      </c>
      <c r="Z51" s="12">
        <v>38899</v>
      </c>
      <c r="AA51">
        <v>0</v>
      </c>
      <c r="AB51">
        <v>0</v>
      </c>
      <c r="AD51" s="12">
        <v>38899</v>
      </c>
      <c r="AE51">
        <v>0</v>
      </c>
      <c r="AF51">
        <v>0</v>
      </c>
      <c r="AH51" s="12">
        <v>38899</v>
      </c>
      <c r="AI51">
        <v>22</v>
      </c>
      <c r="AJ51">
        <v>0</v>
      </c>
      <c r="AL51" s="12">
        <v>38899</v>
      </c>
      <c r="AM51">
        <v>25</v>
      </c>
      <c r="AN51">
        <v>18</v>
      </c>
      <c r="AP51" s="12">
        <v>38899</v>
      </c>
      <c r="AQ51">
        <v>0</v>
      </c>
      <c r="AR51">
        <v>12</v>
      </c>
      <c r="AT51" s="12">
        <v>38899</v>
      </c>
      <c r="AU51">
        <v>0</v>
      </c>
      <c r="AV51">
        <v>0</v>
      </c>
      <c r="AX51" s="12">
        <v>38899</v>
      </c>
      <c r="AY51">
        <v>32</v>
      </c>
      <c r="AZ51">
        <v>0</v>
      </c>
      <c r="BB51" s="12">
        <v>38899</v>
      </c>
      <c r="BC51">
        <v>0</v>
      </c>
      <c r="BD51">
        <v>13</v>
      </c>
      <c r="BF51" s="12">
        <v>38899</v>
      </c>
      <c r="BG51">
        <v>0</v>
      </c>
      <c r="BH51">
        <v>16</v>
      </c>
      <c r="BJ51" s="12"/>
    </row>
    <row r="52" spans="1:62" x14ac:dyDescent="0.3">
      <c r="A52">
        <v>32</v>
      </c>
      <c r="B52" s="12">
        <v>38930</v>
      </c>
      <c r="C52">
        <v>31</v>
      </c>
      <c r="D52">
        <v>9</v>
      </c>
      <c r="F52" s="12">
        <v>38930</v>
      </c>
      <c r="G52">
        <v>17</v>
      </c>
      <c r="H52">
        <v>5</v>
      </c>
      <c r="J52" s="12">
        <v>38930</v>
      </c>
      <c r="K52">
        <v>20</v>
      </c>
      <c r="L52">
        <v>26</v>
      </c>
      <c r="N52" s="12">
        <v>38930</v>
      </c>
      <c r="O52">
        <v>0</v>
      </c>
      <c r="P52">
        <v>6</v>
      </c>
      <c r="R52" s="12">
        <v>38930</v>
      </c>
      <c r="S52">
        <v>0</v>
      </c>
      <c r="T52">
        <v>0</v>
      </c>
      <c r="V52" s="12">
        <v>38930</v>
      </c>
      <c r="W52">
        <v>0</v>
      </c>
      <c r="X52">
        <v>59</v>
      </c>
      <c r="Z52" s="12">
        <v>38930</v>
      </c>
      <c r="AA52">
        <v>0</v>
      </c>
      <c r="AB52">
        <v>26</v>
      </c>
      <c r="AD52" s="12">
        <v>38930</v>
      </c>
      <c r="AE52">
        <v>11</v>
      </c>
      <c r="AF52">
        <v>27</v>
      </c>
      <c r="AH52" s="12">
        <v>38930</v>
      </c>
      <c r="AI52">
        <v>0</v>
      </c>
      <c r="AJ52">
        <v>0</v>
      </c>
      <c r="AL52" s="12">
        <v>38930</v>
      </c>
      <c r="AM52">
        <v>26</v>
      </c>
      <c r="AN52">
        <v>15</v>
      </c>
      <c r="AP52" s="12">
        <v>38930</v>
      </c>
      <c r="AQ52">
        <v>0</v>
      </c>
      <c r="AR52">
        <v>0</v>
      </c>
      <c r="AT52" s="12">
        <v>38930</v>
      </c>
      <c r="AU52">
        <v>0</v>
      </c>
      <c r="AV52">
        <v>0</v>
      </c>
      <c r="AX52" s="12">
        <v>38930</v>
      </c>
      <c r="AY52">
        <v>45</v>
      </c>
      <c r="AZ52">
        <v>54</v>
      </c>
      <c r="BB52" s="12">
        <v>38930</v>
      </c>
      <c r="BC52">
        <v>0</v>
      </c>
      <c r="BD52">
        <v>18</v>
      </c>
      <c r="BF52" s="12">
        <v>38930</v>
      </c>
      <c r="BG52">
        <v>9</v>
      </c>
      <c r="BH52">
        <v>0</v>
      </c>
      <c r="BJ52" s="12"/>
    </row>
    <row r="53" spans="1:62" x14ac:dyDescent="0.3">
      <c r="A53">
        <v>33</v>
      </c>
      <c r="B53" s="12">
        <v>38961</v>
      </c>
      <c r="C53">
        <v>32</v>
      </c>
      <c r="D53">
        <v>10</v>
      </c>
      <c r="F53" s="12">
        <v>38961</v>
      </c>
      <c r="G53">
        <v>19</v>
      </c>
      <c r="H53">
        <v>11</v>
      </c>
      <c r="J53" s="12">
        <v>38961</v>
      </c>
      <c r="K53">
        <v>14</v>
      </c>
      <c r="L53">
        <v>23</v>
      </c>
      <c r="N53" s="12">
        <v>38961</v>
      </c>
      <c r="O53">
        <v>0</v>
      </c>
      <c r="P53">
        <v>0</v>
      </c>
      <c r="R53" s="12">
        <v>38961</v>
      </c>
      <c r="S53">
        <v>10</v>
      </c>
      <c r="T53">
        <v>0</v>
      </c>
      <c r="V53" s="12">
        <v>38961</v>
      </c>
      <c r="W53">
        <v>0</v>
      </c>
      <c r="X53">
        <v>0</v>
      </c>
      <c r="Z53" s="12">
        <v>38961</v>
      </c>
      <c r="AA53">
        <v>11</v>
      </c>
      <c r="AB53">
        <v>0</v>
      </c>
      <c r="AD53" s="12">
        <v>38961</v>
      </c>
      <c r="AE53">
        <v>24</v>
      </c>
      <c r="AF53">
        <v>11</v>
      </c>
      <c r="AH53" s="12">
        <v>38961</v>
      </c>
      <c r="AI53">
        <v>10</v>
      </c>
      <c r="AJ53">
        <v>18</v>
      </c>
      <c r="AL53" s="12">
        <v>38961</v>
      </c>
      <c r="AM53">
        <v>20</v>
      </c>
      <c r="AN53">
        <v>38</v>
      </c>
      <c r="AP53" s="12">
        <v>38961</v>
      </c>
      <c r="AQ53">
        <v>0</v>
      </c>
      <c r="AR53">
        <v>0</v>
      </c>
      <c r="AT53" s="12">
        <v>38961</v>
      </c>
      <c r="AU53">
        <v>0</v>
      </c>
      <c r="AV53">
        <v>11</v>
      </c>
      <c r="AX53" s="12">
        <v>38961</v>
      </c>
      <c r="AY53">
        <v>29</v>
      </c>
      <c r="AZ53">
        <v>18</v>
      </c>
      <c r="BB53" s="12">
        <v>38961</v>
      </c>
      <c r="BC53">
        <v>0</v>
      </c>
      <c r="BD53">
        <v>0</v>
      </c>
      <c r="BF53" s="12">
        <v>38961</v>
      </c>
      <c r="BG53">
        <v>0</v>
      </c>
      <c r="BH53">
        <v>0</v>
      </c>
      <c r="BJ53" s="12"/>
    </row>
    <row r="54" spans="1:62" x14ac:dyDescent="0.3">
      <c r="A54">
        <v>34</v>
      </c>
      <c r="B54" s="12">
        <v>38991</v>
      </c>
      <c r="C54">
        <v>28</v>
      </c>
      <c r="D54">
        <v>14</v>
      </c>
      <c r="F54" s="12">
        <v>38991</v>
      </c>
      <c r="G54">
        <v>23</v>
      </c>
      <c r="H54">
        <v>11</v>
      </c>
      <c r="J54" s="12">
        <v>38991</v>
      </c>
      <c r="K54">
        <v>36</v>
      </c>
      <c r="L54">
        <v>26</v>
      </c>
      <c r="N54" s="12">
        <v>38991</v>
      </c>
      <c r="O54">
        <v>0</v>
      </c>
      <c r="P54">
        <v>7</v>
      </c>
      <c r="R54" s="12">
        <v>38991</v>
      </c>
      <c r="S54">
        <v>3</v>
      </c>
      <c r="T54">
        <v>11</v>
      </c>
      <c r="V54" s="12">
        <v>38991</v>
      </c>
      <c r="W54">
        <v>0</v>
      </c>
      <c r="X54">
        <v>0</v>
      </c>
      <c r="Z54" s="12">
        <v>38991</v>
      </c>
      <c r="AA54">
        <v>0</v>
      </c>
      <c r="AB54">
        <v>0</v>
      </c>
      <c r="AD54" s="12">
        <v>38991</v>
      </c>
      <c r="AE54">
        <v>16</v>
      </c>
      <c r="AF54">
        <v>0</v>
      </c>
      <c r="AH54" s="12">
        <v>38991</v>
      </c>
      <c r="AI54">
        <v>30</v>
      </c>
      <c r="AJ54">
        <v>8</v>
      </c>
      <c r="AL54" s="12">
        <v>38991</v>
      </c>
      <c r="AM54">
        <v>24</v>
      </c>
      <c r="AN54">
        <v>6</v>
      </c>
      <c r="AP54" s="12">
        <v>38991</v>
      </c>
      <c r="AQ54">
        <v>0</v>
      </c>
      <c r="AR54">
        <v>0</v>
      </c>
      <c r="AT54" s="12">
        <v>38991</v>
      </c>
      <c r="AU54">
        <v>0</v>
      </c>
      <c r="AV54">
        <v>0</v>
      </c>
      <c r="AX54" s="12">
        <v>38991</v>
      </c>
      <c r="AY54">
        <v>0</v>
      </c>
      <c r="AZ54">
        <v>0</v>
      </c>
      <c r="BB54" s="12">
        <v>38991</v>
      </c>
      <c r="BC54">
        <v>0</v>
      </c>
      <c r="BD54">
        <v>0</v>
      </c>
      <c r="BF54" s="12">
        <v>38991</v>
      </c>
      <c r="BG54">
        <v>13</v>
      </c>
      <c r="BH54">
        <v>0</v>
      </c>
      <c r="BJ54" s="12"/>
    </row>
    <row r="55" spans="1:62" x14ac:dyDescent="0.3">
      <c r="A55">
        <v>35</v>
      </c>
      <c r="B55" s="12">
        <v>39022</v>
      </c>
      <c r="C55">
        <v>36</v>
      </c>
      <c r="D55">
        <v>12</v>
      </c>
      <c r="F55" s="12">
        <v>39022</v>
      </c>
      <c r="G55">
        <v>20</v>
      </c>
      <c r="H55">
        <v>10</v>
      </c>
      <c r="J55" s="12">
        <v>39022</v>
      </c>
      <c r="K55">
        <v>54</v>
      </c>
      <c r="L55">
        <v>34</v>
      </c>
      <c r="N55" s="12">
        <v>39022</v>
      </c>
      <c r="O55">
        <v>13</v>
      </c>
      <c r="P55">
        <v>0</v>
      </c>
      <c r="R55" s="12">
        <v>39022</v>
      </c>
      <c r="S55">
        <v>12</v>
      </c>
      <c r="T55">
        <v>7</v>
      </c>
      <c r="V55" s="12">
        <v>39022</v>
      </c>
      <c r="W55">
        <v>0</v>
      </c>
      <c r="X55">
        <v>0</v>
      </c>
      <c r="Z55" s="12">
        <v>39022</v>
      </c>
      <c r="AA55">
        <v>0</v>
      </c>
      <c r="AB55">
        <v>13</v>
      </c>
      <c r="AD55" s="12">
        <v>39022</v>
      </c>
      <c r="AE55">
        <v>20</v>
      </c>
      <c r="AF55">
        <v>9</v>
      </c>
      <c r="AH55" s="12">
        <v>39022</v>
      </c>
      <c r="AI55">
        <v>14</v>
      </c>
      <c r="AJ55">
        <v>8</v>
      </c>
      <c r="AL55" s="12">
        <v>39022</v>
      </c>
      <c r="AM55">
        <v>11</v>
      </c>
      <c r="AN55">
        <v>18</v>
      </c>
      <c r="AP55" s="12">
        <v>39022</v>
      </c>
      <c r="AQ55">
        <v>0</v>
      </c>
      <c r="AR55">
        <v>0</v>
      </c>
      <c r="AT55" s="12">
        <v>39022</v>
      </c>
      <c r="AU55">
        <v>50</v>
      </c>
      <c r="AV55">
        <v>0</v>
      </c>
      <c r="AX55" s="12">
        <v>39022</v>
      </c>
      <c r="AY55">
        <v>0</v>
      </c>
      <c r="AZ55">
        <v>0</v>
      </c>
      <c r="BB55" s="12">
        <v>39022</v>
      </c>
      <c r="BC55">
        <v>0</v>
      </c>
      <c r="BD55">
        <v>0</v>
      </c>
      <c r="BF55" s="12">
        <v>39022</v>
      </c>
      <c r="BG55">
        <v>19</v>
      </c>
      <c r="BH55">
        <v>0</v>
      </c>
      <c r="BJ55" s="12"/>
    </row>
    <row r="56" spans="1:62" x14ac:dyDescent="0.3">
      <c r="A56">
        <v>36</v>
      </c>
      <c r="B56" s="12">
        <v>39052</v>
      </c>
      <c r="C56">
        <v>39</v>
      </c>
      <c r="D56">
        <v>14</v>
      </c>
      <c r="F56" s="12">
        <v>39052</v>
      </c>
      <c r="G56">
        <v>19</v>
      </c>
      <c r="H56">
        <v>13</v>
      </c>
      <c r="J56" s="12">
        <v>39052</v>
      </c>
      <c r="K56">
        <v>26</v>
      </c>
      <c r="L56">
        <v>39</v>
      </c>
      <c r="N56" s="12">
        <v>39052</v>
      </c>
      <c r="O56">
        <v>0</v>
      </c>
      <c r="P56">
        <v>0</v>
      </c>
      <c r="R56" s="12">
        <v>39052</v>
      </c>
      <c r="S56">
        <v>19</v>
      </c>
      <c r="T56">
        <v>10</v>
      </c>
      <c r="V56" s="12">
        <v>39052</v>
      </c>
      <c r="W56">
        <v>9</v>
      </c>
      <c r="X56">
        <v>0</v>
      </c>
      <c r="Z56" s="12">
        <v>39052</v>
      </c>
      <c r="AA56">
        <v>7</v>
      </c>
      <c r="AB56">
        <v>0</v>
      </c>
      <c r="AD56" s="12">
        <v>39052</v>
      </c>
      <c r="AE56">
        <v>38</v>
      </c>
      <c r="AF56">
        <v>33</v>
      </c>
      <c r="AH56" s="12">
        <v>39052</v>
      </c>
      <c r="AI56">
        <v>21</v>
      </c>
      <c r="AJ56">
        <v>34</v>
      </c>
      <c r="AL56" s="12">
        <v>39052</v>
      </c>
      <c r="AM56">
        <v>22</v>
      </c>
      <c r="AN56">
        <v>22</v>
      </c>
      <c r="AP56" s="12">
        <v>39052</v>
      </c>
      <c r="AQ56">
        <v>7</v>
      </c>
      <c r="AR56">
        <v>6</v>
      </c>
      <c r="AT56" s="12">
        <v>39052</v>
      </c>
      <c r="AU56">
        <v>0</v>
      </c>
      <c r="AV56">
        <v>0</v>
      </c>
      <c r="AX56" s="12">
        <v>39052</v>
      </c>
      <c r="AY56">
        <v>0</v>
      </c>
      <c r="AZ56">
        <v>75</v>
      </c>
      <c r="BB56" s="12">
        <v>39052</v>
      </c>
      <c r="BC56">
        <v>0</v>
      </c>
      <c r="BD56">
        <v>0</v>
      </c>
      <c r="BF56" s="12">
        <v>39052</v>
      </c>
      <c r="BG56">
        <v>13</v>
      </c>
      <c r="BH56">
        <v>27</v>
      </c>
      <c r="BJ56" s="12"/>
    </row>
    <row r="57" spans="1:62" x14ac:dyDescent="0.3">
      <c r="A57">
        <v>37</v>
      </c>
      <c r="B57" s="12">
        <v>39083</v>
      </c>
      <c r="C57">
        <v>36</v>
      </c>
      <c r="D57">
        <v>13</v>
      </c>
      <c r="F57" s="12">
        <v>39083</v>
      </c>
      <c r="G57">
        <v>23</v>
      </c>
      <c r="H57">
        <v>11</v>
      </c>
      <c r="J57" s="12">
        <v>39083</v>
      </c>
      <c r="K57">
        <v>40</v>
      </c>
      <c r="L57">
        <v>26</v>
      </c>
      <c r="N57" s="12">
        <v>39083</v>
      </c>
      <c r="O57">
        <v>3</v>
      </c>
      <c r="P57">
        <v>0</v>
      </c>
      <c r="R57" s="12">
        <v>39083</v>
      </c>
      <c r="S57">
        <v>9</v>
      </c>
      <c r="T57">
        <v>10</v>
      </c>
      <c r="V57" s="12">
        <v>39083</v>
      </c>
      <c r="W57">
        <v>8</v>
      </c>
      <c r="X57">
        <v>0</v>
      </c>
      <c r="Z57" s="12">
        <v>39083</v>
      </c>
      <c r="AA57">
        <v>0</v>
      </c>
      <c r="AB57">
        <v>0</v>
      </c>
      <c r="AD57" s="12">
        <v>39083</v>
      </c>
      <c r="AE57">
        <v>9</v>
      </c>
      <c r="AF57">
        <v>22</v>
      </c>
      <c r="AH57" s="12">
        <v>39083</v>
      </c>
      <c r="AI57">
        <v>13</v>
      </c>
      <c r="AJ57">
        <v>0</v>
      </c>
      <c r="AL57" s="12">
        <v>39083</v>
      </c>
      <c r="AM57">
        <v>23</v>
      </c>
      <c r="AN57">
        <v>0</v>
      </c>
      <c r="AP57" s="12">
        <v>39083</v>
      </c>
      <c r="AQ57">
        <v>0</v>
      </c>
      <c r="AR57">
        <v>0</v>
      </c>
      <c r="AT57" s="12">
        <v>39083</v>
      </c>
      <c r="AU57">
        <v>0</v>
      </c>
      <c r="AV57">
        <v>0</v>
      </c>
      <c r="AX57" s="12">
        <v>39083</v>
      </c>
      <c r="AY57">
        <v>0</v>
      </c>
      <c r="AZ57">
        <v>0</v>
      </c>
      <c r="BB57" s="12">
        <v>39083</v>
      </c>
      <c r="BC57">
        <v>0</v>
      </c>
      <c r="BD57">
        <v>0</v>
      </c>
      <c r="BF57" s="12">
        <v>39083</v>
      </c>
      <c r="BG57">
        <v>20</v>
      </c>
      <c r="BH57">
        <v>14</v>
      </c>
      <c r="BJ57" s="12"/>
    </row>
    <row r="58" spans="1:62" x14ac:dyDescent="0.3">
      <c r="A58">
        <v>38</v>
      </c>
      <c r="B58" s="12">
        <v>39114</v>
      </c>
      <c r="C58">
        <v>36</v>
      </c>
      <c r="D58">
        <v>14</v>
      </c>
      <c r="F58" s="12">
        <v>39114</v>
      </c>
      <c r="G58">
        <v>23</v>
      </c>
      <c r="H58">
        <v>11</v>
      </c>
      <c r="J58" s="12">
        <v>39114</v>
      </c>
      <c r="K58">
        <v>35</v>
      </c>
      <c r="L58">
        <v>23</v>
      </c>
      <c r="N58" s="12">
        <v>39114</v>
      </c>
      <c r="O58">
        <v>4</v>
      </c>
      <c r="P58">
        <v>0</v>
      </c>
      <c r="R58" s="12">
        <v>39114</v>
      </c>
      <c r="S58">
        <v>6</v>
      </c>
      <c r="T58">
        <v>5</v>
      </c>
      <c r="V58" s="12">
        <v>39114</v>
      </c>
      <c r="W58">
        <v>7</v>
      </c>
      <c r="X58">
        <v>0</v>
      </c>
      <c r="Z58" s="12">
        <v>39114</v>
      </c>
      <c r="AA58">
        <v>11</v>
      </c>
      <c r="AB58">
        <v>6</v>
      </c>
      <c r="AD58" s="12">
        <v>39114</v>
      </c>
      <c r="AE58">
        <v>13</v>
      </c>
      <c r="AF58">
        <v>11</v>
      </c>
      <c r="AH58" s="12">
        <v>39114</v>
      </c>
      <c r="AI58">
        <v>34</v>
      </c>
      <c r="AJ58">
        <v>30</v>
      </c>
      <c r="AL58" s="12">
        <v>39114</v>
      </c>
      <c r="AM58">
        <v>24</v>
      </c>
      <c r="AN58">
        <v>23</v>
      </c>
      <c r="AP58" s="12">
        <v>39114</v>
      </c>
      <c r="AQ58">
        <v>0</v>
      </c>
      <c r="AR58">
        <v>6</v>
      </c>
      <c r="AT58" s="12">
        <v>39114</v>
      </c>
      <c r="AU58">
        <v>18</v>
      </c>
      <c r="AV58">
        <v>0</v>
      </c>
      <c r="AX58" s="12">
        <v>39114</v>
      </c>
      <c r="AY58">
        <v>0</v>
      </c>
      <c r="AZ58">
        <v>0</v>
      </c>
      <c r="BB58" s="12">
        <v>39114</v>
      </c>
      <c r="BC58">
        <v>0</v>
      </c>
      <c r="BD58">
        <v>0</v>
      </c>
      <c r="BF58" s="12">
        <v>39114</v>
      </c>
      <c r="BG58">
        <v>9</v>
      </c>
      <c r="BH58">
        <v>25</v>
      </c>
      <c r="BJ58" s="12"/>
    </row>
    <row r="59" spans="1:62" x14ac:dyDescent="0.3">
      <c r="A59">
        <v>39</v>
      </c>
      <c r="B59" s="12">
        <v>39142</v>
      </c>
      <c r="C59">
        <v>36</v>
      </c>
      <c r="D59">
        <v>15</v>
      </c>
      <c r="F59" s="12">
        <v>39142</v>
      </c>
      <c r="G59">
        <v>20</v>
      </c>
      <c r="H59">
        <v>11</v>
      </c>
      <c r="J59" s="12">
        <v>39142</v>
      </c>
      <c r="K59">
        <v>42</v>
      </c>
      <c r="L59">
        <v>22</v>
      </c>
      <c r="N59" s="12">
        <v>39142</v>
      </c>
      <c r="O59">
        <v>8</v>
      </c>
      <c r="P59">
        <v>8</v>
      </c>
      <c r="R59" s="12">
        <v>39142</v>
      </c>
      <c r="S59">
        <v>13</v>
      </c>
      <c r="T59">
        <v>6</v>
      </c>
      <c r="V59" s="12">
        <v>39142</v>
      </c>
      <c r="W59">
        <v>5</v>
      </c>
      <c r="X59">
        <v>6</v>
      </c>
      <c r="Z59" s="12">
        <v>39142</v>
      </c>
      <c r="AA59">
        <v>16</v>
      </c>
      <c r="AB59">
        <v>6</v>
      </c>
      <c r="AD59" s="12">
        <v>39142</v>
      </c>
      <c r="AE59">
        <v>20</v>
      </c>
      <c r="AF59">
        <v>11</v>
      </c>
      <c r="AH59" s="12">
        <v>39142</v>
      </c>
      <c r="AI59">
        <v>14</v>
      </c>
      <c r="AJ59">
        <v>21</v>
      </c>
      <c r="AL59" s="12">
        <v>39142</v>
      </c>
      <c r="AM59">
        <v>38</v>
      </c>
      <c r="AN59">
        <v>19</v>
      </c>
      <c r="AP59" s="12">
        <v>39142</v>
      </c>
      <c r="AQ59">
        <v>0</v>
      </c>
      <c r="AR59">
        <v>9</v>
      </c>
      <c r="AT59" s="12">
        <v>39142</v>
      </c>
      <c r="AU59">
        <v>7</v>
      </c>
      <c r="AV59">
        <v>0</v>
      </c>
      <c r="AX59" s="12">
        <v>39142</v>
      </c>
      <c r="AY59">
        <v>0</v>
      </c>
      <c r="AZ59">
        <v>0</v>
      </c>
      <c r="BB59" s="12">
        <v>39142</v>
      </c>
      <c r="BC59">
        <v>11</v>
      </c>
      <c r="BD59">
        <v>0</v>
      </c>
      <c r="BF59" s="12">
        <v>39142</v>
      </c>
      <c r="BG59">
        <v>7</v>
      </c>
      <c r="BH59">
        <v>16</v>
      </c>
      <c r="BJ59" s="12"/>
    </row>
    <row r="60" spans="1:62" x14ac:dyDescent="0.3">
      <c r="A60">
        <v>40</v>
      </c>
      <c r="B60" s="12">
        <v>39173</v>
      </c>
      <c r="C60">
        <v>37</v>
      </c>
      <c r="D60">
        <v>21</v>
      </c>
      <c r="F60" s="12">
        <v>39173</v>
      </c>
      <c r="G60">
        <v>23</v>
      </c>
      <c r="H60">
        <v>13</v>
      </c>
      <c r="J60" s="12">
        <v>39173</v>
      </c>
      <c r="K60">
        <v>88</v>
      </c>
      <c r="L60">
        <v>70</v>
      </c>
      <c r="N60" s="12">
        <v>39173</v>
      </c>
      <c r="O60">
        <v>3</v>
      </c>
      <c r="P60">
        <v>3</v>
      </c>
      <c r="R60" s="12">
        <v>39173</v>
      </c>
      <c r="S60">
        <v>7</v>
      </c>
      <c r="T60">
        <v>13</v>
      </c>
      <c r="V60" s="12">
        <v>39173</v>
      </c>
      <c r="W60">
        <v>0</v>
      </c>
      <c r="X60">
        <v>0</v>
      </c>
      <c r="Z60" s="12">
        <v>39173</v>
      </c>
      <c r="AA60">
        <v>9</v>
      </c>
      <c r="AB60">
        <v>8</v>
      </c>
      <c r="AD60" s="12">
        <v>39173</v>
      </c>
      <c r="AE60">
        <v>15</v>
      </c>
      <c r="AF60">
        <v>14</v>
      </c>
      <c r="AH60" s="12">
        <v>39173</v>
      </c>
      <c r="AI60">
        <v>20</v>
      </c>
      <c r="AJ60">
        <v>9</v>
      </c>
      <c r="AL60" s="12">
        <v>39173</v>
      </c>
      <c r="AM60">
        <v>33</v>
      </c>
      <c r="AN60">
        <v>29</v>
      </c>
      <c r="AP60" s="12">
        <v>39173</v>
      </c>
      <c r="AQ60">
        <v>0</v>
      </c>
      <c r="AR60">
        <v>0</v>
      </c>
      <c r="AT60" s="12">
        <v>39173</v>
      </c>
      <c r="AU60">
        <v>6</v>
      </c>
      <c r="AV60">
        <v>0</v>
      </c>
      <c r="AX60" s="12">
        <v>39173</v>
      </c>
      <c r="AY60">
        <v>0</v>
      </c>
      <c r="AZ60">
        <v>0</v>
      </c>
      <c r="BB60" s="12">
        <v>39173</v>
      </c>
      <c r="BC60">
        <v>0</v>
      </c>
      <c r="BD60">
        <v>8</v>
      </c>
      <c r="BF60" s="12">
        <v>39173</v>
      </c>
      <c r="BG60">
        <v>27</v>
      </c>
      <c r="BH60">
        <v>18</v>
      </c>
      <c r="BJ60" s="12"/>
    </row>
    <row r="61" spans="1:62" x14ac:dyDescent="0.3">
      <c r="A61">
        <v>41</v>
      </c>
      <c r="B61" s="12">
        <v>39203</v>
      </c>
      <c r="C61">
        <v>38</v>
      </c>
      <c r="D61">
        <v>23</v>
      </c>
      <c r="F61" s="12">
        <v>39203</v>
      </c>
      <c r="G61">
        <v>22</v>
      </c>
      <c r="H61">
        <v>11</v>
      </c>
      <c r="J61" s="12">
        <v>39203</v>
      </c>
      <c r="K61">
        <v>55</v>
      </c>
      <c r="L61">
        <v>59</v>
      </c>
      <c r="N61" s="12">
        <v>39203</v>
      </c>
      <c r="O61">
        <v>3</v>
      </c>
      <c r="P61">
        <v>5</v>
      </c>
      <c r="R61" s="12">
        <v>39203</v>
      </c>
      <c r="S61">
        <v>8</v>
      </c>
      <c r="T61">
        <v>7</v>
      </c>
      <c r="V61" s="12">
        <v>39203</v>
      </c>
      <c r="W61">
        <v>4</v>
      </c>
      <c r="X61">
        <v>0</v>
      </c>
      <c r="Z61" s="12">
        <v>39203</v>
      </c>
      <c r="AA61">
        <v>0</v>
      </c>
      <c r="AB61">
        <v>5</v>
      </c>
      <c r="AD61" s="12">
        <v>39203</v>
      </c>
      <c r="AE61">
        <v>15</v>
      </c>
      <c r="AF61">
        <v>12</v>
      </c>
      <c r="AH61" s="12">
        <v>39203</v>
      </c>
      <c r="AI61">
        <v>8</v>
      </c>
      <c r="AJ61">
        <v>10</v>
      </c>
      <c r="AL61" s="12">
        <v>39203</v>
      </c>
      <c r="AM61">
        <v>7</v>
      </c>
      <c r="AN61">
        <v>16</v>
      </c>
      <c r="AP61" s="12">
        <v>39203</v>
      </c>
      <c r="AQ61">
        <v>0</v>
      </c>
      <c r="AR61">
        <v>5</v>
      </c>
      <c r="AT61" s="12">
        <v>39203</v>
      </c>
      <c r="AU61">
        <v>0</v>
      </c>
      <c r="AV61">
        <v>11</v>
      </c>
      <c r="AX61" s="12">
        <v>39203</v>
      </c>
      <c r="AY61">
        <v>0</v>
      </c>
      <c r="AZ61">
        <v>34</v>
      </c>
      <c r="BB61" s="12">
        <v>39203</v>
      </c>
      <c r="BC61">
        <v>9</v>
      </c>
      <c r="BD61">
        <v>0</v>
      </c>
      <c r="BF61" s="12">
        <v>39203</v>
      </c>
      <c r="BG61">
        <v>0</v>
      </c>
      <c r="BH61">
        <v>0</v>
      </c>
      <c r="BJ61" s="12"/>
    </row>
    <row r="62" spans="1:62" x14ac:dyDescent="0.3">
      <c r="A62">
        <v>42</v>
      </c>
      <c r="B62" s="12">
        <v>39234</v>
      </c>
      <c r="C62">
        <v>34</v>
      </c>
      <c r="D62">
        <v>11</v>
      </c>
      <c r="F62" s="12">
        <v>39234</v>
      </c>
      <c r="G62">
        <v>21</v>
      </c>
      <c r="H62">
        <v>8</v>
      </c>
      <c r="J62" s="12">
        <v>39234</v>
      </c>
      <c r="K62">
        <v>45</v>
      </c>
      <c r="L62">
        <v>27</v>
      </c>
      <c r="N62" s="12">
        <v>39234</v>
      </c>
      <c r="O62">
        <v>8</v>
      </c>
      <c r="P62">
        <v>0</v>
      </c>
      <c r="R62" s="12">
        <v>39234</v>
      </c>
      <c r="S62">
        <v>8</v>
      </c>
      <c r="T62">
        <v>3</v>
      </c>
      <c r="V62" s="12">
        <v>39234</v>
      </c>
      <c r="W62">
        <v>0</v>
      </c>
      <c r="X62">
        <v>0</v>
      </c>
      <c r="Z62" s="12">
        <v>39234</v>
      </c>
      <c r="AA62">
        <v>0</v>
      </c>
      <c r="AB62">
        <v>4</v>
      </c>
      <c r="AD62" s="12">
        <v>39234</v>
      </c>
      <c r="AE62">
        <v>0</v>
      </c>
      <c r="AF62">
        <v>0</v>
      </c>
      <c r="AH62" s="12">
        <v>39234</v>
      </c>
      <c r="AI62">
        <v>16</v>
      </c>
      <c r="AJ62">
        <v>0</v>
      </c>
      <c r="AL62" s="12">
        <v>39234</v>
      </c>
      <c r="AM62">
        <v>37</v>
      </c>
      <c r="AN62">
        <v>22</v>
      </c>
      <c r="AP62" s="12">
        <v>39234</v>
      </c>
      <c r="AQ62">
        <v>10</v>
      </c>
      <c r="AR62">
        <v>7</v>
      </c>
      <c r="AT62" s="12">
        <v>39234</v>
      </c>
      <c r="AU62">
        <v>0</v>
      </c>
      <c r="AV62">
        <v>0</v>
      </c>
      <c r="AX62" s="12">
        <v>39234</v>
      </c>
      <c r="AY62">
        <v>0</v>
      </c>
      <c r="AZ62">
        <v>15</v>
      </c>
      <c r="BB62" s="12">
        <v>39234</v>
      </c>
      <c r="BC62">
        <v>0</v>
      </c>
      <c r="BD62">
        <v>0</v>
      </c>
      <c r="BF62" s="12">
        <v>39234</v>
      </c>
      <c r="BG62">
        <v>0</v>
      </c>
      <c r="BH62">
        <v>16</v>
      </c>
      <c r="BJ62" s="12"/>
    </row>
    <row r="63" spans="1:62" x14ac:dyDescent="0.3">
      <c r="A63">
        <v>43</v>
      </c>
      <c r="B63" s="12">
        <v>39264</v>
      </c>
      <c r="C63">
        <v>34</v>
      </c>
      <c r="D63">
        <v>9</v>
      </c>
      <c r="F63" s="12">
        <v>39264</v>
      </c>
      <c r="G63">
        <v>18</v>
      </c>
      <c r="H63">
        <v>7</v>
      </c>
      <c r="J63" s="12">
        <v>39264</v>
      </c>
      <c r="K63">
        <v>30</v>
      </c>
      <c r="L63">
        <v>13</v>
      </c>
      <c r="N63" s="12">
        <v>39264</v>
      </c>
      <c r="O63">
        <v>0</v>
      </c>
      <c r="P63">
        <v>0</v>
      </c>
      <c r="R63" s="12">
        <v>39264</v>
      </c>
      <c r="S63">
        <v>6</v>
      </c>
      <c r="T63">
        <v>4</v>
      </c>
      <c r="V63" s="12">
        <v>39264</v>
      </c>
      <c r="W63">
        <v>0</v>
      </c>
      <c r="X63">
        <v>0</v>
      </c>
      <c r="Z63" s="12">
        <v>39264</v>
      </c>
      <c r="AA63">
        <v>8</v>
      </c>
      <c r="AB63">
        <v>6</v>
      </c>
      <c r="AD63" s="12">
        <v>39264</v>
      </c>
      <c r="AE63">
        <v>11</v>
      </c>
      <c r="AF63">
        <v>0</v>
      </c>
      <c r="AH63" s="12">
        <v>39264</v>
      </c>
      <c r="AI63">
        <v>0</v>
      </c>
      <c r="AJ63">
        <v>13</v>
      </c>
      <c r="AL63" s="12">
        <v>39264</v>
      </c>
      <c r="AM63">
        <v>29</v>
      </c>
      <c r="AN63">
        <v>6</v>
      </c>
      <c r="AP63" s="12">
        <v>39264</v>
      </c>
      <c r="AQ63">
        <v>0</v>
      </c>
      <c r="AR63">
        <v>0</v>
      </c>
      <c r="AT63" s="12">
        <v>39264</v>
      </c>
      <c r="AU63">
        <v>0</v>
      </c>
      <c r="AV63">
        <v>0</v>
      </c>
      <c r="AX63" s="12">
        <v>39264</v>
      </c>
      <c r="AY63">
        <v>0</v>
      </c>
      <c r="AZ63">
        <v>23</v>
      </c>
      <c r="BB63" s="12">
        <v>39264</v>
      </c>
      <c r="BC63">
        <v>0</v>
      </c>
      <c r="BD63">
        <v>0</v>
      </c>
      <c r="BF63" s="12">
        <v>39264</v>
      </c>
      <c r="BG63">
        <v>0</v>
      </c>
      <c r="BH63">
        <v>20</v>
      </c>
      <c r="BJ63" s="12"/>
    </row>
    <row r="64" spans="1:62" x14ac:dyDescent="0.3">
      <c r="A64">
        <v>44</v>
      </c>
      <c r="B64" s="12">
        <v>39295</v>
      </c>
      <c r="C64">
        <v>36</v>
      </c>
      <c r="D64">
        <v>10</v>
      </c>
      <c r="F64" s="12">
        <v>39295</v>
      </c>
      <c r="G64">
        <v>18</v>
      </c>
      <c r="H64">
        <v>9</v>
      </c>
      <c r="J64" s="12">
        <v>39295</v>
      </c>
      <c r="K64">
        <v>30</v>
      </c>
      <c r="L64">
        <v>26</v>
      </c>
      <c r="N64" s="12">
        <v>39295</v>
      </c>
      <c r="O64">
        <v>3</v>
      </c>
      <c r="P64">
        <v>0</v>
      </c>
      <c r="R64" s="12">
        <v>39295</v>
      </c>
      <c r="S64">
        <v>0</v>
      </c>
      <c r="T64">
        <v>0</v>
      </c>
      <c r="V64" s="12">
        <v>39295</v>
      </c>
      <c r="W64">
        <v>0</v>
      </c>
      <c r="X64">
        <v>0</v>
      </c>
      <c r="Z64" s="12">
        <v>39295</v>
      </c>
      <c r="AA64">
        <v>11</v>
      </c>
      <c r="AB64">
        <v>12</v>
      </c>
      <c r="AD64" s="12">
        <v>39295</v>
      </c>
      <c r="AE64">
        <v>15</v>
      </c>
      <c r="AF64">
        <v>8</v>
      </c>
      <c r="AH64" s="12">
        <v>39295</v>
      </c>
      <c r="AI64">
        <v>6</v>
      </c>
      <c r="AJ64">
        <v>0</v>
      </c>
      <c r="AL64" s="12">
        <v>39295</v>
      </c>
      <c r="AM64">
        <v>23</v>
      </c>
      <c r="AN64">
        <v>12</v>
      </c>
      <c r="AP64" s="12">
        <v>39295</v>
      </c>
      <c r="AQ64">
        <v>8</v>
      </c>
      <c r="AR64">
        <v>0</v>
      </c>
      <c r="AT64" s="12">
        <v>39295</v>
      </c>
      <c r="AU64">
        <v>0</v>
      </c>
      <c r="AV64">
        <v>0</v>
      </c>
      <c r="AX64" s="12">
        <v>39295</v>
      </c>
      <c r="AY64">
        <v>0</v>
      </c>
      <c r="AZ64">
        <v>0</v>
      </c>
      <c r="BB64" s="12">
        <v>39295</v>
      </c>
      <c r="BC64">
        <v>0</v>
      </c>
      <c r="BD64">
        <v>0</v>
      </c>
      <c r="BF64" s="12">
        <v>39295</v>
      </c>
      <c r="BG64">
        <v>13</v>
      </c>
      <c r="BH64">
        <v>16</v>
      </c>
      <c r="BJ64" s="12"/>
    </row>
    <row r="65" spans="1:62" x14ac:dyDescent="0.3">
      <c r="A65">
        <v>45</v>
      </c>
      <c r="B65" s="12">
        <v>39326</v>
      </c>
      <c r="C65">
        <v>36</v>
      </c>
      <c r="D65">
        <v>12</v>
      </c>
      <c r="F65" s="12">
        <v>39326</v>
      </c>
      <c r="G65">
        <v>19</v>
      </c>
      <c r="H65">
        <v>10</v>
      </c>
      <c r="J65" s="12">
        <v>39326</v>
      </c>
      <c r="K65">
        <v>33</v>
      </c>
      <c r="L65">
        <v>14</v>
      </c>
      <c r="N65" s="12">
        <v>39326</v>
      </c>
      <c r="O65">
        <v>7</v>
      </c>
      <c r="P65">
        <v>5</v>
      </c>
      <c r="R65" s="12">
        <v>39326</v>
      </c>
      <c r="S65">
        <v>7</v>
      </c>
      <c r="T65">
        <v>6</v>
      </c>
      <c r="V65" s="12">
        <v>39326</v>
      </c>
      <c r="W65">
        <v>0</v>
      </c>
      <c r="X65">
        <v>0</v>
      </c>
      <c r="Z65" s="12">
        <v>39326</v>
      </c>
      <c r="AA65">
        <v>0</v>
      </c>
      <c r="AB65">
        <v>4</v>
      </c>
      <c r="AD65" s="12">
        <v>39326</v>
      </c>
      <c r="AE65">
        <v>0</v>
      </c>
      <c r="AF65">
        <v>0</v>
      </c>
      <c r="AH65" s="12">
        <v>39326</v>
      </c>
      <c r="AI65">
        <v>23</v>
      </c>
      <c r="AJ65">
        <v>0</v>
      </c>
      <c r="AL65" s="12">
        <v>39326</v>
      </c>
      <c r="AM65">
        <v>18</v>
      </c>
      <c r="AN65">
        <v>9</v>
      </c>
      <c r="AP65" s="12">
        <v>39326</v>
      </c>
      <c r="AQ65">
        <v>0</v>
      </c>
      <c r="AR65">
        <v>8</v>
      </c>
      <c r="AT65" s="12">
        <v>39326</v>
      </c>
      <c r="AU65">
        <v>0</v>
      </c>
      <c r="AV65">
        <v>0</v>
      </c>
      <c r="AX65" s="12">
        <v>39326</v>
      </c>
      <c r="AY65">
        <v>0</v>
      </c>
      <c r="AZ65">
        <v>0</v>
      </c>
      <c r="BB65" s="12">
        <v>39326</v>
      </c>
      <c r="BC65">
        <v>0</v>
      </c>
      <c r="BD65">
        <v>0</v>
      </c>
      <c r="BF65" s="12">
        <v>39326</v>
      </c>
      <c r="BG65">
        <v>13</v>
      </c>
      <c r="BH65">
        <v>12</v>
      </c>
      <c r="BJ65" s="12"/>
    </row>
    <row r="66" spans="1:62" x14ac:dyDescent="0.3">
      <c r="A66">
        <v>46</v>
      </c>
      <c r="B66" s="12">
        <v>39356</v>
      </c>
      <c r="C66">
        <v>34</v>
      </c>
      <c r="D66">
        <v>13</v>
      </c>
      <c r="F66" s="12">
        <v>39356</v>
      </c>
      <c r="G66">
        <v>22</v>
      </c>
      <c r="H66">
        <v>11</v>
      </c>
      <c r="J66" s="12">
        <v>39356</v>
      </c>
      <c r="K66">
        <v>36</v>
      </c>
      <c r="L66">
        <v>26</v>
      </c>
      <c r="N66" s="12">
        <v>39356</v>
      </c>
      <c r="O66">
        <v>5</v>
      </c>
      <c r="P66">
        <v>4</v>
      </c>
      <c r="R66" s="12">
        <v>39356</v>
      </c>
      <c r="S66">
        <v>7</v>
      </c>
      <c r="T66">
        <v>9</v>
      </c>
      <c r="V66" s="12">
        <v>39356</v>
      </c>
      <c r="W66">
        <v>4</v>
      </c>
      <c r="X66">
        <v>3</v>
      </c>
      <c r="Z66" s="12">
        <v>39356</v>
      </c>
      <c r="AA66">
        <v>0</v>
      </c>
      <c r="AB66">
        <v>4</v>
      </c>
      <c r="AD66" s="12">
        <v>39356</v>
      </c>
      <c r="AE66">
        <v>0</v>
      </c>
      <c r="AF66">
        <v>22</v>
      </c>
      <c r="AH66" s="12">
        <v>39356</v>
      </c>
      <c r="AI66">
        <v>18</v>
      </c>
      <c r="AJ66">
        <v>14</v>
      </c>
      <c r="AL66" s="12">
        <v>39356</v>
      </c>
      <c r="AM66">
        <v>20</v>
      </c>
      <c r="AN66">
        <v>26</v>
      </c>
      <c r="AP66" s="12">
        <v>39356</v>
      </c>
      <c r="AQ66">
        <v>0</v>
      </c>
      <c r="AR66">
        <v>11</v>
      </c>
      <c r="AT66" s="12">
        <v>39356</v>
      </c>
      <c r="AU66">
        <v>0</v>
      </c>
      <c r="AV66">
        <v>0</v>
      </c>
      <c r="AX66" s="12">
        <v>39356</v>
      </c>
      <c r="AY66">
        <v>21</v>
      </c>
      <c r="AZ66">
        <v>31</v>
      </c>
      <c r="BB66" s="12">
        <v>39356</v>
      </c>
      <c r="BC66">
        <v>0</v>
      </c>
      <c r="BD66">
        <v>0</v>
      </c>
      <c r="BF66" s="12">
        <v>39356</v>
      </c>
      <c r="BG66">
        <v>0</v>
      </c>
      <c r="BH66">
        <v>10</v>
      </c>
      <c r="BJ66" s="12"/>
    </row>
    <row r="67" spans="1:62" x14ac:dyDescent="0.3">
      <c r="A67">
        <v>47</v>
      </c>
      <c r="B67" s="12">
        <v>39387</v>
      </c>
      <c r="C67">
        <v>40</v>
      </c>
      <c r="D67">
        <v>17</v>
      </c>
      <c r="F67" s="12">
        <v>39387</v>
      </c>
      <c r="G67">
        <v>22</v>
      </c>
      <c r="H67">
        <v>11</v>
      </c>
      <c r="J67" s="12">
        <v>39387</v>
      </c>
      <c r="K67">
        <v>28</v>
      </c>
      <c r="L67">
        <v>21</v>
      </c>
      <c r="N67" s="12">
        <v>39387</v>
      </c>
      <c r="O67">
        <v>6</v>
      </c>
      <c r="P67">
        <v>0</v>
      </c>
      <c r="R67" s="12">
        <v>39387</v>
      </c>
      <c r="S67">
        <v>11</v>
      </c>
      <c r="T67">
        <v>10</v>
      </c>
      <c r="V67" s="12">
        <v>39387</v>
      </c>
      <c r="W67">
        <v>2</v>
      </c>
      <c r="X67">
        <v>0</v>
      </c>
      <c r="Z67" s="12">
        <v>39387</v>
      </c>
      <c r="AA67">
        <v>0</v>
      </c>
      <c r="AB67">
        <v>0</v>
      </c>
      <c r="AD67" s="12">
        <v>39387</v>
      </c>
      <c r="AE67">
        <v>14</v>
      </c>
      <c r="AF67">
        <v>14</v>
      </c>
      <c r="AH67" s="12">
        <v>39387</v>
      </c>
      <c r="AI67">
        <v>21</v>
      </c>
      <c r="AJ67">
        <v>15</v>
      </c>
      <c r="AL67" s="12">
        <v>39387</v>
      </c>
      <c r="AM67">
        <v>25</v>
      </c>
      <c r="AN67">
        <v>14</v>
      </c>
      <c r="AP67" s="12">
        <v>39387</v>
      </c>
      <c r="AQ67">
        <v>0</v>
      </c>
      <c r="AR67">
        <v>0</v>
      </c>
      <c r="AT67" s="12">
        <v>39387</v>
      </c>
      <c r="AU67">
        <v>0</v>
      </c>
      <c r="AV67">
        <v>0</v>
      </c>
      <c r="AX67" s="12">
        <v>39387</v>
      </c>
      <c r="AY67">
        <v>29</v>
      </c>
      <c r="AZ67">
        <v>0</v>
      </c>
      <c r="BB67" s="12">
        <v>39387</v>
      </c>
      <c r="BC67">
        <v>0</v>
      </c>
      <c r="BD67">
        <v>0</v>
      </c>
      <c r="BF67" s="12">
        <v>39387</v>
      </c>
      <c r="BG67">
        <v>14</v>
      </c>
      <c r="BH67">
        <v>12</v>
      </c>
      <c r="BJ67" s="12"/>
    </row>
    <row r="68" spans="1:62" x14ac:dyDescent="0.3">
      <c r="A68">
        <v>48</v>
      </c>
      <c r="B68" s="12">
        <v>39417</v>
      </c>
      <c r="C68">
        <v>43</v>
      </c>
      <c r="D68">
        <v>18</v>
      </c>
      <c r="F68" s="12">
        <v>39417</v>
      </c>
      <c r="G68">
        <v>26</v>
      </c>
      <c r="H68">
        <v>16</v>
      </c>
      <c r="J68" s="12">
        <v>39417</v>
      </c>
      <c r="K68">
        <v>36</v>
      </c>
      <c r="L68">
        <v>36</v>
      </c>
      <c r="N68" s="12">
        <v>39417</v>
      </c>
      <c r="O68">
        <v>3</v>
      </c>
      <c r="P68">
        <v>0</v>
      </c>
      <c r="R68" s="12">
        <v>39417</v>
      </c>
      <c r="S68">
        <v>10</v>
      </c>
      <c r="T68">
        <v>6</v>
      </c>
      <c r="V68" s="12">
        <v>39417</v>
      </c>
      <c r="W68">
        <v>2</v>
      </c>
      <c r="X68">
        <v>5</v>
      </c>
      <c r="Z68" s="12">
        <v>39417</v>
      </c>
      <c r="AA68">
        <v>0</v>
      </c>
      <c r="AB68">
        <v>7</v>
      </c>
      <c r="AD68" s="12">
        <v>39417</v>
      </c>
      <c r="AE68">
        <v>55</v>
      </c>
      <c r="AF68">
        <v>15</v>
      </c>
      <c r="AH68" s="12">
        <v>39417</v>
      </c>
      <c r="AI68">
        <v>24</v>
      </c>
      <c r="AJ68">
        <v>19</v>
      </c>
      <c r="AL68" s="12">
        <v>39417</v>
      </c>
      <c r="AM68">
        <v>21</v>
      </c>
      <c r="AN68">
        <v>14</v>
      </c>
      <c r="AP68" s="12">
        <v>39417</v>
      </c>
      <c r="AQ68">
        <v>0</v>
      </c>
      <c r="AR68">
        <v>12</v>
      </c>
      <c r="AT68" s="12">
        <v>39417</v>
      </c>
      <c r="AU68">
        <v>0</v>
      </c>
      <c r="AV68">
        <v>0</v>
      </c>
      <c r="AX68" s="12">
        <v>39417</v>
      </c>
      <c r="AY68">
        <v>0</v>
      </c>
      <c r="AZ68">
        <v>0</v>
      </c>
      <c r="BB68" s="12">
        <v>39417</v>
      </c>
      <c r="BC68">
        <v>4</v>
      </c>
      <c r="BD68">
        <v>0</v>
      </c>
      <c r="BF68" s="12">
        <v>39417</v>
      </c>
      <c r="BG68">
        <v>24</v>
      </c>
      <c r="BH68">
        <v>4</v>
      </c>
      <c r="BJ68" s="12"/>
    </row>
    <row r="69" spans="1:62" x14ac:dyDescent="0.3">
      <c r="A69">
        <v>49</v>
      </c>
      <c r="B69" s="12">
        <v>39448</v>
      </c>
      <c r="C69">
        <v>41</v>
      </c>
      <c r="D69">
        <v>16</v>
      </c>
      <c r="F69" s="12">
        <v>39448</v>
      </c>
      <c r="G69">
        <v>23</v>
      </c>
      <c r="H69">
        <v>14</v>
      </c>
      <c r="J69" s="12">
        <v>39448</v>
      </c>
      <c r="K69">
        <v>37</v>
      </c>
      <c r="L69">
        <v>12</v>
      </c>
      <c r="N69" s="12">
        <v>39448</v>
      </c>
      <c r="O69">
        <v>13</v>
      </c>
      <c r="P69">
        <v>0</v>
      </c>
      <c r="R69" s="12">
        <v>39448</v>
      </c>
      <c r="S69">
        <v>15</v>
      </c>
      <c r="T69">
        <v>10</v>
      </c>
      <c r="V69" s="12">
        <v>39448</v>
      </c>
      <c r="W69">
        <v>0</v>
      </c>
      <c r="X69">
        <v>0</v>
      </c>
      <c r="Z69" s="12">
        <v>39448</v>
      </c>
      <c r="AA69">
        <v>6</v>
      </c>
      <c r="AB69">
        <v>3</v>
      </c>
      <c r="AD69" s="12">
        <v>39448</v>
      </c>
      <c r="AE69">
        <v>29</v>
      </c>
      <c r="AF69">
        <v>15</v>
      </c>
      <c r="AH69" s="12">
        <v>39448</v>
      </c>
      <c r="AI69">
        <v>17</v>
      </c>
      <c r="AJ69">
        <v>15</v>
      </c>
      <c r="AL69" s="12">
        <v>39448</v>
      </c>
      <c r="AM69">
        <v>39</v>
      </c>
      <c r="AN69">
        <v>18</v>
      </c>
      <c r="AP69" s="12">
        <v>39448</v>
      </c>
      <c r="AQ69">
        <v>5</v>
      </c>
      <c r="AR69">
        <v>13</v>
      </c>
      <c r="AT69" s="12">
        <v>39448</v>
      </c>
      <c r="AU69">
        <v>0</v>
      </c>
      <c r="AV69">
        <v>0</v>
      </c>
      <c r="AX69" s="12">
        <v>39448</v>
      </c>
      <c r="AY69">
        <v>0</v>
      </c>
      <c r="AZ69">
        <v>20</v>
      </c>
      <c r="BB69" s="12">
        <v>39448</v>
      </c>
      <c r="BC69">
        <v>0</v>
      </c>
      <c r="BD69">
        <v>0</v>
      </c>
      <c r="BF69" s="12">
        <v>39448</v>
      </c>
      <c r="BG69">
        <v>12</v>
      </c>
      <c r="BH69">
        <v>18</v>
      </c>
      <c r="BJ69" s="12"/>
    </row>
    <row r="70" spans="1:62" x14ac:dyDescent="0.3">
      <c r="A70">
        <v>50</v>
      </c>
      <c r="B70" s="12">
        <v>39479</v>
      </c>
      <c r="C70">
        <v>42</v>
      </c>
      <c r="D70">
        <v>21</v>
      </c>
      <c r="F70" s="12">
        <v>39479</v>
      </c>
      <c r="G70">
        <v>25</v>
      </c>
      <c r="H70">
        <v>17</v>
      </c>
      <c r="J70" s="12">
        <v>39479</v>
      </c>
      <c r="K70">
        <v>54</v>
      </c>
      <c r="L70">
        <v>30</v>
      </c>
      <c r="N70" s="12">
        <v>39479</v>
      </c>
      <c r="O70">
        <v>0</v>
      </c>
      <c r="P70">
        <v>0</v>
      </c>
      <c r="R70" s="12">
        <v>39479</v>
      </c>
      <c r="S70">
        <v>17</v>
      </c>
      <c r="T70">
        <v>17</v>
      </c>
      <c r="V70" s="12">
        <v>39479</v>
      </c>
      <c r="W70">
        <v>4</v>
      </c>
      <c r="X70">
        <v>8</v>
      </c>
      <c r="Z70" s="12">
        <v>39479</v>
      </c>
      <c r="AA70">
        <v>17</v>
      </c>
      <c r="AB70">
        <v>11</v>
      </c>
      <c r="AD70" s="12">
        <v>39479</v>
      </c>
      <c r="AE70">
        <v>14</v>
      </c>
      <c r="AF70">
        <v>26</v>
      </c>
      <c r="AH70" s="12">
        <v>39479</v>
      </c>
      <c r="AI70">
        <v>12</v>
      </c>
      <c r="AJ70">
        <v>17</v>
      </c>
      <c r="AL70" s="12">
        <v>39479</v>
      </c>
      <c r="AM70">
        <v>26</v>
      </c>
      <c r="AN70">
        <v>42</v>
      </c>
      <c r="AP70" s="12">
        <v>39479</v>
      </c>
      <c r="AQ70">
        <v>13</v>
      </c>
      <c r="AR70">
        <v>8</v>
      </c>
      <c r="AT70" s="12">
        <v>39479</v>
      </c>
      <c r="AU70">
        <v>0</v>
      </c>
      <c r="AV70">
        <v>0</v>
      </c>
      <c r="AX70" s="12">
        <v>39479</v>
      </c>
      <c r="AY70">
        <v>0</v>
      </c>
      <c r="AZ70">
        <v>0</v>
      </c>
      <c r="BB70" s="12">
        <v>39479</v>
      </c>
      <c r="BC70">
        <v>0</v>
      </c>
      <c r="BD70">
        <v>0</v>
      </c>
      <c r="BF70" s="12">
        <v>39479</v>
      </c>
      <c r="BG70">
        <v>17</v>
      </c>
      <c r="BH70">
        <v>19</v>
      </c>
      <c r="BJ70" s="12"/>
    </row>
    <row r="71" spans="1:62" x14ac:dyDescent="0.3">
      <c r="A71">
        <v>51</v>
      </c>
      <c r="B71" s="12">
        <v>39508</v>
      </c>
      <c r="C71">
        <v>47</v>
      </c>
      <c r="D71">
        <v>21</v>
      </c>
      <c r="F71" s="12">
        <v>39508</v>
      </c>
      <c r="G71">
        <v>27</v>
      </c>
      <c r="H71">
        <v>18</v>
      </c>
      <c r="J71" s="12">
        <v>39508</v>
      </c>
      <c r="K71">
        <v>48</v>
      </c>
      <c r="L71">
        <v>31</v>
      </c>
      <c r="N71" s="12">
        <v>39508</v>
      </c>
      <c r="O71">
        <v>2</v>
      </c>
      <c r="P71">
        <v>0</v>
      </c>
      <c r="R71" s="12">
        <v>39508</v>
      </c>
      <c r="S71">
        <v>13</v>
      </c>
      <c r="T71">
        <v>6</v>
      </c>
      <c r="V71" s="12">
        <v>39508</v>
      </c>
      <c r="W71">
        <v>0</v>
      </c>
      <c r="X71">
        <v>0</v>
      </c>
      <c r="Z71" s="12">
        <v>39508</v>
      </c>
      <c r="AA71">
        <v>3</v>
      </c>
      <c r="AB71">
        <v>0</v>
      </c>
      <c r="AD71" s="12">
        <v>39508</v>
      </c>
      <c r="AE71">
        <v>16</v>
      </c>
      <c r="AF71">
        <v>25</v>
      </c>
      <c r="AH71" s="12">
        <v>39508</v>
      </c>
      <c r="AI71">
        <v>22</v>
      </c>
      <c r="AJ71">
        <v>17</v>
      </c>
      <c r="AL71" s="12">
        <v>39508</v>
      </c>
      <c r="AM71">
        <v>33</v>
      </c>
      <c r="AN71">
        <v>38</v>
      </c>
      <c r="AP71" s="12">
        <v>39508</v>
      </c>
      <c r="AQ71">
        <v>0</v>
      </c>
      <c r="AR71">
        <v>4</v>
      </c>
      <c r="AT71" s="12">
        <v>39508</v>
      </c>
      <c r="AU71">
        <v>7</v>
      </c>
      <c r="AV71">
        <v>0</v>
      </c>
      <c r="AX71" s="12">
        <v>39508</v>
      </c>
      <c r="AY71">
        <v>0</v>
      </c>
      <c r="AZ71">
        <v>0</v>
      </c>
      <c r="BB71" s="12">
        <v>39508</v>
      </c>
      <c r="BC71">
        <v>0</v>
      </c>
      <c r="BD71">
        <v>0</v>
      </c>
      <c r="BF71" s="12">
        <v>39508</v>
      </c>
      <c r="BG71">
        <v>19</v>
      </c>
      <c r="BH71">
        <v>7</v>
      </c>
      <c r="BJ71" s="12"/>
    </row>
    <row r="72" spans="1:62" x14ac:dyDescent="0.3">
      <c r="A72">
        <v>52</v>
      </c>
      <c r="B72" s="12">
        <v>39539</v>
      </c>
      <c r="C72">
        <v>50</v>
      </c>
      <c r="D72">
        <v>30</v>
      </c>
      <c r="F72" s="12">
        <v>39539</v>
      </c>
      <c r="G72">
        <v>26</v>
      </c>
      <c r="H72">
        <v>18</v>
      </c>
      <c r="J72" s="12">
        <v>39539</v>
      </c>
      <c r="K72">
        <v>71</v>
      </c>
      <c r="L72">
        <v>55</v>
      </c>
      <c r="N72" s="12">
        <v>39539</v>
      </c>
      <c r="O72">
        <v>0</v>
      </c>
      <c r="P72">
        <v>0</v>
      </c>
      <c r="R72" s="12">
        <v>39539</v>
      </c>
      <c r="S72">
        <v>16</v>
      </c>
      <c r="T72">
        <v>8</v>
      </c>
      <c r="V72" s="12">
        <v>39539</v>
      </c>
      <c r="W72">
        <v>2</v>
      </c>
      <c r="X72">
        <v>2</v>
      </c>
      <c r="Z72" s="12">
        <v>39539</v>
      </c>
      <c r="AA72">
        <v>8</v>
      </c>
      <c r="AB72">
        <v>6</v>
      </c>
      <c r="AD72" s="12">
        <v>39539</v>
      </c>
      <c r="AE72">
        <v>25</v>
      </c>
      <c r="AF72">
        <v>16</v>
      </c>
      <c r="AH72" s="12">
        <v>39539</v>
      </c>
      <c r="AI72">
        <v>13</v>
      </c>
      <c r="AJ72">
        <v>16</v>
      </c>
      <c r="AL72" s="12">
        <v>39539</v>
      </c>
      <c r="AM72">
        <v>35</v>
      </c>
      <c r="AN72">
        <v>40</v>
      </c>
      <c r="AP72" s="12">
        <v>39539</v>
      </c>
      <c r="AQ72">
        <v>9</v>
      </c>
      <c r="AR72">
        <v>3</v>
      </c>
      <c r="AT72" s="12">
        <v>39539</v>
      </c>
      <c r="AU72">
        <v>0</v>
      </c>
      <c r="AV72">
        <v>0</v>
      </c>
      <c r="AX72" s="12">
        <v>39539</v>
      </c>
      <c r="AY72">
        <v>24</v>
      </c>
      <c r="AZ72">
        <v>0</v>
      </c>
      <c r="BB72" s="12">
        <v>39539</v>
      </c>
      <c r="BC72">
        <v>0</v>
      </c>
      <c r="BD72">
        <v>0</v>
      </c>
      <c r="BF72" s="12">
        <v>39539</v>
      </c>
      <c r="BG72">
        <v>27</v>
      </c>
      <c r="BH72">
        <v>21</v>
      </c>
      <c r="BJ72" s="12"/>
    </row>
    <row r="73" spans="1:62" x14ac:dyDescent="0.3">
      <c r="A73">
        <v>53</v>
      </c>
      <c r="B73" s="12">
        <v>39569</v>
      </c>
      <c r="C73">
        <v>50</v>
      </c>
      <c r="D73">
        <v>30</v>
      </c>
      <c r="F73" s="12">
        <v>39569</v>
      </c>
      <c r="G73">
        <v>31</v>
      </c>
      <c r="H73">
        <v>19</v>
      </c>
      <c r="J73" s="12">
        <v>39569</v>
      </c>
      <c r="K73">
        <v>64</v>
      </c>
      <c r="L73">
        <v>60</v>
      </c>
      <c r="N73" s="12">
        <v>39569</v>
      </c>
      <c r="O73">
        <v>6</v>
      </c>
      <c r="P73">
        <v>0</v>
      </c>
      <c r="R73" s="12">
        <v>39569</v>
      </c>
      <c r="S73">
        <v>17</v>
      </c>
      <c r="T73">
        <v>7</v>
      </c>
      <c r="V73" s="12">
        <v>39569</v>
      </c>
      <c r="W73">
        <v>6</v>
      </c>
      <c r="X73">
        <v>0</v>
      </c>
      <c r="Z73" s="12">
        <v>39569</v>
      </c>
      <c r="AA73">
        <v>7</v>
      </c>
      <c r="AB73">
        <v>9</v>
      </c>
      <c r="AD73" s="12">
        <v>39569</v>
      </c>
      <c r="AE73">
        <v>26</v>
      </c>
      <c r="AF73">
        <v>21</v>
      </c>
      <c r="AH73" s="12">
        <v>39569</v>
      </c>
      <c r="AI73">
        <v>20</v>
      </c>
      <c r="AJ73">
        <v>24</v>
      </c>
      <c r="AL73" s="12">
        <v>39569</v>
      </c>
      <c r="AM73">
        <v>31</v>
      </c>
      <c r="AN73">
        <v>54</v>
      </c>
      <c r="AP73" s="12">
        <v>39569</v>
      </c>
      <c r="AQ73">
        <v>7</v>
      </c>
      <c r="AR73">
        <v>9</v>
      </c>
      <c r="AT73" s="12">
        <v>39569</v>
      </c>
      <c r="AU73">
        <v>0</v>
      </c>
      <c r="AV73">
        <v>0</v>
      </c>
      <c r="AX73" s="12">
        <v>39569</v>
      </c>
      <c r="AY73">
        <v>0</v>
      </c>
      <c r="AZ73">
        <v>0</v>
      </c>
      <c r="BB73" s="12">
        <v>39569</v>
      </c>
      <c r="BC73">
        <v>0</v>
      </c>
      <c r="BD73">
        <v>0</v>
      </c>
      <c r="BF73" s="12">
        <v>39569</v>
      </c>
      <c r="BG73">
        <v>34</v>
      </c>
      <c r="BH73">
        <v>21</v>
      </c>
      <c r="BJ73" s="12"/>
    </row>
    <row r="74" spans="1:62" x14ac:dyDescent="0.3">
      <c r="A74">
        <v>54</v>
      </c>
      <c r="B74" s="12">
        <v>39600</v>
      </c>
      <c r="C74">
        <v>44</v>
      </c>
      <c r="D74">
        <v>17</v>
      </c>
      <c r="F74" s="12">
        <v>39600</v>
      </c>
      <c r="G74">
        <v>29</v>
      </c>
      <c r="H74">
        <v>16</v>
      </c>
      <c r="J74" s="12">
        <v>39600</v>
      </c>
      <c r="K74">
        <v>46</v>
      </c>
      <c r="L74">
        <v>29</v>
      </c>
      <c r="N74" s="12">
        <v>39600</v>
      </c>
      <c r="O74">
        <v>4</v>
      </c>
      <c r="P74">
        <v>0</v>
      </c>
      <c r="R74" s="12">
        <v>39600</v>
      </c>
      <c r="S74">
        <v>22</v>
      </c>
      <c r="T74">
        <v>3</v>
      </c>
      <c r="V74" s="12">
        <v>39600</v>
      </c>
      <c r="W74">
        <v>0</v>
      </c>
      <c r="X74">
        <v>3</v>
      </c>
      <c r="Z74" s="12">
        <v>39600</v>
      </c>
      <c r="AA74">
        <v>7</v>
      </c>
      <c r="AB74">
        <v>5</v>
      </c>
      <c r="AD74" s="12">
        <v>39600</v>
      </c>
      <c r="AE74">
        <v>22</v>
      </c>
      <c r="AF74">
        <v>24</v>
      </c>
      <c r="AH74" s="12">
        <v>39600</v>
      </c>
      <c r="AI74">
        <v>16</v>
      </c>
      <c r="AJ74">
        <v>14</v>
      </c>
      <c r="AL74" s="12">
        <v>39600</v>
      </c>
      <c r="AM74">
        <v>25</v>
      </c>
      <c r="AN74">
        <v>23</v>
      </c>
      <c r="AP74" s="12">
        <v>39600</v>
      </c>
      <c r="AQ74">
        <v>6</v>
      </c>
      <c r="AR74">
        <v>0</v>
      </c>
      <c r="AT74" s="12">
        <v>39600</v>
      </c>
      <c r="AU74">
        <v>0</v>
      </c>
      <c r="AV74">
        <v>0</v>
      </c>
      <c r="AX74" s="12">
        <v>39600</v>
      </c>
      <c r="AY74">
        <v>11</v>
      </c>
      <c r="AZ74">
        <v>0</v>
      </c>
      <c r="BB74" s="12">
        <v>39600</v>
      </c>
      <c r="BC74">
        <v>4</v>
      </c>
      <c r="BD74">
        <v>10</v>
      </c>
      <c r="BF74" s="12">
        <v>39600</v>
      </c>
      <c r="BG74">
        <v>18</v>
      </c>
      <c r="BH74">
        <v>10</v>
      </c>
      <c r="BJ74" s="12"/>
    </row>
    <row r="75" spans="1:62" x14ac:dyDescent="0.3">
      <c r="A75">
        <v>55</v>
      </c>
      <c r="B75" s="12">
        <v>39630</v>
      </c>
      <c r="C75">
        <v>44</v>
      </c>
      <c r="D75">
        <v>12</v>
      </c>
      <c r="F75" s="12">
        <v>39630</v>
      </c>
      <c r="G75">
        <v>28</v>
      </c>
      <c r="H75">
        <v>13</v>
      </c>
      <c r="J75" s="12">
        <v>39630</v>
      </c>
      <c r="K75">
        <v>35</v>
      </c>
      <c r="L75">
        <v>16</v>
      </c>
      <c r="N75" s="12">
        <v>39630</v>
      </c>
      <c r="O75">
        <v>3</v>
      </c>
      <c r="P75">
        <v>0</v>
      </c>
      <c r="R75" s="12">
        <v>39630</v>
      </c>
      <c r="S75">
        <v>15</v>
      </c>
      <c r="T75">
        <v>9</v>
      </c>
      <c r="V75" s="12">
        <v>39630</v>
      </c>
      <c r="W75">
        <v>0</v>
      </c>
      <c r="X75">
        <v>2</v>
      </c>
      <c r="Z75" s="12">
        <v>39630</v>
      </c>
      <c r="AA75">
        <v>4</v>
      </c>
      <c r="AB75">
        <v>0</v>
      </c>
      <c r="AD75" s="12">
        <v>39630</v>
      </c>
      <c r="AE75">
        <v>28</v>
      </c>
      <c r="AF75">
        <v>0</v>
      </c>
      <c r="AH75" s="12">
        <v>39630</v>
      </c>
      <c r="AI75">
        <v>0</v>
      </c>
      <c r="AJ75">
        <v>5</v>
      </c>
      <c r="AL75" s="12">
        <v>39630</v>
      </c>
      <c r="AM75">
        <v>27</v>
      </c>
      <c r="AN75">
        <v>20</v>
      </c>
      <c r="AP75" s="12">
        <v>39630</v>
      </c>
      <c r="AQ75">
        <v>0</v>
      </c>
      <c r="AR75">
        <v>4</v>
      </c>
      <c r="AT75" s="12">
        <v>39630</v>
      </c>
      <c r="AU75">
        <v>6</v>
      </c>
      <c r="AV75">
        <v>0</v>
      </c>
      <c r="AX75" s="12">
        <v>39630</v>
      </c>
      <c r="AY75">
        <v>6</v>
      </c>
      <c r="AZ75">
        <v>0</v>
      </c>
      <c r="BB75" s="12">
        <v>39630</v>
      </c>
      <c r="BC75">
        <v>0</v>
      </c>
      <c r="BD75">
        <v>10</v>
      </c>
      <c r="BF75" s="12">
        <v>39630</v>
      </c>
      <c r="BG75">
        <v>11</v>
      </c>
      <c r="BH75">
        <v>12</v>
      </c>
      <c r="BJ75" s="12"/>
    </row>
    <row r="76" spans="1:62" x14ac:dyDescent="0.3">
      <c r="A76">
        <v>56</v>
      </c>
      <c r="B76" s="12">
        <v>39661</v>
      </c>
      <c r="C76">
        <v>48</v>
      </c>
      <c r="D76">
        <v>50</v>
      </c>
      <c r="F76" s="12">
        <v>39661</v>
      </c>
      <c r="G76">
        <v>32</v>
      </c>
      <c r="H76">
        <v>48</v>
      </c>
      <c r="J76" s="12">
        <v>39661</v>
      </c>
      <c r="K76">
        <v>47</v>
      </c>
      <c r="L76">
        <v>45</v>
      </c>
      <c r="N76" s="12">
        <v>39661</v>
      </c>
      <c r="O76">
        <v>6</v>
      </c>
      <c r="P76">
        <v>2</v>
      </c>
      <c r="R76" s="12">
        <v>39661</v>
      </c>
      <c r="S76">
        <v>20</v>
      </c>
      <c r="T76">
        <v>14</v>
      </c>
      <c r="V76" s="12">
        <v>39661</v>
      </c>
      <c r="W76">
        <v>0</v>
      </c>
      <c r="X76">
        <v>9</v>
      </c>
      <c r="Z76" s="12">
        <v>39661</v>
      </c>
      <c r="AA76">
        <v>13</v>
      </c>
      <c r="AB76">
        <v>12</v>
      </c>
      <c r="AD76" s="12">
        <v>39661</v>
      </c>
      <c r="AE76">
        <v>16</v>
      </c>
      <c r="AF76">
        <v>26</v>
      </c>
      <c r="AH76" s="12">
        <v>39661</v>
      </c>
      <c r="AI76">
        <v>21</v>
      </c>
      <c r="AJ76">
        <v>41</v>
      </c>
      <c r="AL76" s="12">
        <v>39661</v>
      </c>
      <c r="AM76">
        <v>27</v>
      </c>
      <c r="AN76">
        <v>59</v>
      </c>
      <c r="AP76" s="12">
        <v>39661</v>
      </c>
      <c r="AQ76">
        <v>0</v>
      </c>
      <c r="AR76">
        <v>9</v>
      </c>
      <c r="AT76" s="12">
        <v>39661</v>
      </c>
      <c r="AU76">
        <v>0</v>
      </c>
      <c r="AV76">
        <v>0</v>
      </c>
      <c r="AX76" s="12">
        <v>39661</v>
      </c>
      <c r="AY76">
        <v>0</v>
      </c>
      <c r="AZ76">
        <v>0</v>
      </c>
      <c r="BB76" s="12">
        <v>39661</v>
      </c>
      <c r="BC76">
        <v>0</v>
      </c>
      <c r="BD76">
        <v>0</v>
      </c>
      <c r="BF76" s="12">
        <v>39661</v>
      </c>
      <c r="BG76">
        <v>18</v>
      </c>
      <c r="BH76">
        <v>17</v>
      </c>
      <c r="BJ76" s="12"/>
    </row>
    <row r="77" spans="1:62" x14ac:dyDescent="0.3">
      <c r="A77">
        <v>57</v>
      </c>
      <c r="B77" s="12">
        <v>39692</v>
      </c>
      <c r="C77">
        <v>49</v>
      </c>
      <c r="D77">
        <v>18</v>
      </c>
      <c r="F77" s="12">
        <v>39692</v>
      </c>
      <c r="G77">
        <v>31</v>
      </c>
      <c r="H77">
        <v>17</v>
      </c>
      <c r="J77" s="12">
        <v>39692</v>
      </c>
      <c r="K77">
        <v>57</v>
      </c>
      <c r="L77">
        <v>27</v>
      </c>
      <c r="N77" s="12">
        <v>39692</v>
      </c>
      <c r="O77">
        <v>4</v>
      </c>
      <c r="P77">
        <v>0</v>
      </c>
      <c r="R77" s="12">
        <v>39692</v>
      </c>
      <c r="S77">
        <v>16</v>
      </c>
      <c r="T77">
        <v>7</v>
      </c>
      <c r="V77" s="12">
        <v>39692</v>
      </c>
      <c r="W77">
        <v>6</v>
      </c>
      <c r="X77">
        <v>3</v>
      </c>
      <c r="Z77" s="12">
        <v>39692</v>
      </c>
      <c r="AA77">
        <v>11</v>
      </c>
      <c r="AB77">
        <v>7</v>
      </c>
      <c r="AD77" s="12">
        <v>39692</v>
      </c>
      <c r="AE77">
        <v>17</v>
      </c>
      <c r="AF77">
        <v>11</v>
      </c>
      <c r="AH77" s="12">
        <v>39692</v>
      </c>
      <c r="AI77">
        <v>35</v>
      </c>
      <c r="AJ77">
        <v>10</v>
      </c>
      <c r="AL77" s="12">
        <v>39692</v>
      </c>
      <c r="AM77">
        <v>10</v>
      </c>
      <c r="AN77">
        <v>30</v>
      </c>
      <c r="AP77" s="12">
        <v>39692</v>
      </c>
      <c r="AQ77">
        <v>0</v>
      </c>
      <c r="AR77">
        <v>5</v>
      </c>
      <c r="AT77" s="12">
        <v>39692</v>
      </c>
      <c r="AU77">
        <v>0</v>
      </c>
      <c r="AV77">
        <v>9</v>
      </c>
      <c r="AX77" s="12">
        <v>39692</v>
      </c>
      <c r="AY77">
        <v>26</v>
      </c>
      <c r="AZ77">
        <v>8</v>
      </c>
      <c r="BB77" s="12">
        <v>39692</v>
      </c>
      <c r="BC77">
        <v>0</v>
      </c>
      <c r="BD77">
        <v>2</v>
      </c>
      <c r="BF77" s="12">
        <v>39692</v>
      </c>
      <c r="BG77">
        <v>10</v>
      </c>
      <c r="BH77">
        <v>7</v>
      </c>
      <c r="BJ77" s="12"/>
    </row>
    <row r="78" spans="1:62" x14ac:dyDescent="0.3">
      <c r="A78">
        <v>58</v>
      </c>
      <c r="B78" s="12">
        <v>39722</v>
      </c>
      <c r="C78">
        <v>51</v>
      </c>
      <c r="D78">
        <v>17</v>
      </c>
      <c r="F78" s="12">
        <v>39722</v>
      </c>
      <c r="G78">
        <v>32</v>
      </c>
      <c r="H78">
        <v>15</v>
      </c>
      <c r="J78" s="12">
        <v>39722</v>
      </c>
      <c r="K78">
        <v>50</v>
      </c>
      <c r="L78">
        <v>24</v>
      </c>
      <c r="N78" s="12">
        <v>39722</v>
      </c>
      <c r="O78">
        <v>4</v>
      </c>
      <c r="P78">
        <v>2</v>
      </c>
      <c r="R78" s="12">
        <v>39722</v>
      </c>
      <c r="S78">
        <v>22</v>
      </c>
      <c r="T78">
        <v>8</v>
      </c>
      <c r="V78" s="12">
        <v>39722</v>
      </c>
      <c r="W78">
        <v>4</v>
      </c>
      <c r="X78">
        <v>7</v>
      </c>
      <c r="Z78" s="12">
        <v>39722</v>
      </c>
      <c r="AA78">
        <v>11</v>
      </c>
      <c r="AB78">
        <v>2</v>
      </c>
      <c r="AD78" s="12">
        <v>39722</v>
      </c>
      <c r="AE78">
        <v>28</v>
      </c>
      <c r="AF78">
        <v>10</v>
      </c>
      <c r="AH78" s="12">
        <v>39722</v>
      </c>
      <c r="AI78">
        <v>18</v>
      </c>
      <c r="AJ78">
        <v>24</v>
      </c>
      <c r="AL78" s="12">
        <v>39722</v>
      </c>
      <c r="AM78">
        <v>31</v>
      </c>
      <c r="AN78">
        <v>19</v>
      </c>
      <c r="AP78" s="12">
        <v>39722</v>
      </c>
      <c r="AQ78">
        <v>0</v>
      </c>
      <c r="AR78">
        <v>3</v>
      </c>
      <c r="AT78" s="12">
        <v>39722</v>
      </c>
      <c r="AU78">
        <v>0</v>
      </c>
      <c r="AV78">
        <v>4</v>
      </c>
      <c r="AX78" s="12">
        <v>39722</v>
      </c>
      <c r="AY78">
        <v>0</v>
      </c>
      <c r="AZ78">
        <v>0</v>
      </c>
      <c r="BB78" s="12">
        <v>39722</v>
      </c>
      <c r="BC78">
        <v>0</v>
      </c>
      <c r="BD78">
        <v>0</v>
      </c>
      <c r="BF78" s="12">
        <v>39722</v>
      </c>
      <c r="BG78">
        <v>0</v>
      </c>
      <c r="BH78">
        <v>17</v>
      </c>
      <c r="BJ78" s="12"/>
    </row>
    <row r="79" spans="1:62" x14ac:dyDescent="0.3">
      <c r="A79">
        <v>59</v>
      </c>
      <c r="B79" s="12">
        <v>39753</v>
      </c>
      <c r="C79">
        <v>54</v>
      </c>
      <c r="D79">
        <v>19</v>
      </c>
      <c r="F79" s="12">
        <v>39753</v>
      </c>
      <c r="G79">
        <v>32</v>
      </c>
      <c r="H79">
        <v>21</v>
      </c>
      <c r="J79" s="12">
        <v>39753</v>
      </c>
      <c r="K79">
        <v>56</v>
      </c>
      <c r="L79">
        <v>28</v>
      </c>
      <c r="N79" s="12">
        <v>39753</v>
      </c>
      <c r="O79">
        <v>7</v>
      </c>
      <c r="P79">
        <v>0</v>
      </c>
      <c r="R79" s="12">
        <v>39753</v>
      </c>
      <c r="S79">
        <v>26</v>
      </c>
      <c r="T79">
        <v>9</v>
      </c>
      <c r="V79" s="12">
        <v>39753</v>
      </c>
      <c r="W79">
        <v>0</v>
      </c>
      <c r="X79">
        <v>5</v>
      </c>
      <c r="Z79" s="12">
        <v>39753</v>
      </c>
      <c r="AA79">
        <v>3</v>
      </c>
      <c r="AB79">
        <v>4</v>
      </c>
      <c r="AD79" s="12">
        <v>39753</v>
      </c>
      <c r="AE79">
        <v>15</v>
      </c>
      <c r="AF79">
        <v>5</v>
      </c>
      <c r="AH79" s="12">
        <v>39753</v>
      </c>
      <c r="AI79">
        <v>24</v>
      </c>
      <c r="AJ79">
        <v>15</v>
      </c>
      <c r="AL79" s="12">
        <v>39753</v>
      </c>
      <c r="AM79">
        <v>34</v>
      </c>
      <c r="AN79">
        <v>32</v>
      </c>
      <c r="AP79" s="12">
        <v>39753</v>
      </c>
      <c r="AQ79">
        <v>9</v>
      </c>
      <c r="AR79">
        <v>3</v>
      </c>
      <c r="AT79" s="12">
        <v>39753</v>
      </c>
      <c r="AU79">
        <v>0</v>
      </c>
      <c r="AV79">
        <v>0</v>
      </c>
      <c r="AX79" s="12">
        <v>39753</v>
      </c>
      <c r="AY79">
        <v>6</v>
      </c>
      <c r="AZ79">
        <v>0</v>
      </c>
      <c r="BB79" s="12">
        <v>39753</v>
      </c>
      <c r="BC79">
        <v>1</v>
      </c>
      <c r="BD79">
        <v>0</v>
      </c>
      <c r="BF79" s="12">
        <v>39753</v>
      </c>
      <c r="BG79">
        <v>5</v>
      </c>
      <c r="BH79">
        <v>26</v>
      </c>
      <c r="BJ79" s="12"/>
    </row>
    <row r="80" spans="1:62" x14ac:dyDescent="0.3">
      <c r="A80">
        <v>60</v>
      </c>
      <c r="B80" s="12">
        <v>39783</v>
      </c>
      <c r="C80">
        <v>61</v>
      </c>
      <c r="D80">
        <v>19</v>
      </c>
      <c r="F80" s="12">
        <v>39783</v>
      </c>
      <c r="G80">
        <v>36</v>
      </c>
      <c r="H80">
        <v>17</v>
      </c>
      <c r="J80" s="12">
        <v>39783</v>
      </c>
      <c r="K80">
        <v>59</v>
      </c>
      <c r="L80">
        <v>41</v>
      </c>
      <c r="N80" s="12">
        <v>39783</v>
      </c>
      <c r="O80">
        <v>5</v>
      </c>
      <c r="P80">
        <v>2</v>
      </c>
      <c r="R80" s="12">
        <v>39783</v>
      </c>
      <c r="S80">
        <v>19</v>
      </c>
      <c r="T80">
        <v>3</v>
      </c>
      <c r="V80" s="12">
        <v>39783</v>
      </c>
      <c r="W80">
        <v>2</v>
      </c>
      <c r="X80">
        <v>0</v>
      </c>
      <c r="Z80" s="12">
        <v>39783</v>
      </c>
      <c r="AA80">
        <v>6</v>
      </c>
      <c r="AB80">
        <v>4</v>
      </c>
      <c r="AD80" s="12">
        <v>39783</v>
      </c>
      <c r="AE80">
        <v>21</v>
      </c>
      <c r="AF80">
        <v>14</v>
      </c>
      <c r="AH80" s="12">
        <v>39783</v>
      </c>
      <c r="AI80">
        <v>27</v>
      </c>
      <c r="AJ80">
        <v>17</v>
      </c>
      <c r="AL80" s="12">
        <v>39783</v>
      </c>
      <c r="AM80">
        <v>34</v>
      </c>
      <c r="AN80">
        <v>23</v>
      </c>
      <c r="AP80" s="12">
        <v>39783</v>
      </c>
      <c r="AQ80">
        <v>9</v>
      </c>
      <c r="AR80">
        <v>0</v>
      </c>
      <c r="AT80" s="12">
        <v>39783</v>
      </c>
      <c r="AU80">
        <v>0</v>
      </c>
      <c r="AV80">
        <v>0</v>
      </c>
      <c r="AX80" s="12">
        <v>39783</v>
      </c>
      <c r="AY80">
        <v>0</v>
      </c>
      <c r="AZ80">
        <v>0</v>
      </c>
      <c r="BB80" s="12">
        <v>39783</v>
      </c>
      <c r="BC80">
        <v>0</v>
      </c>
      <c r="BD80">
        <v>0</v>
      </c>
      <c r="BF80" s="12">
        <v>39783</v>
      </c>
      <c r="BG80">
        <v>18</v>
      </c>
      <c r="BH80">
        <v>16</v>
      </c>
      <c r="BJ80" s="12"/>
    </row>
    <row r="81" spans="1:62" x14ac:dyDescent="0.3">
      <c r="A81">
        <v>61</v>
      </c>
      <c r="B81" s="12">
        <v>39814</v>
      </c>
      <c r="C81">
        <v>59</v>
      </c>
      <c r="D81">
        <v>19</v>
      </c>
      <c r="F81" s="12">
        <v>39814</v>
      </c>
      <c r="G81">
        <v>38</v>
      </c>
      <c r="H81">
        <v>20</v>
      </c>
      <c r="J81" s="12">
        <v>39814</v>
      </c>
      <c r="K81">
        <v>81</v>
      </c>
      <c r="L81">
        <v>49</v>
      </c>
      <c r="N81" s="12">
        <v>39814</v>
      </c>
      <c r="O81">
        <v>7</v>
      </c>
      <c r="P81">
        <v>6</v>
      </c>
      <c r="R81" s="12">
        <v>39814</v>
      </c>
      <c r="S81">
        <v>27</v>
      </c>
      <c r="T81">
        <v>8</v>
      </c>
      <c r="V81" s="12">
        <v>39814</v>
      </c>
      <c r="W81">
        <v>0</v>
      </c>
      <c r="X81">
        <v>2</v>
      </c>
      <c r="Z81" s="12">
        <v>39814</v>
      </c>
      <c r="AA81">
        <v>5</v>
      </c>
      <c r="AB81">
        <v>5</v>
      </c>
      <c r="AD81" s="12">
        <v>39814</v>
      </c>
      <c r="AE81">
        <v>24</v>
      </c>
      <c r="AF81">
        <v>27</v>
      </c>
      <c r="AH81" s="12">
        <v>39814</v>
      </c>
      <c r="AI81">
        <v>18</v>
      </c>
      <c r="AJ81">
        <v>15</v>
      </c>
      <c r="AL81" s="12">
        <v>39814</v>
      </c>
      <c r="AM81">
        <v>33</v>
      </c>
      <c r="AN81">
        <v>41</v>
      </c>
      <c r="AP81" s="12">
        <v>39814</v>
      </c>
      <c r="AQ81">
        <v>9</v>
      </c>
      <c r="AR81">
        <v>4</v>
      </c>
      <c r="AT81" s="12">
        <v>39814</v>
      </c>
      <c r="AU81">
        <v>4</v>
      </c>
      <c r="AV81">
        <v>7</v>
      </c>
      <c r="AX81" s="12">
        <v>39814</v>
      </c>
      <c r="AY81">
        <v>8</v>
      </c>
      <c r="AZ81">
        <v>0</v>
      </c>
      <c r="BB81" s="12">
        <v>39814</v>
      </c>
      <c r="BC81">
        <v>0</v>
      </c>
      <c r="BD81">
        <v>0</v>
      </c>
      <c r="BF81" s="12">
        <v>39814</v>
      </c>
      <c r="BG81">
        <v>21</v>
      </c>
      <c r="BH81">
        <v>22</v>
      </c>
      <c r="BJ81" s="12"/>
    </row>
    <row r="82" spans="1:62" x14ac:dyDescent="0.3">
      <c r="A82">
        <v>62</v>
      </c>
      <c r="B82" s="12">
        <v>39845</v>
      </c>
      <c r="C82">
        <v>63</v>
      </c>
      <c r="D82">
        <v>20</v>
      </c>
      <c r="F82" s="12">
        <v>39845</v>
      </c>
      <c r="G82">
        <v>48</v>
      </c>
      <c r="H82">
        <v>22</v>
      </c>
      <c r="J82" s="12">
        <v>39845</v>
      </c>
      <c r="K82">
        <v>84</v>
      </c>
      <c r="L82">
        <v>51</v>
      </c>
      <c r="N82" s="12">
        <v>39845</v>
      </c>
      <c r="O82">
        <v>6</v>
      </c>
      <c r="P82">
        <v>3</v>
      </c>
      <c r="R82" s="12">
        <v>39845</v>
      </c>
      <c r="S82">
        <v>28</v>
      </c>
      <c r="T82">
        <v>9</v>
      </c>
      <c r="V82" s="12">
        <v>39845</v>
      </c>
      <c r="W82">
        <v>5</v>
      </c>
      <c r="X82">
        <v>0</v>
      </c>
      <c r="Z82" s="12">
        <v>39845</v>
      </c>
      <c r="AA82">
        <v>13</v>
      </c>
      <c r="AB82">
        <v>3</v>
      </c>
      <c r="AD82" s="12">
        <v>39845</v>
      </c>
      <c r="AE82">
        <v>27</v>
      </c>
      <c r="AF82">
        <v>25</v>
      </c>
      <c r="AH82" s="12">
        <v>39845</v>
      </c>
      <c r="AI82">
        <v>29</v>
      </c>
      <c r="AJ82">
        <v>17</v>
      </c>
      <c r="AL82" s="12">
        <v>39845</v>
      </c>
      <c r="AM82">
        <v>55</v>
      </c>
      <c r="AN82">
        <v>32</v>
      </c>
      <c r="AP82" s="12">
        <v>39845</v>
      </c>
      <c r="AQ82">
        <v>5</v>
      </c>
      <c r="AR82">
        <v>10</v>
      </c>
      <c r="AT82" s="12">
        <v>39845</v>
      </c>
      <c r="AU82">
        <v>0</v>
      </c>
      <c r="AV82">
        <v>0</v>
      </c>
      <c r="AX82" s="12">
        <v>39845</v>
      </c>
      <c r="AY82">
        <v>0</v>
      </c>
      <c r="AZ82">
        <v>4</v>
      </c>
      <c r="BB82" s="12">
        <v>39845</v>
      </c>
      <c r="BC82">
        <v>0</v>
      </c>
      <c r="BD82">
        <v>0</v>
      </c>
      <c r="BF82" s="12">
        <v>39845</v>
      </c>
      <c r="BG82">
        <v>26</v>
      </c>
      <c r="BH82">
        <v>15</v>
      </c>
      <c r="BJ82" s="12"/>
    </row>
    <row r="83" spans="1:62" x14ac:dyDescent="0.3">
      <c r="A83">
        <v>63</v>
      </c>
      <c r="B83" s="12">
        <v>39873</v>
      </c>
      <c r="C83">
        <v>59</v>
      </c>
      <c r="D83">
        <v>23</v>
      </c>
      <c r="F83" s="12">
        <v>39873</v>
      </c>
      <c r="G83">
        <v>44</v>
      </c>
      <c r="H83">
        <v>21</v>
      </c>
      <c r="J83" s="12">
        <v>39873</v>
      </c>
      <c r="K83">
        <v>87</v>
      </c>
      <c r="L83">
        <v>61</v>
      </c>
      <c r="N83" s="12">
        <v>39873</v>
      </c>
      <c r="O83">
        <v>8</v>
      </c>
      <c r="P83">
        <v>2</v>
      </c>
      <c r="R83" s="12">
        <v>39873</v>
      </c>
      <c r="S83">
        <v>22</v>
      </c>
      <c r="T83">
        <v>5</v>
      </c>
      <c r="V83" s="12">
        <v>39873</v>
      </c>
      <c r="W83">
        <v>2</v>
      </c>
      <c r="X83">
        <v>0</v>
      </c>
      <c r="Z83" s="12">
        <v>39873</v>
      </c>
      <c r="AA83">
        <v>11</v>
      </c>
      <c r="AB83">
        <v>8</v>
      </c>
      <c r="AD83" s="12">
        <v>39873</v>
      </c>
      <c r="AE83">
        <v>28</v>
      </c>
      <c r="AF83">
        <v>17</v>
      </c>
      <c r="AH83" s="12">
        <v>39873</v>
      </c>
      <c r="AI83">
        <v>26</v>
      </c>
      <c r="AJ83">
        <v>18</v>
      </c>
      <c r="AL83" s="12">
        <v>39873</v>
      </c>
      <c r="AM83">
        <v>47</v>
      </c>
      <c r="AN83">
        <v>29</v>
      </c>
      <c r="AP83" s="12">
        <v>39873</v>
      </c>
      <c r="AQ83">
        <v>7</v>
      </c>
      <c r="AR83">
        <v>13</v>
      </c>
      <c r="AT83" s="12">
        <v>39873</v>
      </c>
      <c r="AU83">
        <v>3</v>
      </c>
      <c r="AV83">
        <v>4</v>
      </c>
      <c r="AX83" s="12">
        <v>39873</v>
      </c>
      <c r="AY83">
        <v>3</v>
      </c>
      <c r="AZ83">
        <v>5</v>
      </c>
      <c r="BB83" s="12">
        <v>39873</v>
      </c>
      <c r="BC83">
        <v>0</v>
      </c>
      <c r="BD83">
        <v>0</v>
      </c>
      <c r="BF83" s="12">
        <v>39873</v>
      </c>
      <c r="BG83">
        <v>22</v>
      </c>
      <c r="BH83">
        <v>19</v>
      </c>
      <c r="BJ83" s="12"/>
    </row>
    <row r="84" spans="1:62" x14ac:dyDescent="0.3">
      <c r="A84">
        <v>64</v>
      </c>
      <c r="B84" s="12">
        <v>39904</v>
      </c>
      <c r="C84">
        <v>60</v>
      </c>
      <c r="D84">
        <v>25</v>
      </c>
      <c r="F84" s="12">
        <v>39904</v>
      </c>
      <c r="G84">
        <v>43</v>
      </c>
      <c r="H84">
        <v>19</v>
      </c>
      <c r="J84" s="12">
        <v>39904</v>
      </c>
      <c r="K84">
        <v>72</v>
      </c>
      <c r="L84">
        <v>30</v>
      </c>
      <c r="N84" s="12">
        <v>39904</v>
      </c>
      <c r="O84">
        <v>8</v>
      </c>
      <c r="P84">
        <v>2</v>
      </c>
      <c r="R84" s="12">
        <v>39904</v>
      </c>
      <c r="S84">
        <v>20</v>
      </c>
      <c r="T84">
        <v>5</v>
      </c>
      <c r="V84" s="12">
        <v>39904</v>
      </c>
      <c r="W84">
        <v>4</v>
      </c>
      <c r="X84">
        <v>0</v>
      </c>
      <c r="Z84" s="12">
        <v>39904</v>
      </c>
      <c r="AA84">
        <v>19</v>
      </c>
      <c r="AB84">
        <v>0</v>
      </c>
      <c r="AD84" s="12">
        <v>39904</v>
      </c>
      <c r="AE84">
        <v>32</v>
      </c>
      <c r="AF84">
        <v>22</v>
      </c>
      <c r="AH84" s="12">
        <v>39904</v>
      </c>
      <c r="AI84">
        <v>34</v>
      </c>
      <c r="AJ84">
        <v>8</v>
      </c>
      <c r="AL84" s="12">
        <v>39904</v>
      </c>
      <c r="AM84">
        <v>45</v>
      </c>
      <c r="AN84">
        <v>38</v>
      </c>
      <c r="AP84" s="12">
        <v>39904</v>
      </c>
      <c r="AQ84">
        <v>0</v>
      </c>
      <c r="AR84">
        <v>10</v>
      </c>
      <c r="AT84" s="12">
        <v>39904</v>
      </c>
      <c r="AU84">
        <v>5</v>
      </c>
      <c r="AV84">
        <v>4</v>
      </c>
      <c r="AX84" s="12">
        <v>39904</v>
      </c>
      <c r="AY84">
        <v>9</v>
      </c>
      <c r="AZ84">
        <v>11</v>
      </c>
      <c r="BB84" s="12">
        <v>39904</v>
      </c>
      <c r="BC84">
        <v>0</v>
      </c>
      <c r="BD84">
        <v>0</v>
      </c>
      <c r="BF84" s="12">
        <v>39904</v>
      </c>
      <c r="BG84">
        <v>12</v>
      </c>
      <c r="BH84">
        <v>24</v>
      </c>
      <c r="BJ84" s="12"/>
    </row>
    <row r="85" spans="1:62" x14ac:dyDescent="0.3">
      <c r="A85">
        <v>65</v>
      </c>
      <c r="B85" s="12">
        <v>39934</v>
      </c>
      <c r="C85">
        <v>58</v>
      </c>
      <c r="D85">
        <v>27</v>
      </c>
      <c r="F85" s="12">
        <v>39934</v>
      </c>
      <c r="G85">
        <v>42</v>
      </c>
      <c r="H85">
        <v>19</v>
      </c>
      <c r="J85" s="12">
        <v>39934</v>
      </c>
      <c r="K85">
        <v>66</v>
      </c>
      <c r="L85">
        <v>33</v>
      </c>
      <c r="N85" s="12">
        <v>39934</v>
      </c>
      <c r="O85">
        <v>8</v>
      </c>
      <c r="P85">
        <v>4</v>
      </c>
      <c r="R85" s="12">
        <v>39934</v>
      </c>
      <c r="S85">
        <v>25</v>
      </c>
      <c r="T85">
        <v>6</v>
      </c>
      <c r="V85" s="12">
        <v>39934</v>
      </c>
      <c r="W85">
        <v>5</v>
      </c>
      <c r="X85">
        <v>2</v>
      </c>
      <c r="Z85" s="12">
        <v>39934</v>
      </c>
      <c r="AA85">
        <v>9</v>
      </c>
      <c r="AB85">
        <v>4</v>
      </c>
      <c r="AD85" s="12">
        <v>39934</v>
      </c>
      <c r="AE85">
        <v>20</v>
      </c>
      <c r="AF85">
        <v>33</v>
      </c>
      <c r="AH85" s="12">
        <v>39934</v>
      </c>
      <c r="AI85">
        <v>34</v>
      </c>
      <c r="AJ85">
        <v>18</v>
      </c>
      <c r="AL85" s="12">
        <v>39934</v>
      </c>
      <c r="AM85">
        <v>29</v>
      </c>
      <c r="AN85">
        <v>32</v>
      </c>
      <c r="AP85" s="12">
        <v>39934</v>
      </c>
      <c r="AQ85">
        <v>14</v>
      </c>
      <c r="AR85">
        <v>6</v>
      </c>
      <c r="AT85" s="12">
        <v>39934</v>
      </c>
      <c r="AU85">
        <v>6</v>
      </c>
      <c r="AV85">
        <v>3</v>
      </c>
      <c r="AX85" s="12">
        <v>39934</v>
      </c>
      <c r="AY85">
        <v>14</v>
      </c>
      <c r="AZ85">
        <v>10</v>
      </c>
      <c r="BB85" s="12">
        <v>39934</v>
      </c>
      <c r="BC85">
        <v>0</v>
      </c>
      <c r="BD85">
        <v>0</v>
      </c>
      <c r="BF85" s="12">
        <v>39934</v>
      </c>
      <c r="BG85">
        <v>19</v>
      </c>
      <c r="BH85">
        <v>16</v>
      </c>
      <c r="BJ85" s="12"/>
    </row>
    <row r="86" spans="1:62" x14ac:dyDescent="0.3">
      <c r="A86">
        <v>66</v>
      </c>
      <c r="B86" s="12">
        <v>39965</v>
      </c>
      <c r="C86">
        <v>57</v>
      </c>
      <c r="D86">
        <v>16</v>
      </c>
      <c r="F86" s="12">
        <v>39965</v>
      </c>
      <c r="G86">
        <v>39</v>
      </c>
      <c r="H86">
        <v>16</v>
      </c>
      <c r="J86" s="12">
        <v>39965</v>
      </c>
      <c r="K86">
        <v>64</v>
      </c>
      <c r="L86">
        <v>26</v>
      </c>
      <c r="N86" s="12">
        <v>39965</v>
      </c>
      <c r="O86">
        <v>8</v>
      </c>
      <c r="P86">
        <v>2</v>
      </c>
      <c r="R86" s="12">
        <v>39965</v>
      </c>
      <c r="S86">
        <v>19</v>
      </c>
      <c r="T86">
        <v>3</v>
      </c>
      <c r="V86" s="12">
        <v>39965</v>
      </c>
      <c r="W86">
        <v>6</v>
      </c>
      <c r="X86">
        <v>0</v>
      </c>
      <c r="Z86" s="12">
        <v>39965</v>
      </c>
      <c r="AA86">
        <v>7</v>
      </c>
      <c r="AB86">
        <v>8</v>
      </c>
      <c r="AD86" s="12">
        <v>39965</v>
      </c>
      <c r="AE86">
        <v>27</v>
      </c>
      <c r="AF86">
        <v>10</v>
      </c>
      <c r="AH86" s="12">
        <v>39965</v>
      </c>
      <c r="AI86">
        <v>35</v>
      </c>
      <c r="AJ86">
        <v>16</v>
      </c>
      <c r="AL86" s="12">
        <v>39965</v>
      </c>
      <c r="AM86">
        <v>45</v>
      </c>
      <c r="AN86">
        <v>19</v>
      </c>
      <c r="AP86" s="12">
        <v>39965</v>
      </c>
      <c r="AQ86">
        <v>5</v>
      </c>
      <c r="AR86">
        <v>2</v>
      </c>
      <c r="AT86" s="12">
        <v>39965</v>
      </c>
      <c r="AU86">
        <v>4</v>
      </c>
      <c r="AV86">
        <v>5</v>
      </c>
      <c r="AX86" s="12">
        <v>39965</v>
      </c>
      <c r="AY86">
        <v>7</v>
      </c>
      <c r="AZ86">
        <v>11</v>
      </c>
      <c r="BB86" s="12">
        <v>39965</v>
      </c>
      <c r="BC86">
        <v>0</v>
      </c>
      <c r="BD86">
        <v>0</v>
      </c>
      <c r="BF86" s="12">
        <v>39965</v>
      </c>
      <c r="BG86">
        <v>21</v>
      </c>
      <c r="BH86">
        <v>12</v>
      </c>
      <c r="BJ86" s="12"/>
    </row>
    <row r="87" spans="1:62" x14ac:dyDescent="0.3">
      <c r="A87">
        <v>67</v>
      </c>
      <c r="B87" s="12">
        <v>39995</v>
      </c>
      <c r="C87">
        <v>58</v>
      </c>
      <c r="D87">
        <v>13</v>
      </c>
      <c r="F87" s="12">
        <v>39995</v>
      </c>
      <c r="G87">
        <v>45</v>
      </c>
      <c r="H87">
        <v>14</v>
      </c>
      <c r="J87" s="12">
        <v>39995</v>
      </c>
      <c r="K87">
        <v>59</v>
      </c>
      <c r="L87">
        <v>15</v>
      </c>
      <c r="N87" s="12">
        <v>39995</v>
      </c>
      <c r="O87">
        <v>9</v>
      </c>
      <c r="P87">
        <v>2</v>
      </c>
      <c r="R87" s="12">
        <v>39995</v>
      </c>
      <c r="S87">
        <v>22</v>
      </c>
      <c r="T87">
        <v>9</v>
      </c>
      <c r="V87" s="12">
        <v>39995</v>
      </c>
      <c r="W87">
        <v>9</v>
      </c>
      <c r="X87">
        <v>0</v>
      </c>
      <c r="Z87" s="12">
        <v>39995</v>
      </c>
      <c r="AA87">
        <v>7</v>
      </c>
      <c r="AB87">
        <v>4</v>
      </c>
      <c r="AD87" s="12">
        <v>39995</v>
      </c>
      <c r="AE87">
        <v>37</v>
      </c>
      <c r="AF87">
        <v>12</v>
      </c>
      <c r="AH87" s="12">
        <v>39995</v>
      </c>
      <c r="AI87">
        <v>23</v>
      </c>
      <c r="AJ87">
        <v>15</v>
      </c>
      <c r="AL87" s="12">
        <v>39995</v>
      </c>
      <c r="AM87">
        <v>43</v>
      </c>
      <c r="AN87">
        <v>31</v>
      </c>
      <c r="AP87" s="12">
        <v>39995</v>
      </c>
      <c r="AQ87">
        <v>5</v>
      </c>
      <c r="AR87">
        <v>7</v>
      </c>
      <c r="AT87" s="12">
        <v>39995</v>
      </c>
      <c r="AU87">
        <v>0</v>
      </c>
      <c r="AV87">
        <v>0</v>
      </c>
      <c r="AX87" s="12">
        <v>39995</v>
      </c>
      <c r="AY87">
        <v>5</v>
      </c>
      <c r="AZ87">
        <v>13</v>
      </c>
      <c r="BB87" s="12">
        <v>39995</v>
      </c>
      <c r="BC87">
        <v>0</v>
      </c>
      <c r="BD87">
        <v>0</v>
      </c>
      <c r="BF87" s="12">
        <v>39995</v>
      </c>
      <c r="BG87">
        <v>16</v>
      </c>
      <c r="BH87">
        <v>8</v>
      </c>
      <c r="BJ87" s="12"/>
    </row>
    <row r="88" spans="1:62" x14ac:dyDescent="0.3">
      <c r="A88">
        <v>68</v>
      </c>
      <c r="B88" s="12">
        <v>40026</v>
      </c>
      <c r="C88">
        <v>62</v>
      </c>
      <c r="D88">
        <v>14</v>
      </c>
      <c r="F88" s="12">
        <v>40026</v>
      </c>
      <c r="G88">
        <v>48</v>
      </c>
      <c r="H88">
        <v>16</v>
      </c>
      <c r="J88" s="12">
        <v>40026</v>
      </c>
      <c r="K88">
        <v>59</v>
      </c>
      <c r="L88">
        <v>15</v>
      </c>
      <c r="N88" s="12">
        <v>40026</v>
      </c>
      <c r="O88">
        <v>4</v>
      </c>
      <c r="P88">
        <v>0</v>
      </c>
      <c r="R88" s="12">
        <v>40026</v>
      </c>
      <c r="S88">
        <v>29</v>
      </c>
      <c r="T88">
        <v>5</v>
      </c>
      <c r="V88" s="12">
        <v>40026</v>
      </c>
      <c r="W88">
        <v>0</v>
      </c>
      <c r="X88">
        <v>3</v>
      </c>
      <c r="Z88" s="12">
        <v>40026</v>
      </c>
      <c r="AA88">
        <v>10</v>
      </c>
      <c r="AB88">
        <v>9</v>
      </c>
      <c r="AD88" s="12">
        <v>40026</v>
      </c>
      <c r="AE88">
        <v>39</v>
      </c>
      <c r="AF88">
        <v>0</v>
      </c>
      <c r="AH88" s="12">
        <v>40026</v>
      </c>
      <c r="AI88">
        <v>26</v>
      </c>
      <c r="AJ88">
        <v>12</v>
      </c>
      <c r="AL88" s="12">
        <v>40026</v>
      </c>
      <c r="AM88">
        <v>41</v>
      </c>
      <c r="AN88">
        <v>18</v>
      </c>
      <c r="AP88" s="12">
        <v>40026</v>
      </c>
      <c r="AQ88">
        <v>0</v>
      </c>
      <c r="AR88">
        <v>3</v>
      </c>
      <c r="AT88" s="12">
        <v>40026</v>
      </c>
      <c r="AU88">
        <v>0</v>
      </c>
      <c r="AV88">
        <v>0</v>
      </c>
      <c r="AX88" s="12">
        <v>40026</v>
      </c>
      <c r="AY88">
        <v>0</v>
      </c>
      <c r="AZ88">
        <v>0</v>
      </c>
      <c r="BB88" s="12">
        <v>40026</v>
      </c>
      <c r="BC88">
        <v>1</v>
      </c>
      <c r="BD88">
        <v>0</v>
      </c>
      <c r="BF88" s="12">
        <v>40026</v>
      </c>
      <c r="BG88">
        <v>14</v>
      </c>
      <c r="BH88">
        <v>15</v>
      </c>
      <c r="BJ88" s="12"/>
    </row>
    <row r="89" spans="1:62" x14ac:dyDescent="0.3">
      <c r="A89">
        <v>69</v>
      </c>
      <c r="B89" s="12">
        <v>40057</v>
      </c>
      <c r="C89">
        <v>65</v>
      </c>
      <c r="D89">
        <v>14</v>
      </c>
      <c r="F89" s="12">
        <v>40057</v>
      </c>
      <c r="G89">
        <v>45</v>
      </c>
      <c r="H89">
        <v>16</v>
      </c>
      <c r="J89" s="12">
        <v>40057</v>
      </c>
      <c r="K89">
        <v>54</v>
      </c>
      <c r="L89">
        <v>18</v>
      </c>
      <c r="N89" s="12">
        <v>40057</v>
      </c>
      <c r="O89">
        <v>5</v>
      </c>
      <c r="P89">
        <v>2</v>
      </c>
      <c r="R89" s="12">
        <v>40057</v>
      </c>
      <c r="S89">
        <v>18</v>
      </c>
      <c r="T89">
        <v>0</v>
      </c>
      <c r="V89" s="12">
        <v>40057</v>
      </c>
      <c r="W89">
        <v>4</v>
      </c>
      <c r="X89">
        <v>0</v>
      </c>
      <c r="Z89" s="12">
        <v>40057</v>
      </c>
      <c r="AA89">
        <v>8</v>
      </c>
      <c r="AB89">
        <v>7</v>
      </c>
      <c r="AD89" s="12">
        <v>40057</v>
      </c>
      <c r="AE89">
        <v>25</v>
      </c>
      <c r="AF89">
        <v>7</v>
      </c>
      <c r="AH89" s="12">
        <v>40057</v>
      </c>
      <c r="AI89">
        <v>24</v>
      </c>
      <c r="AJ89">
        <v>11</v>
      </c>
      <c r="AL89" s="12">
        <v>40057</v>
      </c>
      <c r="AM89">
        <v>17</v>
      </c>
      <c r="AN89">
        <v>25</v>
      </c>
      <c r="AP89" s="12">
        <v>40057</v>
      </c>
      <c r="AQ89">
        <v>5</v>
      </c>
      <c r="AR89">
        <v>3</v>
      </c>
      <c r="AT89" s="12">
        <v>40057</v>
      </c>
      <c r="AU89">
        <v>5</v>
      </c>
      <c r="AV89">
        <v>0</v>
      </c>
      <c r="AX89" s="12">
        <v>40057</v>
      </c>
      <c r="AY89">
        <v>6</v>
      </c>
      <c r="AZ89">
        <v>6</v>
      </c>
      <c r="BB89" s="12">
        <v>40057</v>
      </c>
      <c r="BC89">
        <v>1</v>
      </c>
      <c r="BD89">
        <v>1</v>
      </c>
      <c r="BF89" s="12">
        <v>40057</v>
      </c>
      <c r="BG89">
        <v>17</v>
      </c>
      <c r="BH89">
        <v>15</v>
      </c>
      <c r="BJ89" s="12"/>
    </row>
    <row r="90" spans="1:62" x14ac:dyDescent="0.3">
      <c r="A90">
        <v>70</v>
      </c>
      <c r="B90" s="12">
        <v>40087</v>
      </c>
      <c r="C90">
        <v>65</v>
      </c>
      <c r="D90">
        <v>14</v>
      </c>
      <c r="F90" s="12">
        <v>40087</v>
      </c>
      <c r="G90">
        <v>45</v>
      </c>
      <c r="H90">
        <v>14</v>
      </c>
      <c r="J90" s="12">
        <v>40087</v>
      </c>
      <c r="K90">
        <v>58</v>
      </c>
      <c r="L90">
        <v>21</v>
      </c>
      <c r="N90" s="12">
        <v>40087</v>
      </c>
      <c r="O90">
        <v>7</v>
      </c>
      <c r="P90">
        <v>3</v>
      </c>
      <c r="R90" s="12">
        <v>40087</v>
      </c>
      <c r="S90">
        <v>20</v>
      </c>
      <c r="T90">
        <v>7</v>
      </c>
      <c r="V90" s="12">
        <v>40087</v>
      </c>
      <c r="W90">
        <v>0</v>
      </c>
      <c r="X90">
        <v>4</v>
      </c>
      <c r="Z90" s="12">
        <v>40087</v>
      </c>
      <c r="AA90">
        <v>15</v>
      </c>
      <c r="AB90">
        <v>6</v>
      </c>
      <c r="AD90" s="12">
        <v>40087</v>
      </c>
      <c r="AE90">
        <v>16</v>
      </c>
      <c r="AF90">
        <v>4</v>
      </c>
      <c r="AH90" s="12">
        <v>40087</v>
      </c>
      <c r="AI90">
        <v>20</v>
      </c>
      <c r="AJ90">
        <v>7</v>
      </c>
      <c r="AL90" s="12">
        <v>40087</v>
      </c>
      <c r="AM90">
        <v>29</v>
      </c>
      <c r="AN90">
        <v>19</v>
      </c>
      <c r="AP90" s="12">
        <v>40087</v>
      </c>
      <c r="AQ90">
        <v>6</v>
      </c>
      <c r="AR90">
        <v>0</v>
      </c>
      <c r="AT90" s="12">
        <v>40087</v>
      </c>
      <c r="AU90">
        <v>3</v>
      </c>
      <c r="AV90">
        <v>0</v>
      </c>
      <c r="AX90" s="12">
        <v>40087</v>
      </c>
      <c r="AY90">
        <v>7</v>
      </c>
      <c r="AZ90">
        <v>0</v>
      </c>
      <c r="BB90" s="12">
        <v>40087</v>
      </c>
      <c r="BC90" t="s">
        <v>115</v>
      </c>
      <c r="BD90">
        <v>1</v>
      </c>
      <c r="BF90" s="12">
        <v>40087</v>
      </c>
      <c r="BG90">
        <v>16</v>
      </c>
      <c r="BH90">
        <v>9</v>
      </c>
      <c r="BJ90" s="12"/>
    </row>
    <row r="91" spans="1:62" x14ac:dyDescent="0.3">
      <c r="A91">
        <v>71</v>
      </c>
      <c r="B91" s="12">
        <v>40118</v>
      </c>
      <c r="C91">
        <v>66</v>
      </c>
      <c r="D91">
        <v>17</v>
      </c>
      <c r="F91" s="12">
        <v>40118</v>
      </c>
      <c r="G91">
        <v>49</v>
      </c>
      <c r="H91">
        <v>15</v>
      </c>
      <c r="J91" s="12">
        <v>40118</v>
      </c>
      <c r="K91">
        <v>66</v>
      </c>
      <c r="L91">
        <v>18</v>
      </c>
      <c r="N91" s="12">
        <v>40118</v>
      </c>
      <c r="O91">
        <v>9</v>
      </c>
      <c r="P91">
        <v>1</v>
      </c>
      <c r="R91" s="12">
        <v>40118</v>
      </c>
      <c r="S91">
        <v>29</v>
      </c>
      <c r="T91">
        <v>8</v>
      </c>
      <c r="V91" s="12">
        <v>40118</v>
      </c>
      <c r="W91">
        <v>0</v>
      </c>
      <c r="X91">
        <v>0</v>
      </c>
      <c r="Z91" s="12">
        <v>40118</v>
      </c>
      <c r="AA91">
        <v>11</v>
      </c>
      <c r="AB91">
        <v>3</v>
      </c>
      <c r="AD91" s="12">
        <v>40118</v>
      </c>
      <c r="AE91">
        <v>13</v>
      </c>
      <c r="AF91">
        <v>5</v>
      </c>
      <c r="AH91" s="12">
        <v>40118</v>
      </c>
      <c r="AI91">
        <v>37</v>
      </c>
      <c r="AJ91">
        <v>17</v>
      </c>
      <c r="AL91" s="12">
        <v>40118</v>
      </c>
      <c r="AM91">
        <v>39</v>
      </c>
      <c r="AN91">
        <v>16</v>
      </c>
      <c r="AP91" s="12">
        <v>40118</v>
      </c>
      <c r="AQ91">
        <v>4</v>
      </c>
      <c r="AR91">
        <v>5</v>
      </c>
      <c r="AT91" s="12">
        <v>40118</v>
      </c>
      <c r="AU91">
        <v>3</v>
      </c>
      <c r="AV91">
        <v>3</v>
      </c>
      <c r="AX91" s="12">
        <v>40118</v>
      </c>
      <c r="AY91">
        <v>5</v>
      </c>
      <c r="AZ91">
        <v>4</v>
      </c>
      <c r="BB91" s="12">
        <v>40118</v>
      </c>
      <c r="BC91">
        <v>0</v>
      </c>
      <c r="BD91">
        <v>0</v>
      </c>
      <c r="BF91" s="12">
        <v>40118</v>
      </c>
      <c r="BG91">
        <v>22</v>
      </c>
      <c r="BH91">
        <v>14</v>
      </c>
      <c r="BJ91" s="12"/>
    </row>
    <row r="92" spans="1:62" x14ac:dyDescent="0.3">
      <c r="A92">
        <v>72</v>
      </c>
      <c r="B92" s="12">
        <v>40148</v>
      </c>
      <c r="C92">
        <v>67</v>
      </c>
      <c r="D92">
        <v>16</v>
      </c>
      <c r="F92" s="12">
        <v>40148</v>
      </c>
      <c r="G92">
        <v>45</v>
      </c>
      <c r="H92">
        <v>15</v>
      </c>
      <c r="J92" s="12">
        <v>40148</v>
      </c>
      <c r="K92">
        <v>76</v>
      </c>
      <c r="L92">
        <v>38</v>
      </c>
      <c r="N92" s="12">
        <v>40148</v>
      </c>
      <c r="O92">
        <v>9</v>
      </c>
      <c r="P92">
        <v>1</v>
      </c>
      <c r="R92" s="12">
        <v>40148</v>
      </c>
      <c r="S92">
        <v>30</v>
      </c>
      <c r="T92">
        <v>10</v>
      </c>
      <c r="V92" s="12">
        <v>40148</v>
      </c>
      <c r="W92">
        <v>0</v>
      </c>
      <c r="X92">
        <v>0</v>
      </c>
      <c r="Z92" s="12">
        <v>40148</v>
      </c>
      <c r="AA92">
        <v>8</v>
      </c>
      <c r="AB92">
        <v>3</v>
      </c>
      <c r="AD92" s="12">
        <v>40148</v>
      </c>
      <c r="AE92">
        <v>25</v>
      </c>
      <c r="AF92">
        <v>15</v>
      </c>
      <c r="AH92" s="12">
        <v>40148</v>
      </c>
      <c r="AI92">
        <v>22</v>
      </c>
      <c r="AJ92">
        <v>15</v>
      </c>
      <c r="AL92" s="12">
        <v>40148</v>
      </c>
      <c r="AM92">
        <v>21</v>
      </c>
      <c r="AN92">
        <v>22</v>
      </c>
      <c r="AP92" s="12">
        <v>40148</v>
      </c>
      <c r="AQ92">
        <v>6</v>
      </c>
      <c r="AR92">
        <v>7</v>
      </c>
      <c r="AT92" s="12">
        <v>40148</v>
      </c>
      <c r="AU92">
        <v>3</v>
      </c>
      <c r="AV92">
        <v>0</v>
      </c>
      <c r="AX92" s="12">
        <v>40148</v>
      </c>
      <c r="AY92">
        <v>4</v>
      </c>
      <c r="AZ92">
        <v>4</v>
      </c>
      <c r="BB92" s="12">
        <v>40148</v>
      </c>
      <c r="BC92">
        <v>1</v>
      </c>
      <c r="BD92">
        <v>0</v>
      </c>
      <c r="BF92" s="12">
        <v>40148</v>
      </c>
      <c r="BG92">
        <v>16</v>
      </c>
      <c r="BH92">
        <v>12</v>
      </c>
      <c r="BJ92" s="12"/>
    </row>
    <row r="93" spans="1:62" x14ac:dyDescent="0.3">
      <c r="A93">
        <v>73</v>
      </c>
      <c r="B93" s="12">
        <v>40179</v>
      </c>
      <c r="C93">
        <v>73</v>
      </c>
      <c r="D93">
        <v>16</v>
      </c>
      <c r="F93" s="12">
        <v>40179</v>
      </c>
      <c r="G93">
        <v>53</v>
      </c>
      <c r="H93">
        <v>14</v>
      </c>
      <c r="J93" s="12">
        <v>40179</v>
      </c>
      <c r="K93">
        <v>100</v>
      </c>
      <c r="L93">
        <v>41</v>
      </c>
      <c r="N93" s="12">
        <v>40179</v>
      </c>
      <c r="O93">
        <v>10</v>
      </c>
      <c r="P93">
        <v>3</v>
      </c>
      <c r="R93" s="12">
        <v>40179</v>
      </c>
      <c r="S93">
        <v>34</v>
      </c>
      <c r="T93">
        <v>6</v>
      </c>
      <c r="V93" s="12">
        <v>40179</v>
      </c>
      <c r="W93">
        <v>3</v>
      </c>
      <c r="X93">
        <v>3</v>
      </c>
      <c r="Z93" s="12">
        <v>40179</v>
      </c>
      <c r="AA93">
        <v>9</v>
      </c>
      <c r="AB93">
        <v>2</v>
      </c>
      <c r="AD93" s="12">
        <v>40179</v>
      </c>
      <c r="AE93">
        <v>21</v>
      </c>
      <c r="AF93">
        <v>2</v>
      </c>
      <c r="AH93" s="12">
        <v>40179</v>
      </c>
      <c r="AI93">
        <v>22</v>
      </c>
      <c r="AJ93">
        <v>16</v>
      </c>
      <c r="AL93" s="12">
        <v>40179</v>
      </c>
      <c r="AM93">
        <v>39</v>
      </c>
      <c r="AN93">
        <v>16</v>
      </c>
      <c r="AP93" s="12">
        <v>40179</v>
      </c>
      <c r="AQ93">
        <v>2</v>
      </c>
      <c r="AR93">
        <v>5</v>
      </c>
      <c r="AT93" s="12">
        <v>40179</v>
      </c>
      <c r="AU93">
        <v>0</v>
      </c>
      <c r="AV93">
        <v>0</v>
      </c>
      <c r="AX93" s="12">
        <v>40179</v>
      </c>
      <c r="AY93">
        <v>6</v>
      </c>
      <c r="AZ93">
        <v>5</v>
      </c>
      <c r="BB93" s="12">
        <v>40179</v>
      </c>
      <c r="BC93">
        <v>1</v>
      </c>
      <c r="BD93">
        <v>1</v>
      </c>
      <c r="BF93" s="12">
        <v>40179</v>
      </c>
      <c r="BG93">
        <v>21</v>
      </c>
      <c r="BH93">
        <v>19</v>
      </c>
      <c r="BJ93" s="12"/>
    </row>
    <row r="94" spans="1:62" x14ac:dyDescent="0.3">
      <c r="A94">
        <v>74</v>
      </c>
      <c r="B94" s="12">
        <v>40210</v>
      </c>
      <c r="C94">
        <v>71</v>
      </c>
      <c r="D94">
        <v>19</v>
      </c>
      <c r="F94" s="12">
        <v>40210</v>
      </c>
      <c r="G94">
        <v>50</v>
      </c>
      <c r="H94">
        <v>15</v>
      </c>
      <c r="J94" s="12">
        <v>40210</v>
      </c>
      <c r="K94">
        <v>80</v>
      </c>
      <c r="L94">
        <v>41</v>
      </c>
      <c r="N94" s="12">
        <v>40210</v>
      </c>
      <c r="O94">
        <v>8</v>
      </c>
      <c r="P94">
        <v>5</v>
      </c>
      <c r="R94" s="12">
        <v>40210</v>
      </c>
      <c r="S94">
        <v>28</v>
      </c>
      <c r="T94">
        <v>8</v>
      </c>
      <c r="V94" s="12">
        <v>40210</v>
      </c>
      <c r="W94">
        <v>4</v>
      </c>
      <c r="X94">
        <v>0</v>
      </c>
      <c r="Z94" s="12">
        <v>40210</v>
      </c>
      <c r="AA94">
        <v>10</v>
      </c>
      <c r="AB94">
        <v>5</v>
      </c>
      <c r="AD94" s="12">
        <v>40210</v>
      </c>
      <c r="AE94">
        <v>39</v>
      </c>
      <c r="AF94">
        <v>12</v>
      </c>
      <c r="AH94" s="12">
        <v>40210</v>
      </c>
      <c r="AI94">
        <v>25</v>
      </c>
      <c r="AJ94">
        <v>4</v>
      </c>
      <c r="AL94" s="12">
        <v>40210</v>
      </c>
      <c r="AM94">
        <v>44</v>
      </c>
      <c r="AN94">
        <v>18</v>
      </c>
      <c r="AP94" s="12">
        <v>40210</v>
      </c>
      <c r="AQ94">
        <v>5</v>
      </c>
      <c r="AR94">
        <v>5</v>
      </c>
      <c r="AT94" s="12">
        <v>40210</v>
      </c>
      <c r="AU94">
        <v>6</v>
      </c>
      <c r="AV94">
        <v>0</v>
      </c>
      <c r="AX94" s="12">
        <v>40210</v>
      </c>
      <c r="AY94">
        <v>10</v>
      </c>
      <c r="AZ94">
        <v>8</v>
      </c>
      <c r="BB94" s="12">
        <v>40210</v>
      </c>
      <c r="BC94">
        <v>0</v>
      </c>
      <c r="BD94" t="s">
        <v>115</v>
      </c>
      <c r="BF94" s="12">
        <v>40210</v>
      </c>
      <c r="BG94">
        <v>16</v>
      </c>
      <c r="BH94">
        <v>18</v>
      </c>
      <c r="BJ94" s="12"/>
    </row>
    <row r="95" spans="1:62" x14ac:dyDescent="0.3">
      <c r="A95">
        <v>75</v>
      </c>
      <c r="B95" s="12">
        <v>40238</v>
      </c>
      <c r="C95">
        <v>65</v>
      </c>
      <c r="D95">
        <v>21</v>
      </c>
      <c r="F95" s="12">
        <v>40238</v>
      </c>
      <c r="G95">
        <v>46</v>
      </c>
      <c r="H95">
        <v>14</v>
      </c>
      <c r="J95" s="12">
        <v>40238</v>
      </c>
      <c r="K95">
        <v>67</v>
      </c>
      <c r="L95">
        <v>47</v>
      </c>
      <c r="N95" s="12">
        <v>40238</v>
      </c>
      <c r="O95">
        <v>7</v>
      </c>
      <c r="P95">
        <v>3</v>
      </c>
      <c r="R95" s="12">
        <v>40238</v>
      </c>
      <c r="S95">
        <v>27</v>
      </c>
      <c r="T95">
        <v>6</v>
      </c>
      <c r="V95" s="12">
        <v>40238</v>
      </c>
      <c r="W95">
        <v>4</v>
      </c>
      <c r="X95">
        <v>4</v>
      </c>
      <c r="Z95" s="12">
        <v>40238</v>
      </c>
      <c r="AA95">
        <v>12</v>
      </c>
      <c r="AB95">
        <v>5</v>
      </c>
      <c r="AD95" s="12">
        <v>40238</v>
      </c>
      <c r="AE95">
        <v>51</v>
      </c>
      <c r="AF95">
        <v>19</v>
      </c>
      <c r="AH95" s="12">
        <v>40238</v>
      </c>
      <c r="AI95">
        <v>23</v>
      </c>
      <c r="AJ95">
        <v>6</v>
      </c>
      <c r="AL95" s="12">
        <v>40238</v>
      </c>
      <c r="AM95">
        <v>45</v>
      </c>
      <c r="AN95">
        <v>38</v>
      </c>
      <c r="AP95" s="12">
        <v>40238</v>
      </c>
      <c r="AQ95">
        <v>13</v>
      </c>
      <c r="AR95">
        <v>11</v>
      </c>
      <c r="AT95" s="12">
        <v>40238</v>
      </c>
      <c r="AU95">
        <v>0</v>
      </c>
      <c r="AV95">
        <v>0</v>
      </c>
      <c r="AX95" s="12">
        <v>40238</v>
      </c>
      <c r="AY95">
        <v>6</v>
      </c>
      <c r="AZ95">
        <v>4</v>
      </c>
      <c r="BB95" s="12">
        <v>40238</v>
      </c>
      <c r="BC95">
        <v>0</v>
      </c>
      <c r="BD95">
        <v>0</v>
      </c>
      <c r="BF95" s="12">
        <v>40238</v>
      </c>
      <c r="BG95">
        <v>19</v>
      </c>
      <c r="BH95">
        <v>16</v>
      </c>
      <c r="BJ95" s="12"/>
    </row>
    <row r="96" spans="1:62" x14ac:dyDescent="0.3">
      <c r="A96">
        <v>76</v>
      </c>
      <c r="B96" s="12">
        <v>40269</v>
      </c>
      <c r="C96">
        <v>73</v>
      </c>
      <c r="D96">
        <v>28</v>
      </c>
      <c r="F96" s="12">
        <v>40269</v>
      </c>
      <c r="G96">
        <v>52</v>
      </c>
      <c r="H96">
        <v>16</v>
      </c>
      <c r="J96" s="12">
        <v>40269</v>
      </c>
      <c r="K96">
        <v>61</v>
      </c>
      <c r="L96">
        <v>35</v>
      </c>
      <c r="N96" s="12">
        <v>40269</v>
      </c>
      <c r="O96">
        <v>8</v>
      </c>
      <c r="P96">
        <v>5</v>
      </c>
      <c r="R96" s="12">
        <v>40269</v>
      </c>
      <c r="S96">
        <v>21</v>
      </c>
      <c r="T96">
        <v>9</v>
      </c>
      <c r="V96" s="12">
        <v>40269</v>
      </c>
      <c r="W96">
        <v>3</v>
      </c>
      <c r="X96">
        <v>0</v>
      </c>
      <c r="Z96" s="12">
        <v>40269</v>
      </c>
      <c r="AA96">
        <v>12</v>
      </c>
      <c r="AB96">
        <v>5</v>
      </c>
      <c r="AD96" s="12">
        <v>40269</v>
      </c>
      <c r="AE96">
        <v>33</v>
      </c>
      <c r="AF96">
        <v>25</v>
      </c>
      <c r="AH96" s="12">
        <v>40269</v>
      </c>
      <c r="AI96">
        <v>27</v>
      </c>
      <c r="AJ96">
        <v>16</v>
      </c>
      <c r="AL96" s="12">
        <v>40269</v>
      </c>
      <c r="AM96">
        <v>43</v>
      </c>
      <c r="AN96">
        <v>50</v>
      </c>
      <c r="AP96" s="12">
        <v>40269</v>
      </c>
      <c r="AQ96">
        <v>10</v>
      </c>
      <c r="AR96">
        <v>6</v>
      </c>
      <c r="AT96" s="12">
        <v>40269</v>
      </c>
      <c r="AU96">
        <v>5</v>
      </c>
      <c r="AV96">
        <v>7</v>
      </c>
      <c r="AX96" s="12">
        <v>40269</v>
      </c>
      <c r="AY96">
        <v>3</v>
      </c>
      <c r="AZ96">
        <v>0</v>
      </c>
      <c r="BB96" s="12">
        <v>40269</v>
      </c>
      <c r="BC96">
        <v>0</v>
      </c>
      <c r="BD96">
        <v>0</v>
      </c>
      <c r="BF96" s="12">
        <v>40269</v>
      </c>
      <c r="BG96">
        <v>19</v>
      </c>
      <c r="BH96">
        <v>16</v>
      </c>
      <c r="BJ96" s="12"/>
    </row>
    <row r="97" spans="1:62" x14ac:dyDescent="0.3">
      <c r="A97">
        <v>77</v>
      </c>
      <c r="B97" s="12">
        <v>40299</v>
      </c>
      <c r="C97">
        <v>69</v>
      </c>
      <c r="D97">
        <v>24</v>
      </c>
      <c r="F97" s="12">
        <v>40299</v>
      </c>
      <c r="G97">
        <v>52</v>
      </c>
      <c r="H97">
        <v>17</v>
      </c>
      <c r="J97" s="12">
        <v>40299</v>
      </c>
      <c r="K97">
        <v>63</v>
      </c>
      <c r="L97">
        <v>28</v>
      </c>
      <c r="N97" s="12">
        <v>40299</v>
      </c>
      <c r="O97">
        <v>8</v>
      </c>
      <c r="P97">
        <v>3</v>
      </c>
      <c r="R97" s="12">
        <v>40299</v>
      </c>
      <c r="S97">
        <v>25</v>
      </c>
      <c r="T97">
        <v>5</v>
      </c>
      <c r="V97" s="12">
        <v>40299</v>
      </c>
      <c r="W97">
        <v>0</v>
      </c>
      <c r="X97">
        <v>0</v>
      </c>
      <c r="Z97" s="12">
        <v>40299</v>
      </c>
      <c r="AA97">
        <v>10</v>
      </c>
      <c r="AB97">
        <v>3</v>
      </c>
      <c r="AD97" s="12">
        <v>40299</v>
      </c>
      <c r="AE97">
        <v>36</v>
      </c>
      <c r="AF97">
        <v>11</v>
      </c>
      <c r="AH97" s="12">
        <v>40299</v>
      </c>
      <c r="AI97">
        <v>26</v>
      </c>
      <c r="AJ97">
        <v>19</v>
      </c>
      <c r="AL97" s="12">
        <v>40299</v>
      </c>
      <c r="AM97">
        <v>50</v>
      </c>
      <c r="AN97">
        <v>29</v>
      </c>
      <c r="AP97" s="12">
        <v>40299</v>
      </c>
      <c r="AQ97">
        <v>4</v>
      </c>
      <c r="AR97">
        <v>2</v>
      </c>
      <c r="AT97" s="12">
        <v>40299</v>
      </c>
      <c r="AU97">
        <v>4</v>
      </c>
      <c r="AV97">
        <v>11</v>
      </c>
      <c r="AX97" s="12">
        <v>40299</v>
      </c>
      <c r="AY97">
        <v>0</v>
      </c>
      <c r="AZ97">
        <v>0</v>
      </c>
      <c r="BB97" s="12">
        <v>40299</v>
      </c>
      <c r="BC97">
        <v>1</v>
      </c>
      <c r="BD97">
        <v>0</v>
      </c>
      <c r="BF97" s="12">
        <v>40299</v>
      </c>
      <c r="BG97">
        <v>20</v>
      </c>
      <c r="BH97">
        <v>17</v>
      </c>
      <c r="BJ97" s="12"/>
    </row>
    <row r="98" spans="1:62" x14ac:dyDescent="0.3">
      <c r="A98">
        <v>78</v>
      </c>
      <c r="B98" s="12">
        <v>40330</v>
      </c>
      <c r="C98">
        <v>69</v>
      </c>
      <c r="D98">
        <v>14</v>
      </c>
      <c r="F98" s="12">
        <v>40330</v>
      </c>
      <c r="G98">
        <v>56</v>
      </c>
      <c r="H98">
        <v>11</v>
      </c>
      <c r="J98" s="12">
        <v>40330</v>
      </c>
      <c r="K98">
        <v>46</v>
      </c>
      <c r="L98">
        <v>16</v>
      </c>
      <c r="N98" s="12">
        <v>40330</v>
      </c>
      <c r="O98">
        <v>7</v>
      </c>
      <c r="P98">
        <v>4</v>
      </c>
      <c r="R98" s="12">
        <v>40330</v>
      </c>
      <c r="S98">
        <v>25</v>
      </c>
      <c r="T98">
        <v>4</v>
      </c>
      <c r="V98" s="12">
        <v>40330</v>
      </c>
      <c r="W98">
        <v>5</v>
      </c>
      <c r="X98">
        <v>0</v>
      </c>
      <c r="Z98" s="12">
        <v>40330</v>
      </c>
      <c r="AA98">
        <v>12</v>
      </c>
      <c r="AB98">
        <v>2</v>
      </c>
      <c r="AD98" s="12">
        <v>40330</v>
      </c>
      <c r="AE98">
        <v>47</v>
      </c>
      <c r="AF98">
        <v>8</v>
      </c>
      <c r="AH98" s="12">
        <v>40330</v>
      </c>
      <c r="AI98">
        <v>40</v>
      </c>
      <c r="AJ98">
        <v>13</v>
      </c>
      <c r="AL98" s="12">
        <v>40330</v>
      </c>
      <c r="AM98">
        <v>40</v>
      </c>
      <c r="AN98">
        <v>20</v>
      </c>
      <c r="AP98" s="12">
        <v>40330</v>
      </c>
      <c r="AQ98">
        <v>9</v>
      </c>
      <c r="AR98">
        <v>5</v>
      </c>
      <c r="AT98" s="12">
        <v>40330</v>
      </c>
      <c r="AU98">
        <v>6</v>
      </c>
      <c r="AV98">
        <v>0</v>
      </c>
      <c r="AX98" s="12">
        <v>40330</v>
      </c>
      <c r="AY98">
        <v>7</v>
      </c>
      <c r="AZ98">
        <v>3</v>
      </c>
      <c r="BB98" s="12">
        <v>40330</v>
      </c>
      <c r="BC98">
        <v>0</v>
      </c>
      <c r="BD98">
        <v>0</v>
      </c>
      <c r="BF98" s="12">
        <v>40330</v>
      </c>
      <c r="BG98">
        <v>16</v>
      </c>
      <c r="BH98">
        <v>14</v>
      </c>
      <c r="BJ98" s="12"/>
    </row>
    <row r="99" spans="1:62" x14ac:dyDescent="0.3">
      <c r="A99">
        <v>79</v>
      </c>
      <c r="B99" s="12">
        <v>40360</v>
      </c>
      <c r="C99">
        <v>67</v>
      </c>
      <c r="D99">
        <v>10</v>
      </c>
      <c r="F99" s="12">
        <v>40360</v>
      </c>
      <c r="G99">
        <v>63</v>
      </c>
      <c r="H99">
        <v>10</v>
      </c>
      <c r="J99" s="12">
        <v>40360</v>
      </c>
      <c r="K99">
        <v>47</v>
      </c>
      <c r="L99">
        <v>10</v>
      </c>
      <c r="N99" s="12">
        <v>40360</v>
      </c>
      <c r="O99">
        <v>11</v>
      </c>
      <c r="P99">
        <v>3</v>
      </c>
      <c r="R99" s="12">
        <v>40360</v>
      </c>
      <c r="S99">
        <v>25</v>
      </c>
      <c r="T99">
        <v>2</v>
      </c>
      <c r="V99" s="12">
        <v>40360</v>
      </c>
      <c r="W99">
        <v>4</v>
      </c>
      <c r="X99">
        <v>0</v>
      </c>
      <c r="Z99" s="12">
        <v>40360</v>
      </c>
      <c r="AA99">
        <v>8</v>
      </c>
      <c r="AB99">
        <v>4</v>
      </c>
      <c r="AD99" s="12">
        <v>40360</v>
      </c>
      <c r="AE99">
        <v>54</v>
      </c>
      <c r="AF99">
        <v>15</v>
      </c>
      <c r="AH99" s="12">
        <v>40360</v>
      </c>
      <c r="AI99">
        <v>36</v>
      </c>
      <c r="AJ99">
        <v>7</v>
      </c>
      <c r="AL99" s="12">
        <v>40360</v>
      </c>
      <c r="AM99">
        <v>41</v>
      </c>
      <c r="AN99">
        <v>20</v>
      </c>
      <c r="AP99" s="12">
        <v>40360</v>
      </c>
      <c r="AQ99">
        <v>9</v>
      </c>
      <c r="AR99">
        <v>0</v>
      </c>
      <c r="AT99" s="12">
        <v>40360</v>
      </c>
      <c r="AU99">
        <v>0</v>
      </c>
      <c r="AV99">
        <v>0</v>
      </c>
      <c r="AX99" s="12">
        <v>40360</v>
      </c>
      <c r="AY99">
        <v>4</v>
      </c>
      <c r="AZ99">
        <v>4</v>
      </c>
      <c r="BB99" s="12">
        <v>40360</v>
      </c>
      <c r="BC99" t="s">
        <v>115</v>
      </c>
      <c r="BD99" t="s">
        <v>115</v>
      </c>
      <c r="BF99" s="12">
        <v>40360</v>
      </c>
      <c r="BG99">
        <v>18</v>
      </c>
      <c r="BH99">
        <v>7</v>
      </c>
      <c r="BJ99" s="12"/>
    </row>
    <row r="100" spans="1:62" x14ac:dyDescent="0.3">
      <c r="A100">
        <v>80</v>
      </c>
      <c r="B100" s="12">
        <v>40391</v>
      </c>
      <c r="C100">
        <v>71</v>
      </c>
      <c r="D100">
        <v>11</v>
      </c>
      <c r="F100" s="12">
        <v>40391</v>
      </c>
      <c r="G100">
        <v>55</v>
      </c>
      <c r="H100">
        <v>11</v>
      </c>
      <c r="J100" s="12">
        <v>40391</v>
      </c>
      <c r="K100">
        <v>66</v>
      </c>
      <c r="L100">
        <v>14</v>
      </c>
      <c r="N100" s="12">
        <v>40391</v>
      </c>
      <c r="O100">
        <v>10</v>
      </c>
      <c r="P100">
        <v>2</v>
      </c>
      <c r="R100" s="12">
        <v>40391</v>
      </c>
      <c r="S100">
        <v>25</v>
      </c>
      <c r="T100">
        <v>5</v>
      </c>
      <c r="V100" s="12">
        <v>40391</v>
      </c>
      <c r="W100">
        <v>0</v>
      </c>
      <c r="X100">
        <v>5</v>
      </c>
      <c r="Z100" s="12">
        <v>40391</v>
      </c>
      <c r="AA100">
        <v>8</v>
      </c>
      <c r="AB100">
        <v>4</v>
      </c>
      <c r="AD100" s="12">
        <v>40391</v>
      </c>
      <c r="AE100">
        <v>27</v>
      </c>
      <c r="AF100">
        <v>8</v>
      </c>
      <c r="AH100" s="12">
        <v>40391</v>
      </c>
      <c r="AI100">
        <v>36</v>
      </c>
      <c r="AJ100">
        <v>15</v>
      </c>
      <c r="AL100" s="12">
        <v>40391</v>
      </c>
      <c r="AM100">
        <v>34</v>
      </c>
      <c r="AN100">
        <v>23</v>
      </c>
      <c r="AP100" s="12">
        <v>40391</v>
      </c>
      <c r="AQ100">
        <v>5</v>
      </c>
      <c r="AR100">
        <v>2</v>
      </c>
      <c r="AT100" s="12">
        <v>40391</v>
      </c>
      <c r="AU100">
        <v>3</v>
      </c>
      <c r="AV100">
        <v>3</v>
      </c>
      <c r="AX100" s="12">
        <v>40391</v>
      </c>
      <c r="AY100">
        <v>5</v>
      </c>
      <c r="AZ100">
        <v>3</v>
      </c>
      <c r="BB100" s="12">
        <v>40391</v>
      </c>
      <c r="BC100" t="s">
        <v>115</v>
      </c>
      <c r="BD100">
        <v>0</v>
      </c>
      <c r="BF100" s="12">
        <v>40391</v>
      </c>
      <c r="BG100">
        <v>21</v>
      </c>
      <c r="BH100">
        <v>18</v>
      </c>
      <c r="BJ100" s="12"/>
    </row>
    <row r="101" spans="1:62" x14ac:dyDescent="0.3">
      <c r="A101">
        <v>81</v>
      </c>
      <c r="B101" s="12">
        <v>40422</v>
      </c>
      <c r="C101">
        <v>73</v>
      </c>
      <c r="D101">
        <v>13</v>
      </c>
      <c r="F101" s="12">
        <v>40422</v>
      </c>
      <c r="G101">
        <v>50</v>
      </c>
      <c r="H101">
        <v>11</v>
      </c>
      <c r="J101" s="12">
        <v>40422</v>
      </c>
      <c r="K101">
        <v>57</v>
      </c>
      <c r="L101">
        <v>18</v>
      </c>
      <c r="N101" s="12">
        <v>40422</v>
      </c>
      <c r="O101">
        <v>5</v>
      </c>
      <c r="P101">
        <v>2</v>
      </c>
      <c r="R101" s="12">
        <v>40422</v>
      </c>
      <c r="S101">
        <v>28</v>
      </c>
      <c r="T101">
        <v>3</v>
      </c>
      <c r="V101" s="12">
        <v>40422</v>
      </c>
      <c r="W101">
        <v>3</v>
      </c>
      <c r="X101">
        <v>0</v>
      </c>
      <c r="Z101" s="12">
        <v>40422</v>
      </c>
      <c r="AA101">
        <v>9</v>
      </c>
      <c r="AB101">
        <v>0</v>
      </c>
      <c r="AD101" s="12">
        <v>40422</v>
      </c>
      <c r="AE101">
        <v>27</v>
      </c>
      <c r="AF101">
        <v>0</v>
      </c>
      <c r="AH101" s="12">
        <v>40422</v>
      </c>
      <c r="AI101">
        <v>22</v>
      </c>
      <c r="AJ101">
        <v>17</v>
      </c>
      <c r="AL101" s="12">
        <v>40422</v>
      </c>
      <c r="AM101">
        <v>39</v>
      </c>
      <c r="AN101">
        <v>19</v>
      </c>
      <c r="AP101" s="12">
        <v>40422</v>
      </c>
      <c r="AQ101">
        <v>2</v>
      </c>
      <c r="AR101">
        <v>0</v>
      </c>
      <c r="AT101" s="12">
        <v>40422</v>
      </c>
      <c r="AU101">
        <v>6</v>
      </c>
      <c r="AV101">
        <v>0</v>
      </c>
      <c r="AX101" s="12">
        <v>40422</v>
      </c>
      <c r="AY101">
        <v>4</v>
      </c>
      <c r="AZ101">
        <v>0</v>
      </c>
      <c r="BB101" s="12">
        <v>40422</v>
      </c>
      <c r="BC101">
        <v>0</v>
      </c>
      <c r="BD101">
        <v>0</v>
      </c>
      <c r="BF101" s="12">
        <v>40422</v>
      </c>
      <c r="BG101">
        <v>23</v>
      </c>
      <c r="BH101">
        <v>13</v>
      </c>
      <c r="BJ101" s="12"/>
    </row>
    <row r="102" spans="1:62" x14ac:dyDescent="0.3">
      <c r="A102">
        <v>82</v>
      </c>
      <c r="B102" s="12">
        <v>40452</v>
      </c>
      <c r="C102">
        <v>85</v>
      </c>
      <c r="D102">
        <v>14</v>
      </c>
      <c r="F102" s="12">
        <v>40452</v>
      </c>
      <c r="G102">
        <v>58</v>
      </c>
      <c r="H102">
        <v>13</v>
      </c>
      <c r="J102" s="12">
        <v>40452</v>
      </c>
      <c r="K102">
        <v>62</v>
      </c>
      <c r="L102">
        <v>22</v>
      </c>
      <c r="N102" s="12">
        <v>40452</v>
      </c>
      <c r="O102">
        <v>5</v>
      </c>
      <c r="P102">
        <v>2</v>
      </c>
      <c r="R102" s="12">
        <v>40452</v>
      </c>
      <c r="S102">
        <v>22</v>
      </c>
      <c r="T102">
        <v>6</v>
      </c>
      <c r="V102" s="12">
        <v>40452</v>
      </c>
      <c r="W102">
        <v>6</v>
      </c>
      <c r="X102">
        <v>5</v>
      </c>
      <c r="Z102" s="12">
        <v>40452</v>
      </c>
      <c r="AA102">
        <v>10</v>
      </c>
      <c r="AB102">
        <v>4</v>
      </c>
      <c r="AD102" s="12">
        <v>40452</v>
      </c>
      <c r="AE102">
        <v>20</v>
      </c>
      <c r="AF102">
        <v>13</v>
      </c>
      <c r="AH102" s="12">
        <v>40452</v>
      </c>
      <c r="AI102">
        <v>19</v>
      </c>
      <c r="AJ102">
        <v>6</v>
      </c>
      <c r="AL102" s="12">
        <v>40452</v>
      </c>
      <c r="AM102">
        <v>49</v>
      </c>
      <c r="AN102">
        <v>16</v>
      </c>
      <c r="AP102" s="12">
        <v>40452</v>
      </c>
      <c r="AQ102">
        <v>6</v>
      </c>
      <c r="AR102">
        <v>0</v>
      </c>
      <c r="AT102" s="12">
        <v>40452</v>
      </c>
      <c r="AU102">
        <v>0</v>
      </c>
      <c r="AV102">
        <v>2</v>
      </c>
      <c r="AX102" s="12">
        <v>40452</v>
      </c>
      <c r="AY102">
        <v>0</v>
      </c>
      <c r="AZ102">
        <v>0</v>
      </c>
      <c r="BB102" s="12">
        <v>40452</v>
      </c>
      <c r="BC102" t="s">
        <v>115</v>
      </c>
      <c r="BD102">
        <v>0</v>
      </c>
      <c r="BF102" s="12">
        <v>40452</v>
      </c>
      <c r="BG102">
        <v>20</v>
      </c>
      <c r="BH102">
        <v>14</v>
      </c>
      <c r="BJ102" s="12"/>
    </row>
    <row r="103" spans="1:62" x14ac:dyDescent="0.3">
      <c r="A103">
        <v>83</v>
      </c>
      <c r="B103" s="12">
        <v>40483</v>
      </c>
      <c r="C103">
        <v>81</v>
      </c>
      <c r="D103">
        <v>16</v>
      </c>
      <c r="F103" s="12">
        <v>40483</v>
      </c>
      <c r="G103">
        <v>55</v>
      </c>
      <c r="H103">
        <v>14</v>
      </c>
      <c r="J103" s="12">
        <v>40483</v>
      </c>
      <c r="K103">
        <v>56</v>
      </c>
      <c r="L103">
        <v>13</v>
      </c>
      <c r="N103" s="12">
        <v>40483</v>
      </c>
      <c r="O103">
        <v>5</v>
      </c>
      <c r="P103">
        <v>0</v>
      </c>
      <c r="R103" s="12">
        <v>40483</v>
      </c>
      <c r="S103">
        <v>27</v>
      </c>
      <c r="T103">
        <v>5</v>
      </c>
      <c r="V103" s="12">
        <v>40483</v>
      </c>
      <c r="W103">
        <v>0</v>
      </c>
      <c r="X103">
        <v>0</v>
      </c>
      <c r="Z103" s="12">
        <v>40483</v>
      </c>
      <c r="AA103">
        <v>10</v>
      </c>
      <c r="AB103">
        <v>1</v>
      </c>
      <c r="AD103" s="12">
        <v>40483</v>
      </c>
      <c r="AE103">
        <v>25</v>
      </c>
      <c r="AF103">
        <v>13</v>
      </c>
      <c r="AH103" s="12">
        <v>40483</v>
      </c>
      <c r="AI103">
        <v>35</v>
      </c>
      <c r="AJ103">
        <v>15</v>
      </c>
      <c r="AL103" s="12">
        <v>40483</v>
      </c>
      <c r="AM103">
        <v>39</v>
      </c>
      <c r="AN103">
        <v>23</v>
      </c>
      <c r="AP103" s="12">
        <v>40483</v>
      </c>
      <c r="AQ103">
        <v>3</v>
      </c>
      <c r="AR103">
        <v>2</v>
      </c>
      <c r="AT103" s="12">
        <v>40483</v>
      </c>
      <c r="AU103">
        <v>0</v>
      </c>
      <c r="AV103">
        <v>3</v>
      </c>
      <c r="AX103" s="12">
        <v>40483</v>
      </c>
      <c r="AY103">
        <v>0</v>
      </c>
      <c r="AZ103">
        <v>4</v>
      </c>
      <c r="BB103" s="12">
        <v>40483</v>
      </c>
      <c r="BC103" t="s">
        <v>115</v>
      </c>
      <c r="BD103">
        <v>0</v>
      </c>
      <c r="BF103" s="12">
        <v>40483</v>
      </c>
      <c r="BG103">
        <v>22</v>
      </c>
      <c r="BH103">
        <v>19</v>
      </c>
      <c r="BJ103" s="12"/>
    </row>
    <row r="104" spans="1:62" x14ac:dyDescent="0.3">
      <c r="A104">
        <v>84</v>
      </c>
      <c r="B104" s="12">
        <v>40513</v>
      </c>
      <c r="C104">
        <v>82</v>
      </c>
      <c r="D104">
        <v>17</v>
      </c>
      <c r="F104" s="12">
        <v>40513</v>
      </c>
      <c r="G104">
        <v>53</v>
      </c>
      <c r="H104">
        <v>14</v>
      </c>
      <c r="J104" s="12">
        <v>40513</v>
      </c>
      <c r="K104">
        <v>69</v>
      </c>
      <c r="L104">
        <v>31</v>
      </c>
      <c r="N104" s="12">
        <v>40513</v>
      </c>
      <c r="O104">
        <v>7</v>
      </c>
      <c r="P104">
        <v>1</v>
      </c>
      <c r="R104" s="12">
        <v>40513</v>
      </c>
      <c r="S104">
        <v>25</v>
      </c>
      <c r="T104">
        <v>7</v>
      </c>
      <c r="V104" s="12">
        <v>40513</v>
      </c>
      <c r="W104">
        <v>0</v>
      </c>
      <c r="X104">
        <v>0</v>
      </c>
      <c r="Z104" s="12">
        <v>40513</v>
      </c>
      <c r="AA104">
        <v>7</v>
      </c>
      <c r="AB104">
        <v>0</v>
      </c>
      <c r="AD104" s="12">
        <v>40513</v>
      </c>
      <c r="AE104">
        <v>35</v>
      </c>
      <c r="AF104">
        <v>12</v>
      </c>
      <c r="AH104" s="12">
        <v>40513</v>
      </c>
      <c r="AI104">
        <v>29</v>
      </c>
      <c r="AJ104">
        <v>15</v>
      </c>
      <c r="AL104" s="12">
        <v>40513</v>
      </c>
      <c r="AM104">
        <v>50</v>
      </c>
      <c r="AN104">
        <v>19</v>
      </c>
      <c r="AP104" s="12">
        <v>40513</v>
      </c>
      <c r="AQ104">
        <v>7</v>
      </c>
      <c r="AR104">
        <v>5</v>
      </c>
      <c r="AT104" s="12">
        <v>40513</v>
      </c>
      <c r="AU104">
        <v>0</v>
      </c>
      <c r="AV104">
        <v>0</v>
      </c>
      <c r="AX104" s="12">
        <v>40513</v>
      </c>
      <c r="AY104">
        <v>5</v>
      </c>
      <c r="AZ104">
        <v>0</v>
      </c>
      <c r="BB104" s="12">
        <v>40513</v>
      </c>
      <c r="BC104" t="s">
        <v>115</v>
      </c>
      <c r="BD104">
        <v>0</v>
      </c>
      <c r="BF104" s="12">
        <v>40513</v>
      </c>
      <c r="BG104">
        <v>18</v>
      </c>
      <c r="BH104">
        <v>10</v>
      </c>
      <c r="BJ104" s="12"/>
    </row>
    <row r="105" spans="1:62" x14ac:dyDescent="0.3">
      <c r="A105">
        <v>85</v>
      </c>
      <c r="B105" s="12">
        <v>40544</v>
      </c>
      <c r="C105">
        <v>94</v>
      </c>
      <c r="D105">
        <v>17</v>
      </c>
      <c r="F105" s="12">
        <v>40544</v>
      </c>
      <c r="G105">
        <v>58</v>
      </c>
      <c r="H105">
        <v>15</v>
      </c>
      <c r="J105" s="12">
        <v>40544</v>
      </c>
      <c r="K105">
        <v>79</v>
      </c>
      <c r="L105">
        <v>37</v>
      </c>
      <c r="N105" s="12">
        <v>40544</v>
      </c>
      <c r="O105">
        <v>8</v>
      </c>
      <c r="P105">
        <v>3</v>
      </c>
      <c r="R105" s="12">
        <v>40544</v>
      </c>
      <c r="S105">
        <v>41</v>
      </c>
      <c r="T105">
        <v>9</v>
      </c>
      <c r="V105" s="12">
        <v>40544</v>
      </c>
      <c r="W105">
        <v>3</v>
      </c>
      <c r="X105">
        <v>1</v>
      </c>
      <c r="Z105" s="12">
        <v>40544</v>
      </c>
      <c r="AA105">
        <v>12</v>
      </c>
      <c r="AB105">
        <v>4</v>
      </c>
      <c r="AD105" s="12">
        <v>40544</v>
      </c>
      <c r="AE105">
        <v>34</v>
      </c>
      <c r="AF105">
        <v>15</v>
      </c>
      <c r="AH105" s="12">
        <v>40544</v>
      </c>
      <c r="AI105">
        <v>41</v>
      </c>
      <c r="AJ105">
        <v>13</v>
      </c>
      <c r="AL105" s="12">
        <v>40544</v>
      </c>
      <c r="AM105">
        <v>43</v>
      </c>
      <c r="AN105">
        <v>27</v>
      </c>
      <c r="AP105" s="12">
        <v>40544</v>
      </c>
      <c r="AQ105">
        <v>6</v>
      </c>
      <c r="AR105">
        <v>4</v>
      </c>
      <c r="AT105" s="12">
        <v>40544</v>
      </c>
      <c r="AU105">
        <v>4</v>
      </c>
      <c r="AV105">
        <v>1</v>
      </c>
      <c r="AX105" s="12">
        <v>40544</v>
      </c>
      <c r="AY105">
        <v>7</v>
      </c>
      <c r="AZ105">
        <v>2</v>
      </c>
      <c r="BB105" s="12">
        <v>40544</v>
      </c>
      <c r="BC105">
        <v>0</v>
      </c>
      <c r="BD105" t="s">
        <v>115</v>
      </c>
      <c r="BF105" s="12">
        <v>40544</v>
      </c>
      <c r="BG105">
        <v>25</v>
      </c>
      <c r="BH105">
        <v>16</v>
      </c>
      <c r="BJ105" s="12"/>
    </row>
    <row r="106" spans="1:62" x14ac:dyDescent="0.3">
      <c r="A106">
        <v>86</v>
      </c>
      <c r="B106" s="12">
        <v>40575</v>
      </c>
      <c r="C106">
        <v>96</v>
      </c>
      <c r="D106">
        <v>21</v>
      </c>
      <c r="F106" s="12">
        <v>40575</v>
      </c>
      <c r="G106">
        <v>59</v>
      </c>
      <c r="H106">
        <v>14</v>
      </c>
      <c r="J106" s="12">
        <v>40575</v>
      </c>
      <c r="K106">
        <v>84</v>
      </c>
      <c r="L106">
        <v>40</v>
      </c>
      <c r="N106" s="12">
        <v>40575</v>
      </c>
      <c r="O106">
        <v>6</v>
      </c>
      <c r="P106">
        <v>1</v>
      </c>
      <c r="R106" s="12">
        <v>40575</v>
      </c>
      <c r="S106">
        <v>37</v>
      </c>
      <c r="T106">
        <v>9</v>
      </c>
      <c r="V106" s="12">
        <v>40575</v>
      </c>
      <c r="W106">
        <v>2</v>
      </c>
      <c r="X106">
        <v>2</v>
      </c>
      <c r="Z106" s="12">
        <v>40575</v>
      </c>
      <c r="AA106">
        <v>9</v>
      </c>
      <c r="AB106">
        <v>6</v>
      </c>
      <c r="AD106" s="12">
        <v>40575</v>
      </c>
      <c r="AE106">
        <v>43</v>
      </c>
      <c r="AF106">
        <v>20</v>
      </c>
      <c r="AH106" s="12">
        <v>40575</v>
      </c>
      <c r="AI106">
        <v>32</v>
      </c>
      <c r="AJ106">
        <v>14</v>
      </c>
      <c r="AL106" s="12">
        <v>40575</v>
      </c>
      <c r="AM106">
        <v>43</v>
      </c>
      <c r="AN106">
        <v>23</v>
      </c>
      <c r="AP106" s="12">
        <v>40575</v>
      </c>
      <c r="AQ106">
        <v>8</v>
      </c>
      <c r="AR106">
        <v>5</v>
      </c>
      <c r="AT106" s="12">
        <v>40575</v>
      </c>
      <c r="AU106">
        <v>3</v>
      </c>
      <c r="AV106">
        <v>1</v>
      </c>
      <c r="AX106" s="12">
        <v>40575</v>
      </c>
      <c r="AY106">
        <v>7</v>
      </c>
      <c r="AZ106">
        <v>3</v>
      </c>
      <c r="BB106" s="12">
        <v>40575</v>
      </c>
      <c r="BC106" t="s">
        <v>115</v>
      </c>
      <c r="BD106">
        <v>0</v>
      </c>
      <c r="BF106" s="12">
        <v>40575</v>
      </c>
      <c r="BG106">
        <v>21</v>
      </c>
      <c r="BH106">
        <v>19</v>
      </c>
      <c r="BJ106" s="12"/>
    </row>
    <row r="107" spans="1:62" x14ac:dyDescent="0.3">
      <c r="A107">
        <v>87</v>
      </c>
      <c r="B107" s="12">
        <v>40603</v>
      </c>
      <c r="C107">
        <v>100</v>
      </c>
      <c r="D107">
        <v>20</v>
      </c>
      <c r="F107" s="12">
        <v>40603</v>
      </c>
      <c r="G107">
        <v>60</v>
      </c>
      <c r="H107">
        <v>14</v>
      </c>
      <c r="J107" s="12">
        <v>40603</v>
      </c>
      <c r="K107">
        <v>84</v>
      </c>
      <c r="L107">
        <v>33</v>
      </c>
      <c r="N107" s="12">
        <v>40603</v>
      </c>
      <c r="O107">
        <v>9</v>
      </c>
      <c r="P107">
        <v>3</v>
      </c>
      <c r="R107" s="12">
        <v>40603</v>
      </c>
      <c r="S107">
        <v>38</v>
      </c>
      <c r="T107">
        <v>6</v>
      </c>
      <c r="V107" s="12">
        <v>40603</v>
      </c>
      <c r="W107">
        <v>3</v>
      </c>
      <c r="X107">
        <v>2</v>
      </c>
      <c r="Z107" s="12">
        <v>40603</v>
      </c>
      <c r="AA107">
        <v>8</v>
      </c>
      <c r="AB107">
        <v>4</v>
      </c>
      <c r="AD107" s="12">
        <v>40603</v>
      </c>
      <c r="AE107">
        <v>34</v>
      </c>
      <c r="AF107">
        <v>12</v>
      </c>
      <c r="AH107" s="12">
        <v>40603</v>
      </c>
      <c r="AI107">
        <v>32</v>
      </c>
      <c r="AJ107">
        <v>16</v>
      </c>
      <c r="AL107" s="12">
        <v>40603</v>
      </c>
      <c r="AM107">
        <v>36</v>
      </c>
      <c r="AN107">
        <v>31</v>
      </c>
      <c r="AP107" s="12">
        <v>40603</v>
      </c>
      <c r="AQ107">
        <v>9</v>
      </c>
      <c r="AR107">
        <v>5</v>
      </c>
      <c r="AT107" s="12">
        <v>40603</v>
      </c>
      <c r="AU107">
        <v>3</v>
      </c>
      <c r="AV107">
        <v>2</v>
      </c>
      <c r="AX107" s="12">
        <v>40603</v>
      </c>
      <c r="AY107">
        <v>5</v>
      </c>
      <c r="AZ107">
        <v>3</v>
      </c>
      <c r="BB107" s="12">
        <v>40603</v>
      </c>
      <c r="BC107" t="s">
        <v>115</v>
      </c>
      <c r="BD107" t="s">
        <v>115</v>
      </c>
      <c r="BF107" s="12">
        <v>40603</v>
      </c>
      <c r="BG107">
        <v>20</v>
      </c>
      <c r="BH107">
        <v>15</v>
      </c>
      <c r="BJ107" s="12"/>
    </row>
    <row r="108" spans="1:62" x14ac:dyDescent="0.3">
      <c r="A108">
        <v>88</v>
      </c>
      <c r="B108" s="12">
        <v>40634</v>
      </c>
      <c r="C108">
        <v>100</v>
      </c>
      <c r="D108">
        <v>24</v>
      </c>
      <c r="F108" s="12">
        <v>40634</v>
      </c>
      <c r="G108">
        <v>58</v>
      </c>
      <c r="H108">
        <v>20</v>
      </c>
      <c r="J108" s="12">
        <v>40634</v>
      </c>
      <c r="K108">
        <v>72</v>
      </c>
      <c r="L108">
        <v>23</v>
      </c>
      <c r="N108" s="12">
        <v>40634</v>
      </c>
      <c r="O108">
        <v>7</v>
      </c>
      <c r="P108">
        <v>2</v>
      </c>
      <c r="R108" s="12">
        <v>40634</v>
      </c>
      <c r="S108">
        <v>38</v>
      </c>
      <c r="T108">
        <v>6</v>
      </c>
      <c r="V108" s="12">
        <v>40634</v>
      </c>
      <c r="W108">
        <v>3</v>
      </c>
      <c r="X108">
        <v>2</v>
      </c>
      <c r="Z108" s="12">
        <v>40634</v>
      </c>
      <c r="AA108">
        <v>8</v>
      </c>
      <c r="AB108">
        <v>4</v>
      </c>
      <c r="AD108" s="12">
        <v>40634</v>
      </c>
      <c r="AE108">
        <v>25</v>
      </c>
      <c r="AF108">
        <v>9</v>
      </c>
      <c r="AH108" s="12">
        <v>40634</v>
      </c>
      <c r="AI108">
        <v>33</v>
      </c>
      <c r="AJ108">
        <v>12</v>
      </c>
      <c r="AL108" s="12">
        <v>40634</v>
      </c>
      <c r="AM108">
        <v>46</v>
      </c>
      <c r="AN108">
        <v>28</v>
      </c>
      <c r="AP108" s="12">
        <v>40634</v>
      </c>
      <c r="AQ108">
        <v>9</v>
      </c>
      <c r="AR108">
        <v>4</v>
      </c>
      <c r="AT108" s="12">
        <v>40634</v>
      </c>
      <c r="AU108">
        <v>3</v>
      </c>
      <c r="AV108">
        <v>4</v>
      </c>
      <c r="AX108" s="12">
        <v>40634</v>
      </c>
      <c r="AY108">
        <v>6</v>
      </c>
      <c r="AZ108">
        <v>2</v>
      </c>
      <c r="BB108" s="12">
        <v>40634</v>
      </c>
      <c r="BC108" t="s">
        <v>115</v>
      </c>
      <c r="BD108">
        <v>0</v>
      </c>
      <c r="BF108" s="12">
        <v>40634</v>
      </c>
      <c r="BG108">
        <v>21</v>
      </c>
      <c r="BH108">
        <v>16</v>
      </c>
      <c r="BJ108" s="12"/>
    </row>
    <row r="109" spans="1:62" x14ac:dyDescent="0.3">
      <c r="A109">
        <v>89</v>
      </c>
      <c r="B109" s="12">
        <v>40664</v>
      </c>
      <c r="C109">
        <v>89</v>
      </c>
      <c r="D109">
        <v>22</v>
      </c>
      <c r="F109" s="12">
        <v>40664</v>
      </c>
      <c r="G109">
        <v>51</v>
      </c>
      <c r="H109">
        <v>16</v>
      </c>
      <c r="J109" s="12">
        <v>40664</v>
      </c>
      <c r="K109">
        <v>69</v>
      </c>
      <c r="L109">
        <v>31</v>
      </c>
      <c r="N109" s="12">
        <v>40664</v>
      </c>
      <c r="O109">
        <v>7</v>
      </c>
      <c r="P109">
        <v>2</v>
      </c>
      <c r="R109" s="12">
        <v>40664</v>
      </c>
      <c r="S109">
        <v>36</v>
      </c>
      <c r="T109">
        <v>8</v>
      </c>
      <c r="V109" s="12">
        <v>40664</v>
      </c>
      <c r="W109">
        <v>2</v>
      </c>
      <c r="X109">
        <v>2</v>
      </c>
      <c r="Z109" s="12">
        <v>40664</v>
      </c>
      <c r="AA109">
        <v>7</v>
      </c>
      <c r="AB109">
        <v>3</v>
      </c>
      <c r="AD109" s="12">
        <v>40664</v>
      </c>
      <c r="AE109">
        <v>24</v>
      </c>
      <c r="AF109">
        <v>15</v>
      </c>
      <c r="AH109" s="12">
        <v>40664</v>
      </c>
      <c r="AI109">
        <v>33</v>
      </c>
      <c r="AJ109">
        <v>17</v>
      </c>
      <c r="AL109" s="12">
        <v>40664</v>
      </c>
      <c r="AM109">
        <v>40</v>
      </c>
      <c r="AN109">
        <v>41</v>
      </c>
      <c r="AP109" s="12">
        <v>40664</v>
      </c>
      <c r="AQ109">
        <v>7</v>
      </c>
      <c r="AR109">
        <v>8</v>
      </c>
      <c r="AT109" s="12">
        <v>40664</v>
      </c>
      <c r="AU109">
        <v>3</v>
      </c>
      <c r="AV109">
        <v>2</v>
      </c>
      <c r="AX109" s="12">
        <v>40664</v>
      </c>
      <c r="AY109">
        <v>6</v>
      </c>
      <c r="AZ109">
        <v>4</v>
      </c>
      <c r="BB109" s="12">
        <v>40664</v>
      </c>
      <c r="BC109" t="s">
        <v>115</v>
      </c>
      <c r="BD109">
        <v>0</v>
      </c>
      <c r="BF109" s="12">
        <v>40664</v>
      </c>
      <c r="BG109">
        <v>25</v>
      </c>
      <c r="BH109">
        <v>20</v>
      </c>
      <c r="BJ109" s="12"/>
    </row>
    <row r="110" spans="1:62" x14ac:dyDescent="0.3">
      <c r="A110">
        <v>90</v>
      </c>
      <c r="B110" s="12">
        <v>40695</v>
      </c>
      <c r="C110">
        <v>82</v>
      </c>
      <c r="D110">
        <v>16</v>
      </c>
      <c r="F110" s="12">
        <v>40695</v>
      </c>
      <c r="G110">
        <v>51</v>
      </c>
      <c r="H110">
        <v>12</v>
      </c>
      <c r="J110" s="12">
        <v>40695</v>
      </c>
      <c r="K110">
        <v>67</v>
      </c>
      <c r="L110">
        <v>21</v>
      </c>
      <c r="N110" s="12">
        <v>40695</v>
      </c>
      <c r="O110">
        <v>8</v>
      </c>
      <c r="P110">
        <v>3</v>
      </c>
      <c r="R110" s="12">
        <v>40695</v>
      </c>
      <c r="S110">
        <v>38</v>
      </c>
      <c r="T110">
        <v>5</v>
      </c>
      <c r="V110" s="12">
        <v>40695</v>
      </c>
      <c r="W110">
        <v>3</v>
      </c>
      <c r="X110">
        <v>2</v>
      </c>
      <c r="Z110" s="12">
        <v>40695</v>
      </c>
      <c r="AA110">
        <v>9</v>
      </c>
      <c r="AB110">
        <v>3</v>
      </c>
      <c r="AD110" s="12">
        <v>40695</v>
      </c>
      <c r="AE110">
        <v>26</v>
      </c>
      <c r="AF110">
        <v>12</v>
      </c>
      <c r="AH110" s="12">
        <v>40695</v>
      </c>
      <c r="AI110">
        <v>35</v>
      </c>
      <c r="AJ110">
        <v>10</v>
      </c>
      <c r="AL110" s="12">
        <v>40695</v>
      </c>
      <c r="AM110">
        <v>30</v>
      </c>
      <c r="AN110">
        <v>24</v>
      </c>
      <c r="AP110" s="12">
        <v>40695</v>
      </c>
      <c r="AQ110">
        <v>7</v>
      </c>
      <c r="AR110">
        <v>0</v>
      </c>
      <c r="AT110" s="12">
        <v>40695</v>
      </c>
      <c r="AU110">
        <v>2</v>
      </c>
      <c r="AV110">
        <v>2</v>
      </c>
      <c r="AX110" s="12">
        <v>40695</v>
      </c>
      <c r="AY110">
        <v>6</v>
      </c>
      <c r="AZ110">
        <v>2</v>
      </c>
      <c r="BB110" s="12">
        <v>40695</v>
      </c>
      <c r="BC110">
        <v>1</v>
      </c>
      <c r="BD110">
        <v>0</v>
      </c>
      <c r="BF110" s="12">
        <v>40695</v>
      </c>
      <c r="BG110">
        <v>13</v>
      </c>
      <c r="BH110">
        <v>9</v>
      </c>
      <c r="BJ110" s="12"/>
    </row>
    <row r="111" spans="1:62" x14ac:dyDescent="0.3">
      <c r="A111">
        <v>91</v>
      </c>
      <c r="B111" s="12">
        <v>40725</v>
      </c>
      <c r="C111">
        <v>90</v>
      </c>
      <c r="D111">
        <v>12</v>
      </c>
      <c r="F111" s="12">
        <v>40725</v>
      </c>
      <c r="G111">
        <v>53</v>
      </c>
      <c r="H111">
        <v>12</v>
      </c>
      <c r="J111" s="12">
        <v>40725</v>
      </c>
      <c r="K111">
        <v>68</v>
      </c>
      <c r="L111">
        <v>14</v>
      </c>
      <c r="N111" s="12">
        <v>40725</v>
      </c>
      <c r="O111">
        <v>7</v>
      </c>
      <c r="P111">
        <v>1</v>
      </c>
      <c r="R111" s="12">
        <v>40725</v>
      </c>
      <c r="S111">
        <v>39</v>
      </c>
      <c r="T111">
        <v>6</v>
      </c>
      <c r="V111" s="12">
        <v>40725</v>
      </c>
      <c r="W111">
        <v>2</v>
      </c>
      <c r="X111">
        <v>1</v>
      </c>
      <c r="Z111" s="12">
        <v>40725</v>
      </c>
      <c r="AA111">
        <v>11</v>
      </c>
      <c r="AB111">
        <v>4</v>
      </c>
      <c r="AD111" s="12">
        <v>40725</v>
      </c>
      <c r="AE111">
        <v>28</v>
      </c>
      <c r="AF111">
        <v>9</v>
      </c>
      <c r="AH111" s="12">
        <v>40725</v>
      </c>
      <c r="AI111">
        <v>36</v>
      </c>
      <c r="AJ111">
        <v>9</v>
      </c>
      <c r="AL111" s="12">
        <v>40725</v>
      </c>
      <c r="AM111">
        <v>32</v>
      </c>
      <c r="AN111">
        <v>20</v>
      </c>
      <c r="AP111" s="12">
        <v>40725</v>
      </c>
      <c r="AQ111">
        <v>9</v>
      </c>
      <c r="AR111">
        <v>2</v>
      </c>
      <c r="AT111" s="12">
        <v>40725</v>
      </c>
      <c r="AU111">
        <v>3</v>
      </c>
      <c r="AV111">
        <v>1</v>
      </c>
      <c r="AX111" s="12">
        <v>40725</v>
      </c>
      <c r="AY111">
        <v>4</v>
      </c>
      <c r="AZ111">
        <v>2</v>
      </c>
      <c r="BB111" s="12">
        <v>40725</v>
      </c>
      <c r="BC111" t="s">
        <v>115</v>
      </c>
      <c r="BD111">
        <v>0</v>
      </c>
      <c r="BF111" s="12">
        <v>40725</v>
      </c>
      <c r="BG111">
        <v>22</v>
      </c>
      <c r="BH111">
        <v>9</v>
      </c>
      <c r="BJ111" s="12"/>
    </row>
    <row r="112" spans="1:62" x14ac:dyDescent="0.3">
      <c r="A112">
        <v>92</v>
      </c>
      <c r="B112" s="12">
        <v>40756</v>
      </c>
      <c r="C112">
        <v>86</v>
      </c>
      <c r="D112">
        <v>13</v>
      </c>
      <c r="F112" s="12">
        <v>40756</v>
      </c>
      <c r="G112">
        <v>56</v>
      </c>
      <c r="H112">
        <v>12</v>
      </c>
      <c r="J112" s="12">
        <v>40756</v>
      </c>
      <c r="K112">
        <v>79</v>
      </c>
      <c r="L112">
        <v>16</v>
      </c>
      <c r="N112" s="12">
        <v>40756</v>
      </c>
      <c r="O112">
        <v>9</v>
      </c>
      <c r="P112">
        <v>1</v>
      </c>
      <c r="R112" s="12">
        <v>40756</v>
      </c>
      <c r="S112">
        <v>42</v>
      </c>
      <c r="T112">
        <v>5</v>
      </c>
      <c r="V112" s="12">
        <v>40756</v>
      </c>
      <c r="W112">
        <v>4</v>
      </c>
      <c r="X112">
        <v>1</v>
      </c>
      <c r="Z112" s="12">
        <v>40756</v>
      </c>
      <c r="AA112">
        <v>9</v>
      </c>
      <c r="AB112">
        <v>3</v>
      </c>
      <c r="AD112" s="12">
        <v>40756</v>
      </c>
      <c r="AE112">
        <v>32</v>
      </c>
      <c r="AF112">
        <v>15</v>
      </c>
      <c r="AH112" s="12">
        <v>40756</v>
      </c>
      <c r="AI112">
        <v>38</v>
      </c>
      <c r="AJ112">
        <v>11</v>
      </c>
      <c r="AL112" s="12">
        <v>40756</v>
      </c>
      <c r="AM112">
        <v>35</v>
      </c>
      <c r="AN112">
        <v>19</v>
      </c>
      <c r="AP112" s="12">
        <v>40756</v>
      </c>
      <c r="AQ112">
        <v>7</v>
      </c>
      <c r="AR112">
        <v>0</v>
      </c>
      <c r="AT112" s="12">
        <v>40756</v>
      </c>
      <c r="AU112">
        <v>4</v>
      </c>
      <c r="AV112" t="s">
        <v>115</v>
      </c>
      <c r="AX112" s="12">
        <v>40756</v>
      </c>
      <c r="AY112">
        <v>6</v>
      </c>
      <c r="AZ112">
        <v>1</v>
      </c>
      <c r="BB112" s="12">
        <v>40756</v>
      </c>
      <c r="BC112">
        <v>1</v>
      </c>
      <c r="BD112">
        <v>0</v>
      </c>
      <c r="BF112" s="12">
        <v>40756</v>
      </c>
      <c r="BG112">
        <v>21</v>
      </c>
      <c r="BH112">
        <v>12</v>
      </c>
      <c r="BJ112" s="12"/>
    </row>
    <row r="113" spans="1:62" x14ac:dyDescent="0.3">
      <c r="A113">
        <v>93</v>
      </c>
      <c r="B113" s="12">
        <v>40787</v>
      </c>
      <c r="C113">
        <v>82</v>
      </c>
      <c r="D113">
        <v>15</v>
      </c>
      <c r="F113" s="12">
        <v>40787</v>
      </c>
      <c r="G113">
        <v>61</v>
      </c>
      <c r="H113">
        <v>15</v>
      </c>
      <c r="J113" s="12">
        <v>40787</v>
      </c>
      <c r="K113">
        <v>75</v>
      </c>
      <c r="L113">
        <v>17</v>
      </c>
      <c r="N113" s="12">
        <v>40787</v>
      </c>
      <c r="O113">
        <v>9</v>
      </c>
      <c r="P113">
        <v>1</v>
      </c>
      <c r="R113" s="12">
        <v>40787</v>
      </c>
      <c r="S113">
        <v>44</v>
      </c>
      <c r="T113">
        <v>6</v>
      </c>
      <c r="V113" s="12">
        <v>40787</v>
      </c>
      <c r="W113">
        <v>3</v>
      </c>
      <c r="X113">
        <v>2</v>
      </c>
      <c r="Z113" s="12">
        <v>40787</v>
      </c>
      <c r="AA113">
        <v>9</v>
      </c>
      <c r="AB113">
        <v>4</v>
      </c>
      <c r="AD113" s="12">
        <v>40787</v>
      </c>
      <c r="AE113">
        <v>24</v>
      </c>
      <c r="AF113">
        <v>15</v>
      </c>
      <c r="AH113" s="12">
        <v>40787</v>
      </c>
      <c r="AI113">
        <v>37</v>
      </c>
      <c r="AJ113">
        <v>12</v>
      </c>
      <c r="AL113" s="12">
        <v>40787</v>
      </c>
      <c r="AM113">
        <v>39</v>
      </c>
      <c r="AN113">
        <v>17</v>
      </c>
      <c r="AP113" s="12">
        <v>40787</v>
      </c>
      <c r="AQ113">
        <v>8</v>
      </c>
      <c r="AR113">
        <v>1</v>
      </c>
      <c r="AT113" s="12">
        <v>40787</v>
      </c>
      <c r="AU113">
        <v>3</v>
      </c>
      <c r="AV113">
        <v>0</v>
      </c>
      <c r="AX113" s="12">
        <v>40787</v>
      </c>
      <c r="AY113">
        <v>6</v>
      </c>
      <c r="AZ113">
        <v>3</v>
      </c>
      <c r="BB113" s="12">
        <v>40787</v>
      </c>
      <c r="BC113" t="s">
        <v>115</v>
      </c>
      <c r="BD113">
        <v>0</v>
      </c>
      <c r="BF113" s="12">
        <v>40787</v>
      </c>
      <c r="BG113">
        <v>23</v>
      </c>
      <c r="BH113">
        <v>9</v>
      </c>
      <c r="BJ113" s="12"/>
    </row>
    <row r="114" spans="1:62" x14ac:dyDescent="0.3">
      <c r="A114">
        <v>94</v>
      </c>
      <c r="B114" s="12">
        <v>40817</v>
      </c>
      <c r="C114">
        <v>82</v>
      </c>
      <c r="D114">
        <v>16</v>
      </c>
      <c r="F114" s="12">
        <v>40817</v>
      </c>
      <c r="G114">
        <v>57</v>
      </c>
      <c r="H114">
        <v>14</v>
      </c>
      <c r="J114" s="12">
        <v>40817</v>
      </c>
      <c r="K114">
        <v>63</v>
      </c>
      <c r="L114">
        <v>21</v>
      </c>
      <c r="N114" s="12">
        <v>40817</v>
      </c>
      <c r="O114">
        <v>7</v>
      </c>
      <c r="P114">
        <v>2</v>
      </c>
      <c r="R114" s="12">
        <v>40817</v>
      </c>
      <c r="S114">
        <v>47</v>
      </c>
      <c r="T114">
        <v>7</v>
      </c>
      <c r="V114" s="12">
        <v>40817</v>
      </c>
      <c r="W114">
        <v>2</v>
      </c>
      <c r="X114">
        <v>2</v>
      </c>
      <c r="Z114" s="12">
        <v>40817</v>
      </c>
      <c r="AA114">
        <v>7</v>
      </c>
      <c r="AB114">
        <v>4</v>
      </c>
      <c r="AD114" s="12">
        <v>40817</v>
      </c>
      <c r="AE114">
        <v>38</v>
      </c>
      <c r="AF114">
        <v>14</v>
      </c>
      <c r="AH114" s="12">
        <v>40817</v>
      </c>
      <c r="AI114">
        <v>35</v>
      </c>
      <c r="AJ114">
        <v>16</v>
      </c>
      <c r="AL114" s="12">
        <v>40817</v>
      </c>
      <c r="AM114">
        <v>36</v>
      </c>
      <c r="AN114">
        <v>17</v>
      </c>
      <c r="AP114" s="12">
        <v>40817</v>
      </c>
      <c r="AQ114">
        <v>9</v>
      </c>
      <c r="AR114">
        <v>3</v>
      </c>
      <c r="AT114" s="12">
        <v>40817</v>
      </c>
      <c r="AU114">
        <v>5</v>
      </c>
      <c r="AV114">
        <v>1</v>
      </c>
      <c r="AX114" s="12">
        <v>40817</v>
      </c>
      <c r="AY114">
        <v>6</v>
      </c>
      <c r="AZ114">
        <v>3</v>
      </c>
      <c r="BB114" s="12">
        <v>40817</v>
      </c>
      <c r="BC114" t="s">
        <v>115</v>
      </c>
      <c r="BD114" t="s">
        <v>115</v>
      </c>
      <c r="BF114" s="12">
        <v>40817</v>
      </c>
      <c r="BG114">
        <v>17</v>
      </c>
      <c r="BH114">
        <v>8</v>
      </c>
      <c r="BJ114" s="12"/>
    </row>
    <row r="115" spans="1:62" x14ac:dyDescent="0.3">
      <c r="A115">
        <v>95</v>
      </c>
      <c r="B115" s="12">
        <v>40848</v>
      </c>
      <c r="C115">
        <v>81</v>
      </c>
      <c r="D115">
        <v>28</v>
      </c>
      <c r="F115" s="12">
        <v>40848</v>
      </c>
      <c r="G115">
        <v>57</v>
      </c>
      <c r="H115">
        <v>31</v>
      </c>
      <c r="J115" s="12">
        <v>40848</v>
      </c>
      <c r="K115">
        <v>73</v>
      </c>
      <c r="L115">
        <v>39</v>
      </c>
      <c r="N115" s="12">
        <v>40848</v>
      </c>
      <c r="O115">
        <v>7</v>
      </c>
      <c r="P115">
        <v>3</v>
      </c>
      <c r="R115" s="12">
        <v>40848</v>
      </c>
      <c r="S115">
        <v>55</v>
      </c>
      <c r="T115">
        <v>14</v>
      </c>
      <c r="V115" s="12">
        <v>40848</v>
      </c>
      <c r="W115">
        <v>3</v>
      </c>
      <c r="X115">
        <v>3</v>
      </c>
      <c r="Z115" s="12">
        <v>40848</v>
      </c>
      <c r="AA115">
        <v>7</v>
      </c>
      <c r="AB115">
        <v>8</v>
      </c>
      <c r="AD115" s="12">
        <v>40848</v>
      </c>
      <c r="AE115">
        <v>32</v>
      </c>
      <c r="AF115">
        <v>15</v>
      </c>
      <c r="AH115" s="12">
        <v>40848</v>
      </c>
      <c r="AI115">
        <v>40</v>
      </c>
      <c r="AJ115">
        <v>49</v>
      </c>
      <c r="AL115" s="12">
        <v>40848</v>
      </c>
      <c r="AM115">
        <v>30</v>
      </c>
      <c r="AN115">
        <v>34</v>
      </c>
      <c r="AP115" s="12">
        <v>40848</v>
      </c>
      <c r="AQ115">
        <v>8</v>
      </c>
      <c r="AR115">
        <v>4</v>
      </c>
      <c r="AT115" s="12">
        <v>40848</v>
      </c>
      <c r="AU115">
        <v>6</v>
      </c>
      <c r="AV115">
        <v>1</v>
      </c>
      <c r="AX115" s="12">
        <v>40848</v>
      </c>
      <c r="AY115">
        <v>8</v>
      </c>
      <c r="AZ115">
        <v>6</v>
      </c>
      <c r="BB115" s="12">
        <v>40848</v>
      </c>
      <c r="BC115" t="s">
        <v>115</v>
      </c>
      <c r="BD115">
        <v>0</v>
      </c>
      <c r="BF115" s="12">
        <v>40848</v>
      </c>
      <c r="BG115">
        <v>20</v>
      </c>
      <c r="BH115">
        <v>13</v>
      </c>
      <c r="BJ115" s="12"/>
    </row>
    <row r="116" spans="1:62" x14ac:dyDescent="0.3">
      <c r="A116">
        <v>96</v>
      </c>
      <c r="B116" s="12">
        <v>40878</v>
      </c>
      <c r="C116">
        <v>90</v>
      </c>
      <c r="D116">
        <v>21</v>
      </c>
      <c r="F116" s="12">
        <v>40878</v>
      </c>
      <c r="G116">
        <v>53</v>
      </c>
      <c r="H116">
        <v>18</v>
      </c>
      <c r="J116" s="12">
        <v>40878</v>
      </c>
      <c r="K116">
        <v>68</v>
      </c>
      <c r="L116">
        <v>29</v>
      </c>
      <c r="N116" s="12">
        <v>40878</v>
      </c>
      <c r="O116">
        <v>9</v>
      </c>
      <c r="P116">
        <v>2</v>
      </c>
      <c r="R116" s="12">
        <v>40878</v>
      </c>
      <c r="S116">
        <v>62</v>
      </c>
      <c r="T116">
        <v>10</v>
      </c>
      <c r="V116" s="12">
        <v>40878</v>
      </c>
      <c r="W116">
        <v>4</v>
      </c>
      <c r="X116">
        <v>1</v>
      </c>
      <c r="Z116" s="12">
        <v>40878</v>
      </c>
      <c r="AA116">
        <v>8</v>
      </c>
      <c r="AB116">
        <v>6</v>
      </c>
      <c r="AD116" s="12">
        <v>40878</v>
      </c>
      <c r="AE116">
        <v>36</v>
      </c>
      <c r="AF116">
        <v>20</v>
      </c>
      <c r="AH116" s="12">
        <v>40878</v>
      </c>
      <c r="AI116">
        <v>39</v>
      </c>
      <c r="AJ116">
        <v>27</v>
      </c>
      <c r="AL116" s="12">
        <v>40878</v>
      </c>
      <c r="AM116">
        <v>35</v>
      </c>
      <c r="AN116">
        <v>30</v>
      </c>
      <c r="AP116" s="12">
        <v>40878</v>
      </c>
      <c r="AQ116">
        <v>12</v>
      </c>
      <c r="AR116">
        <v>4</v>
      </c>
      <c r="AT116" s="12">
        <v>40878</v>
      </c>
      <c r="AU116">
        <v>4</v>
      </c>
      <c r="AV116">
        <v>1</v>
      </c>
      <c r="AX116" s="12">
        <v>40878</v>
      </c>
      <c r="AY116">
        <v>6</v>
      </c>
      <c r="AZ116">
        <v>5</v>
      </c>
      <c r="BB116" s="12">
        <v>40878</v>
      </c>
      <c r="BC116" t="s">
        <v>115</v>
      </c>
      <c r="BD116">
        <v>0</v>
      </c>
      <c r="BF116" s="12">
        <v>40878</v>
      </c>
      <c r="BG116">
        <v>21</v>
      </c>
      <c r="BH116">
        <v>14</v>
      </c>
      <c r="BJ116" s="12"/>
    </row>
    <row r="117" spans="1:62" x14ac:dyDescent="0.3">
      <c r="A117">
        <v>97</v>
      </c>
      <c r="B117" s="12">
        <v>40909</v>
      </c>
      <c r="C117">
        <v>92</v>
      </c>
      <c r="D117">
        <v>23</v>
      </c>
      <c r="F117" s="12">
        <v>40909</v>
      </c>
      <c r="G117">
        <v>63</v>
      </c>
      <c r="H117">
        <v>18</v>
      </c>
      <c r="J117" s="12">
        <v>40909</v>
      </c>
      <c r="K117">
        <v>86</v>
      </c>
      <c r="L117">
        <v>35</v>
      </c>
      <c r="N117" s="12">
        <v>40909</v>
      </c>
      <c r="O117">
        <v>7</v>
      </c>
      <c r="P117">
        <v>2</v>
      </c>
      <c r="R117" s="12">
        <v>40909</v>
      </c>
      <c r="S117">
        <v>70</v>
      </c>
      <c r="T117">
        <v>11</v>
      </c>
      <c r="V117" s="12">
        <v>40909</v>
      </c>
      <c r="W117">
        <v>5</v>
      </c>
      <c r="X117">
        <v>2</v>
      </c>
      <c r="Z117" s="12">
        <v>40909</v>
      </c>
      <c r="AA117">
        <v>9</v>
      </c>
      <c r="AB117">
        <v>6</v>
      </c>
      <c r="AD117" s="12">
        <v>40909</v>
      </c>
      <c r="AE117">
        <v>42</v>
      </c>
      <c r="AF117">
        <v>21</v>
      </c>
      <c r="AH117" s="12">
        <v>40909</v>
      </c>
      <c r="AI117">
        <v>53</v>
      </c>
      <c r="AJ117">
        <v>22</v>
      </c>
      <c r="AL117" s="12">
        <v>40909</v>
      </c>
      <c r="AM117">
        <v>49</v>
      </c>
      <c r="AN117">
        <v>32</v>
      </c>
      <c r="AP117" s="12">
        <v>40909</v>
      </c>
      <c r="AQ117">
        <v>13</v>
      </c>
      <c r="AR117">
        <v>4</v>
      </c>
      <c r="AT117" s="12">
        <v>40909</v>
      </c>
      <c r="AU117">
        <v>5</v>
      </c>
      <c r="AV117">
        <v>1</v>
      </c>
      <c r="AX117" s="12">
        <v>40909</v>
      </c>
      <c r="AY117">
        <v>11</v>
      </c>
      <c r="AZ117">
        <v>6</v>
      </c>
      <c r="BB117" s="12">
        <v>40909</v>
      </c>
      <c r="BC117" t="s">
        <v>115</v>
      </c>
      <c r="BD117" t="s">
        <v>115</v>
      </c>
      <c r="BF117" s="12">
        <v>40909</v>
      </c>
      <c r="BG117">
        <v>25</v>
      </c>
      <c r="BH117">
        <v>20</v>
      </c>
      <c r="BJ117" s="12"/>
    </row>
    <row r="118" spans="1:62" x14ac:dyDescent="0.3">
      <c r="A118">
        <v>98</v>
      </c>
      <c r="B118" s="12">
        <v>40940</v>
      </c>
      <c r="C118">
        <v>86</v>
      </c>
      <c r="D118">
        <v>27</v>
      </c>
      <c r="F118" s="12">
        <v>40940</v>
      </c>
      <c r="G118">
        <v>60</v>
      </c>
      <c r="H118">
        <v>21</v>
      </c>
      <c r="J118" s="12">
        <v>40940</v>
      </c>
      <c r="K118">
        <v>88</v>
      </c>
      <c r="L118">
        <v>50</v>
      </c>
      <c r="N118" s="12">
        <v>40940</v>
      </c>
      <c r="O118">
        <v>8</v>
      </c>
      <c r="P118">
        <v>2</v>
      </c>
      <c r="R118" s="12">
        <v>40940</v>
      </c>
      <c r="S118">
        <v>63</v>
      </c>
      <c r="T118">
        <v>10</v>
      </c>
      <c r="V118" s="12">
        <v>40940</v>
      </c>
      <c r="W118">
        <v>4</v>
      </c>
      <c r="X118">
        <v>2</v>
      </c>
      <c r="Z118" s="12">
        <v>40940</v>
      </c>
      <c r="AA118">
        <v>11</v>
      </c>
      <c r="AB118">
        <v>8</v>
      </c>
      <c r="AD118" s="12">
        <v>40940</v>
      </c>
      <c r="AE118">
        <v>52</v>
      </c>
      <c r="AF118">
        <v>23</v>
      </c>
      <c r="AH118" s="12">
        <v>40940</v>
      </c>
      <c r="AI118">
        <v>49</v>
      </c>
      <c r="AJ118">
        <v>21</v>
      </c>
      <c r="AL118" s="12">
        <v>40940</v>
      </c>
      <c r="AM118">
        <v>55</v>
      </c>
      <c r="AN118">
        <v>40</v>
      </c>
      <c r="AP118" s="12">
        <v>40940</v>
      </c>
      <c r="AQ118">
        <v>15</v>
      </c>
      <c r="AR118">
        <v>5</v>
      </c>
      <c r="AT118" s="12">
        <v>40940</v>
      </c>
      <c r="AU118">
        <v>6</v>
      </c>
      <c r="AV118">
        <v>1</v>
      </c>
      <c r="AX118" s="12">
        <v>40940</v>
      </c>
      <c r="AY118">
        <v>8</v>
      </c>
      <c r="AZ118">
        <v>5</v>
      </c>
      <c r="BB118" s="12">
        <v>40940</v>
      </c>
      <c r="BC118" t="s">
        <v>115</v>
      </c>
      <c r="BD118" t="s">
        <v>115</v>
      </c>
      <c r="BF118" s="12">
        <v>40940</v>
      </c>
      <c r="BG118">
        <v>33</v>
      </c>
      <c r="BH118">
        <v>17</v>
      </c>
      <c r="BJ118" s="12"/>
    </row>
    <row r="119" spans="1:62" x14ac:dyDescent="0.3">
      <c r="A119">
        <v>99</v>
      </c>
      <c r="B119" s="12">
        <v>40969</v>
      </c>
      <c r="C119">
        <v>86</v>
      </c>
      <c r="D119">
        <v>26</v>
      </c>
      <c r="F119" s="12">
        <v>40969</v>
      </c>
      <c r="G119">
        <v>51</v>
      </c>
      <c r="H119">
        <v>20</v>
      </c>
      <c r="J119" s="12">
        <v>40969</v>
      </c>
      <c r="K119">
        <v>83</v>
      </c>
      <c r="L119">
        <v>49</v>
      </c>
      <c r="N119" s="12">
        <v>40969</v>
      </c>
      <c r="O119">
        <v>7</v>
      </c>
      <c r="P119">
        <v>2</v>
      </c>
      <c r="R119" s="12">
        <v>40969</v>
      </c>
      <c r="S119">
        <v>61</v>
      </c>
      <c r="T119">
        <v>10</v>
      </c>
      <c r="V119" s="12">
        <v>40969</v>
      </c>
      <c r="W119">
        <v>3</v>
      </c>
      <c r="X119">
        <v>3</v>
      </c>
      <c r="Z119" s="12">
        <v>40969</v>
      </c>
      <c r="AA119">
        <v>7</v>
      </c>
      <c r="AB119">
        <v>7</v>
      </c>
      <c r="AD119" s="12">
        <v>40969</v>
      </c>
      <c r="AE119">
        <v>35</v>
      </c>
      <c r="AF119">
        <v>19</v>
      </c>
      <c r="AH119" s="12">
        <v>40969</v>
      </c>
      <c r="AI119">
        <v>39</v>
      </c>
      <c r="AJ119">
        <v>23</v>
      </c>
      <c r="AL119" s="12">
        <v>40969</v>
      </c>
      <c r="AM119">
        <v>48</v>
      </c>
      <c r="AN119">
        <v>38</v>
      </c>
      <c r="AP119" s="12">
        <v>40969</v>
      </c>
      <c r="AQ119">
        <v>14</v>
      </c>
      <c r="AR119">
        <v>5</v>
      </c>
      <c r="AT119" s="12">
        <v>40969</v>
      </c>
      <c r="AU119">
        <v>5</v>
      </c>
      <c r="AV119">
        <v>1</v>
      </c>
      <c r="AX119" s="12">
        <v>40969</v>
      </c>
      <c r="AY119">
        <v>6</v>
      </c>
      <c r="AZ119">
        <v>7</v>
      </c>
      <c r="BB119" s="12">
        <v>40969</v>
      </c>
      <c r="BC119" t="s">
        <v>115</v>
      </c>
      <c r="BD119" t="s">
        <v>115</v>
      </c>
      <c r="BF119" s="12">
        <v>40969</v>
      </c>
      <c r="BG119">
        <v>28</v>
      </c>
      <c r="BH119">
        <v>19</v>
      </c>
      <c r="BJ119" s="12"/>
    </row>
    <row r="120" spans="1:62" x14ac:dyDescent="0.3">
      <c r="A120">
        <v>100</v>
      </c>
      <c r="B120" s="12">
        <v>41000</v>
      </c>
      <c r="C120">
        <v>82</v>
      </c>
      <c r="D120">
        <v>27</v>
      </c>
      <c r="F120" s="12">
        <v>41000</v>
      </c>
      <c r="G120">
        <v>47</v>
      </c>
      <c r="H120">
        <v>18</v>
      </c>
      <c r="J120" s="12">
        <v>41000</v>
      </c>
      <c r="K120">
        <v>66</v>
      </c>
      <c r="L120">
        <v>34</v>
      </c>
      <c r="N120" s="12">
        <v>41000</v>
      </c>
      <c r="O120">
        <v>7</v>
      </c>
      <c r="P120">
        <v>2</v>
      </c>
      <c r="R120" s="12">
        <v>41000</v>
      </c>
      <c r="S120">
        <v>54</v>
      </c>
      <c r="T120">
        <v>8</v>
      </c>
      <c r="V120" s="12">
        <v>41000</v>
      </c>
      <c r="W120">
        <v>3</v>
      </c>
      <c r="X120">
        <v>2</v>
      </c>
      <c r="Z120" s="12">
        <v>41000</v>
      </c>
      <c r="AA120">
        <v>8</v>
      </c>
      <c r="AB120">
        <v>6</v>
      </c>
      <c r="AD120" s="12">
        <v>41000</v>
      </c>
      <c r="AE120">
        <v>23</v>
      </c>
      <c r="AF120">
        <v>18</v>
      </c>
      <c r="AH120" s="12">
        <v>41000</v>
      </c>
      <c r="AI120">
        <v>29</v>
      </c>
      <c r="AJ120">
        <v>20</v>
      </c>
      <c r="AL120" s="12">
        <v>41000</v>
      </c>
      <c r="AM120">
        <v>47</v>
      </c>
      <c r="AN120">
        <v>53</v>
      </c>
      <c r="AP120" s="12">
        <v>41000</v>
      </c>
      <c r="AQ120">
        <v>15</v>
      </c>
      <c r="AR120">
        <v>6</v>
      </c>
      <c r="AT120" s="12">
        <v>41000</v>
      </c>
      <c r="AU120">
        <v>5</v>
      </c>
      <c r="AV120">
        <v>1</v>
      </c>
      <c r="AX120" s="12">
        <v>41000</v>
      </c>
      <c r="AY120">
        <v>7</v>
      </c>
      <c r="AZ120">
        <v>6</v>
      </c>
      <c r="BB120" s="12">
        <v>41000</v>
      </c>
      <c r="BC120" t="s">
        <v>115</v>
      </c>
      <c r="BD120" t="s">
        <v>115</v>
      </c>
      <c r="BF120" s="12">
        <v>41000</v>
      </c>
      <c r="BG120">
        <v>21</v>
      </c>
      <c r="BH120">
        <v>20</v>
      </c>
      <c r="BJ120" s="12"/>
    </row>
    <row r="121" spans="1:62" x14ac:dyDescent="0.3">
      <c r="A121">
        <v>101</v>
      </c>
      <c r="B121" s="12">
        <v>41030</v>
      </c>
      <c r="C121">
        <v>76</v>
      </c>
      <c r="D121">
        <v>27</v>
      </c>
      <c r="F121" s="12">
        <v>41030</v>
      </c>
      <c r="G121">
        <v>45</v>
      </c>
      <c r="H121">
        <v>22</v>
      </c>
      <c r="J121" s="12">
        <v>41030</v>
      </c>
      <c r="K121">
        <v>62</v>
      </c>
      <c r="L121">
        <v>31</v>
      </c>
      <c r="N121" s="12">
        <v>41030</v>
      </c>
      <c r="O121">
        <v>8</v>
      </c>
      <c r="P121">
        <v>3</v>
      </c>
      <c r="R121" s="12">
        <v>41030</v>
      </c>
      <c r="S121">
        <v>54</v>
      </c>
      <c r="T121">
        <v>10</v>
      </c>
      <c r="V121" s="12">
        <v>41030</v>
      </c>
      <c r="W121">
        <v>2</v>
      </c>
      <c r="X121">
        <v>2</v>
      </c>
      <c r="Z121" s="12">
        <v>41030</v>
      </c>
      <c r="AA121">
        <v>6</v>
      </c>
      <c r="AB121">
        <v>5</v>
      </c>
      <c r="AD121" s="12">
        <v>41030</v>
      </c>
      <c r="AE121">
        <v>27</v>
      </c>
      <c r="AF121">
        <v>34</v>
      </c>
      <c r="AH121" s="12">
        <v>41030</v>
      </c>
      <c r="AI121">
        <v>29</v>
      </c>
      <c r="AJ121">
        <v>27</v>
      </c>
      <c r="AL121" s="12">
        <v>41030</v>
      </c>
      <c r="AM121">
        <v>33</v>
      </c>
      <c r="AN121">
        <v>44</v>
      </c>
      <c r="AP121" s="12">
        <v>41030</v>
      </c>
      <c r="AQ121">
        <v>14</v>
      </c>
      <c r="AR121">
        <v>5</v>
      </c>
      <c r="AT121" s="12">
        <v>41030</v>
      </c>
      <c r="AU121">
        <v>5</v>
      </c>
      <c r="AV121" t="s">
        <v>115</v>
      </c>
      <c r="AX121" s="12">
        <v>41030</v>
      </c>
      <c r="AY121">
        <v>5</v>
      </c>
      <c r="AZ121">
        <v>5</v>
      </c>
      <c r="BB121" s="12">
        <v>41030</v>
      </c>
      <c r="BC121">
        <v>1</v>
      </c>
      <c r="BD121" t="s">
        <v>115</v>
      </c>
      <c r="BF121" s="12">
        <v>41030</v>
      </c>
      <c r="BG121">
        <v>23</v>
      </c>
      <c r="BH121">
        <v>20</v>
      </c>
      <c r="BJ121" s="12"/>
    </row>
    <row r="122" spans="1:62" x14ac:dyDescent="0.3">
      <c r="A122">
        <v>102</v>
      </c>
      <c r="B122" s="12">
        <v>41061</v>
      </c>
      <c r="C122">
        <v>69</v>
      </c>
      <c r="D122">
        <v>15</v>
      </c>
      <c r="F122" s="12">
        <v>41061</v>
      </c>
      <c r="G122">
        <v>44</v>
      </c>
      <c r="H122">
        <v>17</v>
      </c>
      <c r="J122" s="12">
        <v>41061</v>
      </c>
      <c r="K122">
        <v>62</v>
      </c>
      <c r="L122">
        <v>24</v>
      </c>
      <c r="N122" s="12">
        <v>41061</v>
      </c>
      <c r="O122">
        <v>8</v>
      </c>
      <c r="P122">
        <v>2</v>
      </c>
      <c r="R122" s="12">
        <v>41061</v>
      </c>
      <c r="S122">
        <v>62</v>
      </c>
      <c r="T122">
        <v>6</v>
      </c>
      <c r="V122" s="12">
        <v>41061</v>
      </c>
      <c r="W122">
        <v>3</v>
      </c>
      <c r="X122">
        <v>2</v>
      </c>
      <c r="Z122" s="12">
        <v>41061</v>
      </c>
      <c r="AA122">
        <v>4</v>
      </c>
      <c r="AB122">
        <v>4</v>
      </c>
      <c r="AD122" s="12">
        <v>41061</v>
      </c>
      <c r="AE122">
        <v>30</v>
      </c>
      <c r="AF122">
        <v>21</v>
      </c>
      <c r="AH122" s="12">
        <v>41061</v>
      </c>
      <c r="AI122">
        <v>31</v>
      </c>
      <c r="AJ122">
        <v>20</v>
      </c>
      <c r="AL122" s="12">
        <v>41061</v>
      </c>
      <c r="AM122">
        <v>44</v>
      </c>
      <c r="AN122">
        <v>40</v>
      </c>
      <c r="AP122" s="12">
        <v>41061</v>
      </c>
      <c r="AQ122">
        <v>15</v>
      </c>
      <c r="AR122">
        <v>4</v>
      </c>
      <c r="AT122" s="12">
        <v>41061</v>
      </c>
      <c r="AU122">
        <v>4</v>
      </c>
      <c r="AV122">
        <v>1</v>
      </c>
      <c r="AX122" s="12">
        <v>41061</v>
      </c>
      <c r="AY122">
        <v>5</v>
      </c>
      <c r="AZ122">
        <v>5</v>
      </c>
      <c r="BB122" s="12">
        <v>41061</v>
      </c>
      <c r="BC122" t="s">
        <v>115</v>
      </c>
      <c r="BD122" t="s">
        <v>115</v>
      </c>
      <c r="BF122" s="12">
        <v>41061</v>
      </c>
      <c r="BG122">
        <v>23</v>
      </c>
      <c r="BH122">
        <v>21</v>
      </c>
      <c r="BJ122" s="12"/>
    </row>
    <row r="123" spans="1:62" x14ac:dyDescent="0.3">
      <c r="A123">
        <v>103</v>
      </c>
      <c r="B123" s="12">
        <v>41091</v>
      </c>
      <c r="C123">
        <v>72</v>
      </c>
      <c r="D123">
        <v>12</v>
      </c>
      <c r="F123" s="12">
        <v>41091</v>
      </c>
      <c r="G123">
        <v>46</v>
      </c>
      <c r="H123">
        <v>15</v>
      </c>
      <c r="J123" s="12">
        <v>41091</v>
      </c>
      <c r="K123">
        <v>59</v>
      </c>
      <c r="L123">
        <v>21</v>
      </c>
      <c r="N123" s="12">
        <v>41091</v>
      </c>
      <c r="O123">
        <v>6</v>
      </c>
      <c r="P123">
        <v>2</v>
      </c>
      <c r="R123" s="12">
        <v>41091</v>
      </c>
      <c r="S123">
        <v>62</v>
      </c>
      <c r="T123">
        <v>6</v>
      </c>
      <c r="V123" s="12">
        <v>41091</v>
      </c>
      <c r="W123">
        <v>3</v>
      </c>
      <c r="X123">
        <v>1</v>
      </c>
      <c r="Z123" s="12">
        <v>41091</v>
      </c>
      <c r="AA123">
        <v>6</v>
      </c>
      <c r="AB123">
        <v>3</v>
      </c>
      <c r="AD123" s="12">
        <v>41091</v>
      </c>
      <c r="AE123">
        <v>25</v>
      </c>
      <c r="AF123">
        <v>16</v>
      </c>
      <c r="AH123" s="12">
        <v>41091</v>
      </c>
      <c r="AI123">
        <v>30</v>
      </c>
      <c r="AJ123">
        <v>15</v>
      </c>
      <c r="AL123" s="12">
        <v>41091</v>
      </c>
      <c r="AM123">
        <v>33</v>
      </c>
      <c r="AN123">
        <v>28</v>
      </c>
      <c r="AP123" s="12">
        <v>41091</v>
      </c>
      <c r="AQ123">
        <v>14</v>
      </c>
      <c r="AR123">
        <v>2</v>
      </c>
      <c r="AT123" s="12">
        <v>41091</v>
      </c>
      <c r="AU123">
        <v>4</v>
      </c>
      <c r="AV123">
        <v>3</v>
      </c>
      <c r="AX123" s="12">
        <v>41091</v>
      </c>
      <c r="AY123">
        <v>7</v>
      </c>
      <c r="AZ123">
        <v>4</v>
      </c>
      <c r="BB123" s="12">
        <v>41091</v>
      </c>
      <c r="BC123" t="s">
        <v>115</v>
      </c>
      <c r="BD123" t="s">
        <v>115</v>
      </c>
      <c r="BF123" s="12">
        <v>41091</v>
      </c>
      <c r="BG123">
        <v>20</v>
      </c>
      <c r="BH123">
        <v>17</v>
      </c>
      <c r="BJ123" s="12"/>
    </row>
    <row r="124" spans="1:62" x14ac:dyDescent="0.3">
      <c r="A124">
        <v>104</v>
      </c>
      <c r="B124" s="12">
        <v>41122</v>
      </c>
      <c r="C124">
        <v>70</v>
      </c>
      <c r="D124">
        <v>13</v>
      </c>
      <c r="F124" s="12">
        <v>41122</v>
      </c>
      <c r="G124">
        <v>48</v>
      </c>
      <c r="H124">
        <v>14</v>
      </c>
      <c r="J124" s="12">
        <v>41122</v>
      </c>
      <c r="K124">
        <v>61</v>
      </c>
      <c r="L124">
        <v>21</v>
      </c>
      <c r="N124" s="12">
        <v>41122</v>
      </c>
      <c r="O124">
        <v>7</v>
      </c>
      <c r="P124">
        <v>1</v>
      </c>
      <c r="R124" s="12">
        <v>41122</v>
      </c>
      <c r="S124">
        <v>60</v>
      </c>
      <c r="T124">
        <v>6</v>
      </c>
      <c r="V124" s="12">
        <v>41122</v>
      </c>
      <c r="W124">
        <v>2</v>
      </c>
      <c r="X124">
        <v>2</v>
      </c>
      <c r="Z124" s="12">
        <v>41122</v>
      </c>
      <c r="AA124">
        <v>6</v>
      </c>
      <c r="AB124">
        <v>3</v>
      </c>
      <c r="AD124" s="12">
        <v>41122</v>
      </c>
      <c r="AE124">
        <v>32</v>
      </c>
      <c r="AF124">
        <v>23</v>
      </c>
      <c r="AH124" s="12">
        <v>41122</v>
      </c>
      <c r="AI124">
        <v>28</v>
      </c>
      <c r="AJ124">
        <v>15</v>
      </c>
      <c r="AL124" s="12">
        <v>41122</v>
      </c>
      <c r="AM124">
        <v>32</v>
      </c>
      <c r="AN124">
        <v>21</v>
      </c>
      <c r="AP124" s="12">
        <v>41122</v>
      </c>
      <c r="AQ124">
        <v>16</v>
      </c>
      <c r="AR124">
        <v>2</v>
      </c>
      <c r="AT124" s="12">
        <v>41122</v>
      </c>
      <c r="AU124">
        <v>4</v>
      </c>
      <c r="AV124">
        <v>1</v>
      </c>
      <c r="AX124" s="12">
        <v>41122</v>
      </c>
      <c r="AY124">
        <v>5</v>
      </c>
      <c r="AZ124">
        <v>4</v>
      </c>
      <c r="BB124" s="12">
        <v>41122</v>
      </c>
      <c r="BC124" t="s">
        <v>115</v>
      </c>
      <c r="BD124" t="s">
        <v>115</v>
      </c>
      <c r="BF124" s="12">
        <v>41122</v>
      </c>
      <c r="BG124">
        <v>20</v>
      </c>
      <c r="BH124">
        <v>11</v>
      </c>
      <c r="BJ124" s="12"/>
    </row>
    <row r="125" spans="1:62" x14ac:dyDescent="0.3">
      <c r="A125">
        <v>105</v>
      </c>
      <c r="B125" s="12">
        <v>41153</v>
      </c>
      <c r="C125">
        <v>73</v>
      </c>
      <c r="D125">
        <v>17</v>
      </c>
      <c r="F125" s="12">
        <v>41153</v>
      </c>
      <c r="G125">
        <v>46</v>
      </c>
      <c r="H125">
        <v>15</v>
      </c>
      <c r="J125" s="12">
        <v>41153</v>
      </c>
      <c r="K125">
        <v>61</v>
      </c>
      <c r="L125">
        <v>20</v>
      </c>
      <c r="N125" s="12">
        <v>41153</v>
      </c>
      <c r="O125">
        <v>7</v>
      </c>
      <c r="P125">
        <v>1</v>
      </c>
      <c r="R125" s="12">
        <v>41153</v>
      </c>
      <c r="S125">
        <v>63</v>
      </c>
      <c r="T125">
        <v>6</v>
      </c>
      <c r="V125" s="12">
        <v>41153</v>
      </c>
      <c r="W125">
        <v>1</v>
      </c>
      <c r="X125">
        <v>2</v>
      </c>
      <c r="Z125" s="12">
        <v>41153</v>
      </c>
      <c r="AA125">
        <v>5</v>
      </c>
      <c r="AB125">
        <v>4</v>
      </c>
      <c r="AD125" s="12">
        <v>41153</v>
      </c>
      <c r="AE125">
        <v>19</v>
      </c>
      <c r="AF125">
        <v>12</v>
      </c>
      <c r="AH125" s="12">
        <v>41153</v>
      </c>
      <c r="AI125">
        <v>29</v>
      </c>
      <c r="AJ125">
        <v>14</v>
      </c>
      <c r="AL125" s="12">
        <v>41153</v>
      </c>
      <c r="AM125">
        <v>44</v>
      </c>
      <c r="AN125">
        <v>33</v>
      </c>
      <c r="AP125" s="12">
        <v>41153</v>
      </c>
      <c r="AQ125">
        <v>14</v>
      </c>
      <c r="AR125">
        <v>3</v>
      </c>
      <c r="AT125" s="12">
        <v>41153</v>
      </c>
      <c r="AU125">
        <v>4</v>
      </c>
      <c r="AV125">
        <v>1</v>
      </c>
      <c r="AX125" s="12">
        <v>41153</v>
      </c>
      <c r="AY125">
        <v>6</v>
      </c>
      <c r="AZ125">
        <v>3</v>
      </c>
      <c r="BB125" s="12">
        <v>41153</v>
      </c>
      <c r="BC125" t="s">
        <v>115</v>
      </c>
      <c r="BD125" t="s">
        <v>115</v>
      </c>
      <c r="BF125" s="12">
        <v>41153</v>
      </c>
      <c r="BG125">
        <v>21</v>
      </c>
      <c r="BH125">
        <v>8</v>
      </c>
      <c r="BJ125" s="12"/>
    </row>
    <row r="126" spans="1:62" x14ac:dyDescent="0.3">
      <c r="A126">
        <v>106</v>
      </c>
      <c r="B126" s="12">
        <v>41183</v>
      </c>
      <c r="C126">
        <v>75</v>
      </c>
      <c r="D126">
        <v>16</v>
      </c>
      <c r="F126" s="12">
        <v>41183</v>
      </c>
      <c r="G126">
        <v>45</v>
      </c>
      <c r="H126">
        <v>12</v>
      </c>
      <c r="J126" s="12">
        <v>41183</v>
      </c>
      <c r="K126">
        <v>61</v>
      </c>
      <c r="L126">
        <v>19</v>
      </c>
      <c r="N126" s="12">
        <v>41183</v>
      </c>
      <c r="O126">
        <v>6</v>
      </c>
      <c r="P126">
        <v>1</v>
      </c>
      <c r="R126" s="12">
        <v>41183</v>
      </c>
      <c r="S126">
        <v>84</v>
      </c>
      <c r="T126">
        <v>6</v>
      </c>
      <c r="V126" s="12">
        <v>41183</v>
      </c>
      <c r="W126">
        <v>3</v>
      </c>
      <c r="X126">
        <v>1</v>
      </c>
      <c r="Z126" s="12">
        <v>41183</v>
      </c>
      <c r="AA126">
        <v>6</v>
      </c>
      <c r="AB126">
        <v>3</v>
      </c>
      <c r="AD126" s="12">
        <v>41183</v>
      </c>
      <c r="AE126">
        <v>18</v>
      </c>
      <c r="AF126">
        <v>8</v>
      </c>
      <c r="AH126" s="12">
        <v>41183</v>
      </c>
      <c r="AI126">
        <v>27</v>
      </c>
      <c r="AJ126">
        <v>15</v>
      </c>
      <c r="AL126" s="12">
        <v>41183</v>
      </c>
      <c r="AM126">
        <v>42</v>
      </c>
      <c r="AN126">
        <v>26</v>
      </c>
      <c r="AP126" s="12">
        <v>41183</v>
      </c>
      <c r="AQ126">
        <v>16</v>
      </c>
      <c r="AR126">
        <v>2</v>
      </c>
      <c r="AT126" s="12">
        <v>41183</v>
      </c>
      <c r="AU126">
        <v>5</v>
      </c>
      <c r="AV126">
        <v>1</v>
      </c>
      <c r="AX126" s="12">
        <v>41183</v>
      </c>
      <c r="AY126">
        <v>6</v>
      </c>
      <c r="AZ126">
        <v>4</v>
      </c>
      <c r="BB126" s="12">
        <v>41183</v>
      </c>
      <c r="BC126">
        <v>1</v>
      </c>
      <c r="BD126">
        <v>0</v>
      </c>
      <c r="BF126" s="12">
        <v>41183</v>
      </c>
      <c r="BG126">
        <v>27</v>
      </c>
      <c r="BH126">
        <v>17</v>
      </c>
      <c r="BJ126" s="12"/>
    </row>
    <row r="127" spans="1:62" x14ac:dyDescent="0.3">
      <c r="A127">
        <v>107</v>
      </c>
      <c r="B127" s="12">
        <v>41214</v>
      </c>
      <c r="C127">
        <v>74</v>
      </c>
      <c r="D127">
        <v>17</v>
      </c>
      <c r="F127" s="12">
        <v>41214</v>
      </c>
      <c r="G127">
        <v>47</v>
      </c>
      <c r="H127">
        <v>14</v>
      </c>
      <c r="J127" s="12">
        <v>41214</v>
      </c>
      <c r="K127">
        <v>60</v>
      </c>
      <c r="L127">
        <v>20</v>
      </c>
      <c r="N127" s="12">
        <v>41214</v>
      </c>
      <c r="O127">
        <v>7</v>
      </c>
      <c r="P127">
        <v>2</v>
      </c>
      <c r="R127" s="12">
        <v>41214</v>
      </c>
      <c r="S127">
        <v>84</v>
      </c>
      <c r="T127">
        <v>6</v>
      </c>
      <c r="V127" s="12">
        <v>41214</v>
      </c>
      <c r="W127">
        <v>2</v>
      </c>
      <c r="X127">
        <v>2</v>
      </c>
      <c r="Z127" s="12">
        <v>41214</v>
      </c>
      <c r="AA127">
        <v>8</v>
      </c>
      <c r="AB127">
        <v>3</v>
      </c>
      <c r="AD127" s="12">
        <v>41214</v>
      </c>
      <c r="AE127">
        <v>28</v>
      </c>
      <c r="AF127">
        <v>26</v>
      </c>
      <c r="AH127" s="12">
        <v>41214</v>
      </c>
      <c r="AI127">
        <v>34</v>
      </c>
      <c r="AJ127">
        <v>22</v>
      </c>
      <c r="AL127" s="12">
        <v>41214</v>
      </c>
      <c r="AM127">
        <v>35</v>
      </c>
      <c r="AN127">
        <v>28</v>
      </c>
      <c r="AP127" s="12">
        <v>41214</v>
      </c>
      <c r="AQ127">
        <v>16</v>
      </c>
      <c r="AR127">
        <v>4</v>
      </c>
      <c r="AT127" s="12">
        <v>41214</v>
      </c>
      <c r="AU127">
        <v>4</v>
      </c>
      <c r="AV127">
        <v>1</v>
      </c>
      <c r="AX127" s="12">
        <v>41214</v>
      </c>
      <c r="AY127">
        <v>7</v>
      </c>
      <c r="AZ127">
        <v>4</v>
      </c>
      <c r="BB127" s="12">
        <v>41214</v>
      </c>
      <c r="BC127">
        <v>1</v>
      </c>
      <c r="BD127" t="s">
        <v>115</v>
      </c>
      <c r="BF127" s="12">
        <v>41214</v>
      </c>
      <c r="BG127">
        <v>21</v>
      </c>
      <c r="BH127">
        <v>17</v>
      </c>
      <c r="BJ127" s="12"/>
    </row>
    <row r="128" spans="1:62" x14ac:dyDescent="0.3">
      <c r="A128">
        <v>108</v>
      </c>
      <c r="B128" s="12">
        <v>41244</v>
      </c>
      <c r="C128">
        <v>75</v>
      </c>
      <c r="D128">
        <v>17</v>
      </c>
      <c r="F128" s="12">
        <v>41244</v>
      </c>
      <c r="G128">
        <v>46</v>
      </c>
      <c r="H128">
        <v>13</v>
      </c>
      <c r="J128" s="12">
        <v>41244</v>
      </c>
      <c r="K128">
        <v>58</v>
      </c>
      <c r="L128">
        <v>22</v>
      </c>
      <c r="N128" s="12">
        <v>41244</v>
      </c>
      <c r="O128">
        <v>7</v>
      </c>
      <c r="P128">
        <v>2</v>
      </c>
      <c r="R128" s="12">
        <v>41244</v>
      </c>
      <c r="S128">
        <v>90</v>
      </c>
      <c r="T128">
        <v>6</v>
      </c>
      <c r="V128" s="12">
        <v>41244</v>
      </c>
      <c r="W128">
        <v>2</v>
      </c>
      <c r="X128">
        <v>2</v>
      </c>
      <c r="Z128" s="12">
        <v>41244</v>
      </c>
      <c r="AA128">
        <v>7</v>
      </c>
      <c r="AB128">
        <v>3</v>
      </c>
      <c r="AD128" s="12">
        <v>41244</v>
      </c>
      <c r="AE128">
        <v>27</v>
      </c>
      <c r="AF128">
        <v>13</v>
      </c>
      <c r="AH128" s="12">
        <v>41244</v>
      </c>
      <c r="AI128">
        <v>35</v>
      </c>
      <c r="AJ128">
        <v>18</v>
      </c>
      <c r="AL128" s="12">
        <v>41244</v>
      </c>
      <c r="AM128">
        <v>40</v>
      </c>
      <c r="AN128">
        <v>24</v>
      </c>
      <c r="AP128" s="12">
        <v>41244</v>
      </c>
      <c r="AQ128">
        <v>18</v>
      </c>
      <c r="AR128">
        <v>3</v>
      </c>
      <c r="AT128" s="12">
        <v>41244</v>
      </c>
      <c r="AU128">
        <v>4</v>
      </c>
      <c r="AV128">
        <v>1</v>
      </c>
      <c r="AX128" s="12">
        <v>41244</v>
      </c>
      <c r="AY128">
        <v>7</v>
      </c>
      <c r="AZ128">
        <v>4</v>
      </c>
      <c r="BB128" s="12">
        <v>41244</v>
      </c>
      <c r="BC128" t="s">
        <v>115</v>
      </c>
      <c r="BD128" t="s">
        <v>115</v>
      </c>
      <c r="BF128" s="12">
        <v>41244</v>
      </c>
      <c r="BG128">
        <v>25</v>
      </c>
      <c r="BH128">
        <v>19</v>
      </c>
      <c r="BJ128" s="12"/>
    </row>
    <row r="129" spans="1:62" x14ac:dyDescent="0.3">
      <c r="A129">
        <v>109</v>
      </c>
      <c r="B129" s="12">
        <v>41275</v>
      </c>
      <c r="C129">
        <v>74</v>
      </c>
      <c r="D129">
        <v>18</v>
      </c>
      <c r="F129" s="12">
        <v>41275</v>
      </c>
      <c r="G129">
        <v>48</v>
      </c>
      <c r="H129">
        <v>14</v>
      </c>
      <c r="J129" s="12">
        <v>41275</v>
      </c>
      <c r="K129">
        <v>64</v>
      </c>
      <c r="L129">
        <v>27</v>
      </c>
      <c r="N129" s="12">
        <v>41275</v>
      </c>
      <c r="O129">
        <v>8</v>
      </c>
      <c r="P129">
        <v>2</v>
      </c>
      <c r="R129" s="12">
        <v>41275</v>
      </c>
      <c r="S129">
        <v>100</v>
      </c>
      <c r="T129">
        <v>9</v>
      </c>
      <c r="V129" s="12">
        <v>41275</v>
      </c>
      <c r="W129">
        <v>2</v>
      </c>
      <c r="X129">
        <v>1</v>
      </c>
      <c r="Z129" s="12">
        <v>41275</v>
      </c>
      <c r="AA129">
        <v>6</v>
      </c>
      <c r="AB129">
        <v>4</v>
      </c>
      <c r="AD129" s="12">
        <v>41275</v>
      </c>
      <c r="AE129">
        <v>32</v>
      </c>
      <c r="AF129">
        <v>24</v>
      </c>
      <c r="AH129" s="12">
        <v>41275</v>
      </c>
      <c r="AI129">
        <v>29</v>
      </c>
      <c r="AJ129">
        <v>16</v>
      </c>
      <c r="AL129" s="12">
        <v>41275</v>
      </c>
      <c r="AM129">
        <v>42</v>
      </c>
      <c r="AN129">
        <v>27</v>
      </c>
      <c r="AP129" s="12">
        <v>41275</v>
      </c>
      <c r="AQ129">
        <v>19</v>
      </c>
      <c r="AR129">
        <v>2</v>
      </c>
      <c r="AT129" s="12">
        <v>41275</v>
      </c>
      <c r="AU129">
        <v>5</v>
      </c>
      <c r="AV129">
        <v>1</v>
      </c>
      <c r="AX129" s="12">
        <v>41275</v>
      </c>
      <c r="AY129">
        <v>6</v>
      </c>
      <c r="AZ129">
        <v>4</v>
      </c>
      <c r="BB129" s="12">
        <v>41275</v>
      </c>
      <c r="BC129">
        <v>1</v>
      </c>
      <c r="BD129" t="s">
        <v>115</v>
      </c>
      <c r="BF129" s="12">
        <v>41275</v>
      </c>
      <c r="BG129">
        <v>20</v>
      </c>
      <c r="BH129">
        <v>15</v>
      </c>
      <c r="BJ129" s="12"/>
    </row>
    <row r="130" spans="1:62" x14ac:dyDescent="0.3">
      <c r="A130">
        <v>110</v>
      </c>
      <c r="B130" s="12">
        <v>41306</v>
      </c>
      <c r="C130">
        <v>72</v>
      </c>
      <c r="D130">
        <v>22</v>
      </c>
      <c r="F130" s="12">
        <v>41306</v>
      </c>
      <c r="G130">
        <v>45</v>
      </c>
      <c r="H130">
        <v>18</v>
      </c>
      <c r="J130" s="12">
        <v>41306</v>
      </c>
      <c r="K130">
        <v>68</v>
      </c>
      <c r="L130">
        <v>37</v>
      </c>
      <c r="N130" s="12">
        <v>41306</v>
      </c>
      <c r="O130">
        <v>7</v>
      </c>
      <c r="P130">
        <v>2</v>
      </c>
      <c r="R130" s="12">
        <v>41306</v>
      </c>
      <c r="S130">
        <v>96</v>
      </c>
      <c r="T130">
        <v>10</v>
      </c>
      <c r="V130" s="12">
        <v>41306</v>
      </c>
      <c r="W130">
        <v>2</v>
      </c>
      <c r="X130">
        <v>3</v>
      </c>
      <c r="Z130" s="12">
        <v>41306</v>
      </c>
      <c r="AA130">
        <v>6</v>
      </c>
      <c r="AB130">
        <v>5</v>
      </c>
      <c r="AD130" s="12">
        <v>41306</v>
      </c>
      <c r="AE130">
        <v>33</v>
      </c>
      <c r="AF130">
        <v>32</v>
      </c>
      <c r="AH130" s="12">
        <v>41306</v>
      </c>
      <c r="AI130">
        <v>29</v>
      </c>
      <c r="AJ130">
        <v>21</v>
      </c>
      <c r="AL130" s="12">
        <v>41306</v>
      </c>
      <c r="AM130">
        <v>36</v>
      </c>
      <c r="AN130">
        <v>41</v>
      </c>
      <c r="AP130" s="12">
        <v>41306</v>
      </c>
      <c r="AQ130">
        <v>20</v>
      </c>
      <c r="AR130">
        <v>4</v>
      </c>
      <c r="AT130" s="12">
        <v>41306</v>
      </c>
      <c r="AU130">
        <v>4</v>
      </c>
      <c r="AV130">
        <v>1</v>
      </c>
      <c r="AX130" s="12">
        <v>41306</v>
      </c>
      <c r="AY130">
        <v>6</v>
      </c>
      <c r="AZ130">
        <v>5</v>
      </c>
      <c r="BB130" s="12">
        <v>41306</v>
      </c>
      <c r="BC130" t="s">
        <v>115</v>
      </c>
      <c r="BD130" t="s">
        <v>115</v>
      </c>
      <c r="BF130" s="12">
        <v>41306</v>
      </c>
      <c r="BG130">
        <v>19</v>
      </c>
      <c r="BH130">
        <v>18</v>
      </c>
      <c r="BJ130" s="12"/>
    </row>
    <row r="131" spans="1:62" x14ac:dyDescent="0.3">
      <c r="A131">
        <v>111</v>
      </c>
      <c r="B131" s="12">
        <v>41334</v>
      </c>
      <c r="C131">
        <v>75</v>
      </c>
      <c r="D131">
        <v>26</v>
      </c>
      <c r="F131" s="12">
        <v>41334</v>
      </c>
      <c r="G131">
        <v>43</v>
      </c>
      <c r="H131">
        <v>19</v>
      </c>
      <c r="J131" s="12">
        <v>41334</v>
      </c>
      <c r="K131">
        <v>70</v>
      </c>
      <c r="L131">
        <v>44</v>
      </c>
      <c r="N131" s="12">
        <v>41334</v>
      </c>
      <c r="O131">
        <v>7</v>
      </c>
      <c r="P131">
        <v>2</v>
      </c>
      <c r="R131" s="12">
        <v>41334</v>
      </c>
      <c r="S131">
        <v>91</v>
      </c>
      <c r="T131">
        <v>10</v>
      </c>
      <c r="V131" s="12">
        <v>41334</v>
      </c>
      <c r="W131">
        <v>2</v>
      </c>
      <c r="X131">
        <v>3</v>
      </c>
      <c r="Z131" s="12">
        <v>41334</v>
      </c>
      <c r="AA131">
        <v>7</v>
      </c>
      <c r="AB131">
        <v>7</v>
      </c>
      <c r="AD131" s="12">
        <v>41334</v>
      </c>
      <c r="AE131">
        <v>30</v>
      </c>
      <c r="AF131">
        <v>33</v>
      </c>
      <c r="AH131" s="12">
        <v>41334</v>
      </c>
      <c r="AI131">
        <v>31</v>
      </c>
      <c r="AJ131">
        <v>22</v>
      </c>
      <c r="AL131" s="12">
        <v>41334</v>
      </c>
      <c r="AM131">
        <v>34</v>
      </c>
      <c r="AN131">
        <v>46</v>
      </c>
      <c r="AP131" s="12">
        <v>41334</v>
      </c>
      <c r="AQ131">
        <v>18</v>
      </c>
      <c r="AR131">
        <v>5</v>
      </c>
      <c r="AT131" s="12">
        <v>41334</v>
      </c>
      <c r="AU131">
        <v>3</v>
      </c>
      <c r="AV131">
        <v>1</v>
      </c>
      <c r="AX131" s="12">
        <v>41334</v>
      </c>
      <c r="AY131">
        <v>5</v>
      </c>
      <c r="AZ131">
        <v>6</v>
      </c>
      <c r="BB131" s="12">
        <v>41334</v>
      </c>
      <c r="BC131">
        <v>1</v>
      </c>
      <c r="BD131" t="s">
        <v>115</v>
      </c>
      <c r="BF131" s="12">
        <v>41334</v>
      </c>
      <c r="BG131">
        <v>22</v>
      </c>
      <c r="BH131">
        <v>23</v>
      </c>
      <c r="BJ131" s="12"/>
    </row>
    <row r="132" spans="1:62" x14ac:dyDescent="0.3">
      <c r="A132">
        <v>112</v>
      </c>
      <c r="B132" s="12">
        <v>41365</v>
      </c>
      <c r="C132">
        <v>78</v>
      </c>
      <c r="D132">
        <v>33</v>
      </c>
      <c r="F132" s="12">
        <v>41365</v>
      </c>
      <c r="G132">
        <v>46</v>
      </c>
      <c r="H132">
        <v>20</v>
      </c>
      <c r="J132" s="12">
        <v>41365</v>
      </c>
      <c r="K132">
        <v>67</v>
      </c>
      <c r="L132">
        <v>40</v>
      </c>
      <c r="N132" s="12">
        <v>41365</v>
      </c>
      <c r="O132">
        <v>5</v>
      </c>
      <c r="P132">
        <v>3</v>
      </c>
      <c r="R132" s="12">
        <v>41365</v>
      </c>
      <c r="S132">
        <v>83</v>
      </c>
      <c r="T132">
        <v>11</v>
      </c>
      <c r="V132" s="12">
        <v>41365</v>
      </c>
      <c r="W132">
        <v>3</v>
      </c>
      <c r="X132">
        <v>3</v>
      </c>
      <c r="Z132" s="12">
        <v>41365</v>
      </c>
      <c r="AA132">
        <v>5</v>
      </c>
      <c r="AB132">
        <v>5</v>
      </c>
      <c r="AD132" s="12">
        <v>41365</v>
      </c>
      <c r="AE132">
        <v>35</v>
      </c>
      <c r="AF132">
        <v>26</v>
      </c>
      <c r="AH132" s="12">
        <v>41365</v>
      </c>
      <c r="AI132">
        <v>27</v>
      </c>
      <c r="AJ132">
        <v>26</v>
      </c>
      <c r="AL132" s="12">
        <v>41365</v>
      </c>
      <c r="AM132">
        <v>44</v>
      </c>
      <c r="AN132">
        <v>50</v>
      </c>
      <c r="AP132" s="12">
        <v>41365</v>
      </c>
      <c r="AQ132">
        <v>20</v>
      </c>
      <c r="AR132">
        <v>7</v>
      </c>
      <c r="AT132" s="12">
        <v>41365</v>
      </c>
      <c r="AU132">
        <v>2</v>
      </c>
      <c r="AV132">
        <v>1</v>
      </c>
      <c r="AX132" s="12">
        <v>41365</v>
      </c>
      <c r="AY132">
        <v>5</v>
      </c>
      <c r="AZ132">
        <v>6</v>
      </c>
      <c r="BB132" s="12">
        <v>41365</v>
      </c>
      <c r="BC132" t="s">
        <v>115</v>
      </c>
      <c r="BD132" t="s">
        <v>115</v>
      </c>
      <c r="BF132" s="12">
        <v>41365</v>
      </c>
      <c r="BG132">
        <v>21</v>
      </c>
      <c r="BH132">
        <v>23</v>
      </c>
      <c r="BJ132" s="12"/>
    </row>
    <row r="133" spans="1:62" x14ac:dyDescent="0.3">
      <c r="A133">
        <v>113</v>
      </c>
      <c r="B133" s="12">
        <v>41395</v>
      </c>
      <c r="C133">
        <v>68</v>
      </c>
      <c r="D133">
        <v>25</v>
      </c>
      <c r="F133" s="12">
        <v>41395</v>
      </c>
      <c r="G133">
        <v>43</v>
      </c>
      <c r="H133">
        <v>16</v>
      </c>
      <c r="J133" s="12">
        <v>41395</v>
      </c>
      <c r="K133">
        <v>53</v>
      </c>
      <c r="L133">
        <v>26</v>
      </c>
      <c r="N133" s="12">
        <v>41395</v>
      </c>
      <c r="O133">
        <v>5</v>
      </c>
      <c r="P133">
        <v>2</v>
      </c>
      <c r="R133" s="12">
        <v>41395</v>
      </c>
      <c r="S133">
        <v>83</v>
      </c>
      <c r="T133">
        <v>9</v>
      </c>
      <c r="V133" s="12">
        <v>41395</v>
      </c>
      <c r="W133">
        <v>2</v>
      </c>
      <c r="X133">
        <v>2</v>
      </c>
      <c r="Z133" s="12">
        <v>41395</v>
      </c>
      <c r="AA133">
        <v>4</v>
      </c>
      <c r="AB133">
        <v>4</v>
      </c>
      <c r="AD133" s="12">
        <v>41395</v>
      </c>
      <c r="AE133">
        <v>23</v>
      </c>
      <c r="AF133">
        <v>24</v>
      </c>
      <c r="AH133" s="12">
        <v>41395</v>
      </c>
      <c r="AI133">
        <v>25</v>
      </c>
      <c r="AJ133">
        <v>20</v>
      </c>
      <c r="AL133" s="12">
        <v>41395</v>
      </c>
      <c r="AM133">
        <v>41</v>
      </c>
      <c r="AN133">
        <v>31</v>
      </c>
      <c r="AP133" s="12">
        <v>41395</v>
      </c>
      <c r="AQ133">
        <v>18</v>
      </c>
      <c r="AR133">
        <v>4</v>
      </c>
      <c r="AT133" s="12">
        <v>41395</v>
      </c>
      <c r="AU133">
        <v>3</v>
      </c>
      <c r="AV133">
        <v>1</v>
      </c>
      <c r="AX133" s="12">
        <v>41395</v>
      </c>
      <c r="AY133">
        <v>4</v>
      </c>
      <c r="AZ133">
        <v>5</v>
      </c>
      <c r="BB133" s="12">
        <v>41395</v>
      </c>
      <c r="BC133" t="s">
        <v>115</v>
      </c>
      <c r="BD133" t="s">
        <v>115</v>
      </c>
      <c r="BF133" s="12">
        <v>41395</v>
      </c>
      <c r="BG133">
        <v>18</v>
      </c>
      <c r="BH133">
        <v>15</v>
      </c>
      <c r="BJ133" s="12"/>
    </row>
    <row r="134" spans="1:62" x14ac:dyDescent="0.3">
      <c r="A134">
        <v>114</v>
      </c>
      <c r="B134" s="12">
        <v>41426</v>
      </c>
      <c r="C134">
        <v>61</v>
      </c>
      <c r="D134">
        <v>24</v>
      </c>
      <c r="F134" s="12">
        <v>41426</v>
      </c>
      <c r="G134">
        <v>42</v>
      </c>
      <c r="H134">
        <v>21</v>
      </c>
      <c r="J134" s="12">
        <v>41426</v>
      </c>
      <c r="K134">
        <v>54</v>
      </c>
      <c r="L134">
        <v>35</v>
      </c>
      <c r="N134" s="12">
        <v>41426</v>
      </c>
      <c r="O134">
        <v>7</v>
      </c>
      <c r="P134">
        <v>3</v>
      </c>
      <c r="R134" s="12">
        <v>41426</v>
      </c>
      <c r="S134">
        <v>82</v>
      </c>
      <c r="T134">
        <v>10</v>
      </c>
      <c r="V134" s="12">
        <v>41426</v>
      </c>
      <c r="W134">
        <v>3</v>
      </c>
      <c r="X134">
        <v>4</v>
      </c>
      <c r="Z134" s="12">
        <v>41426</v>
      </c>
      <c r="AA134">
        <v>5</v>
      </c>
      <c r="AB134">
        <v>7</v>
      </c>
      <c r="AD134" s="12">
        <v>41426</v>
      </c>
      <c r="AE134">
        <v>25</v>
      </c>
      <c r="AF134">
        <v>22</v>
      </c>
      <c r="AH134" s="12">
        <v>41426</v>
      </c>
      <c r="AI134">
        <v>27</v>
      </c>
      <c r="AJ134">
        <v>25</v>
      </c>
      <c r="AL134" s="12">
        <v>41426</v>
      </c>
      <c r="AM134">
        <v>35</v>
      </c>
      <c r="AN134">
        <v>41</v>
      </c>
      <c r="AP134" s="12">
        <v>41426</v>
      </c>
      <c r="AQ134">
        <v>19</v>
      </c>
      <c r="AR134">
        <v>3</v>
      </c>
      <c r="AT134" s="12">
        <v>41426</v>
      </c>
      <c r="AU134">
        <v>3</v>
      </c>
      <c r="AV134">
        <v>1</v>
      </c>
      <c r="AX134" s="12">
        <v>41426</v>
      </c>
      <c r="AY134">
        <v>5</v>
      </c>
      <c r="AZ134">
        <v>6</v>
      </c>
      <c r="BB134" s="12">
        <v>41426</v>
      </c>
      <c r="BC134" t="s">
        <v>115</v>
      </c>
      <c r="BD134" t="s">
        <v>115</v>
      </c>
      <c r="BF134" s="12">
        <v>41426</v>
      </c>
      <c r="BG134">
        <v>23</v>
      </c>
      <c r="BH134">
        <v>18</v>
      </c>
      <c r="BJ134" s="12"/>
    </row>
    <row r="135" spans="1:62" x14ac:dyDescent="0.3">
      <c r="A135">
        <v>115</v>
      </c>
      <c r="B135" s="12">
        <v>41456</v>
      </c>
      <c r="C135">
        <v>61</v>
      </c>
      <c r="D135">
        <v>23</v>
      </c>
      <c r="F135" s="12">
        <v>41456</v>
      </c>
      <c r="G135">
        <v>41</v>
      </c>
      <c r="H135">
        <v>25</v>
      </c>
      <c r="J135" s="12">
        <v>41456</v>
      </c>
      <c r="K135">
        <v>51</v>
      </c>
      <c r="L135">
        <v>36</v>
      </c>
      <c r="N135" s="12">
        <v>41456</v>
      </c>
      <c r="O135">
        <v>5</v>
      </c>
      <c r="P135">
        <v>2</v>
      </c>
      <c r="R135" s="12">
        <v>41456</v>
      </c>
      <c r="S135">
        <v>86</v>
      </c>
      <c r="T135">
        <v>12</v>
      </c>
      <c r="V135" s="12">
        <v>41456</v>
      </c>
      <c r="W135">
        <v>4</v>
      </c>
      <c r="X135">
        <v>3</v>
      </c>
      <c r="Z135" s="12">
        <v>41456</v>
      </c>
      <c r="AA135">
        <v>6</v>
      </c>
      <c r="AB135">
        <v>7</v>
      </c>
      <c r="AD135" s="12">
        <v>41456</v>
      </c>
      <c r="AE135">
        <v>23</v>
      </c>
      <c r="AF135">
        <v>29</v>
      </c>
      <c r="AH135" s="12">
        <v>41456</v>
      </c>
      <c r="AI135">
        <v>29</v>
      </c>
      <c r="AJ135">
        <v>27</v>
      </c>
      <c r="AL135" s="12">
        <v>41456</v>
      </c>
      <c r="AM135">
        <v>39</v>
      </c>
      <c r="AN135">
        <v>36</v>
      </c>
      <c r="AP135" s="12">
        <v>41456</v>
      </c>
      <c r="AQ135">
        <v>19</v>
      </c>
      <c r="AR135">
        <v>4</v>
      </c>
      <c r="AT135" s="12">
        <v>41456</v>
      </c>
      <c r="AU135">
        <v>3</v>
      </c>
      <c r="AV135">
        <v>1</v>
      </c>
      <c r="AX135" s="12">
        <v>41456</v>
      </c>
      <c r="AY135">
        <v>6</v>
      </c>
      <c r="AZ135">
        <v>6</v>
      </c>
      <c r="BB135" s="12">
        <v>41456</v>
      </c>
      <c r="BC135" t="s">
        <v>115</v>
      </c>
      <c r="BD135" t="s">
        <v>115</v>
      </c>
      <c r="BF135" s="12">
        <v>41456</v>
      </c>
      <c r="BG135">
        <v>21</v>
      </c>
      <c r="BH135">
        <v>19</v>
      </c>
      <c r="BJ135" s="12"/>
    </row>
    <row r="136" spans="1:62" x14ac:dyDescent="0.3">
      <c r="A136">
        <v>116</v>
      </c>
      <c r="B136" s="12">
        <v>41487</v>
      </c>
      <c r="C136">
        <v>61</v>
      </c>
      <c r="D136">
        <v>18</v>
      </c>
      <c r="F136" s="12">
        <v>41487</v>
      </c>
      <c r="G136">
        <v>40</v>
      </c>
      <c r="H136">
        <v>17</v>
      </c>
      <c r="J136" s="12">
        <v>41487</v>
      </c>
      <c r="K136">
        <v>54</v>
      </c>
      <c r="L136">
        <v>27</v>
      </c>
      <c r="N136" s="12">
        <v>41487</v>
      </c>
      <c r="O136">
        <v>5</v>
      </c>
      <c r="P136">
        <v>1</v>
      </c>
      <c r="R136" s="12">
        <v>41487</v>
      </c>
      <c r="S136">
        <v>81</v>
      </c>
      <c r="T136">
        <v>9</v>
      </c>
      <c r="V136" s="12">
        <v>41487</v>
      </c>
      <c r="W136">
        <v>3</v>
      </c>
      <c r="X136">
        <v>3</v>
      </c>
      <c r="Z136" s="12">
        <v>41487</v>
      </c>
      <c r="AA136">
        <v>5</v>
      </c>
      <c r="AB136">
        <v>4</v>
      </c>
      <c r="AD136" s="12">
        <v>41487</v>
      </c>
      <c r="AE136">
        <v>37</v>
      </c>
      <c r="AF136">
        <v>33</v>
      </c>
      <c r="AH136" s="12">
        <v>41487</v>
      </c>
      <c r="AI136">
        <v>28</v>
      </c>
      <c r="AJ136">
        <v>20</v>
      </c>
      <c r="AL136" s="12">
        <v>41487</v>
      </c>
      <c r="AM136">
        <v>31</v>
      </c>
      <c r="AN136">
        <v>32</v>
      </c>
      <c r="AP136" s="12">
        <v>41487</v>
      </c>
      <c r="AQ136">
        <v>17</v>
      </c>
      <c r="AR136">
        <v>3</v>
      </c>
      <c r="AT136" s="12">
        <v>41487</v>
      </c>
      <c r="AU136">
        <v>3</v>
      </c>
      <c r="AV136">
        <v>1</v>
      </c>
      <c r="AX136" s="12">
        <v>41487</v>
      </c>
      <c r="AY136">
        <v>6</v>
      </c>
      <c r="AZ136">
        <v>6</v>
      </c>
      <c r="BB136" s="12">
        <v>41487</v>
      </c>
      <c r="BC136" t="s">
        <v>115</v>
      </c>
      <c r="BD136" t="s">
        <v>115</v>
      </c>
      <c r="BF136" s="12">
        <v>41487</v>
      </c>
      <c r="BG136">
        <v>18</v>
      </c>
      <c r="BH136">
        <v>19</v>
      </c>
      <c r="BJ136" s="12"/>
    </row>
    <row r="137" spans="1:62" x14ac:dyDescent="0.3">
      <c r="A137">
        <v>117</v>
      </c>
      <c r="B137" s="12">
        <v>41518</v>
      </c>
      <c r="C137">
        <v>60</v>
      </c>
      <c r="D137">
        <v>21</v>
      </c>
      <c r="F137" s="12">
        <v>41518</v>
      </c>
      <c r="G137">
        <v>38</v>
      </c>
      <c r="H137">
        <v>22</v>
      </c>
      <c r="J137" s="12">
        <v>41518</v>
      </c>
      <c r="K137">
        <v>51</v>
      </c>
      <c r="L137">
        <v>33</v>
      </c>
      <c r="N137" s="12">
        <v>41518</v>
      </c>
      <c r="O137">
        <v>5</v>
      </c>
      <c r="P137">
        <v>2</v>
      </c>
      <c r="R137" s="12">
        <v>41518</v>
      </c>
      <c r="S137">
        <v>82</v>
      </c>
      <c r="T137">
        <v>10</v>
      </c>
      <c r="V137" s="12">
        <v>41518</v>
      </c>
      <c r="W137">
        <v>2</v>
      </c>
      <c r="X137">
        <v>2</v>
      </c>
      <c r="Z137" s="12">
        <v>41518</v>
      </c>
      <c r="AA137">
        <v>5</v>
      </c>
      <c r="AB137">
        <v>6</v>
      </c>
      <c r="AD137" s="12">
        <v>41518</v>
      </c>
      <c r="AE137">
        <v>23</v>
      </c>
      <c r="AF137">
        <v>24</v>
      </c>
      <c r="AH137" s="12">
        <v>41518</v>
      </c>
      <c r="AI137">
        <v>27</v>
      </c>
      <c r="AJ137">
        <v>24</v>
      </c>
      <c r="AL137" s="12">
        <v>41518</v>
      </c>
      <c r="AM137">
        <v>39</v>
      </c>
      <c r="AN137">
        <v>40</v>
      </c>
      <c r="AP137" s="12">
        <v>41518</v>
      </c>
      <c r="AQ137">
        <v>15</v>
      </c>
      <c r="AR137">
        <v>3</v>
      </c>
      <c r="AT137" s="12">
        <v>41518</v>
      </c>
      <c r="AU137">
        <v>3</v>
      </c>
      <c r="AV137">
        <v>2</v>
      </c>
      <c r="AX137" s="12">
        <v>41518</v>
      </c>
      <c r="AY137">
        <v>5</v>
      </c>
      <c r="AZ137">
        <v>6</v>
      </c>
      <c r="BB137" s="12">
        <v>41518</v>
      </c>
      <c r="BC137" t="s">
        <v>115</v>
      </c>
      <c r="BD137" t="s">
        <v>115</v>
      </c>
      <c r="BF137" s="12">
        <v>41518</v>
      </c>
      <c r="BG137">
        <v>24</v>
      </c>
      <c r="BH137">
        <v>22</v>
      </c>
      <c r="BJ137" s="12"/>
    </row>
    <row r="138" spans="1:62" x14ac:dyDescent="0.3">
      <c r="A138">
        <v>118</v>
      </c>
      <c r="B138" s="12">
        <v>41548</v>
      </c>
      <c r="C138">
        <v>59</v>
      </c>
      <c r="D138">
        <v>18</v>
      </c>
      <c r="F138" s="12">
        <v>41548</v>
      </c>
      <c r="G138">
        <v>38</v>
      </c>
      <c r="H138">
        <v>17</v>
      </c>
      <c r="J138" s="12">
        <v>41548</v>
      </c>
      <c r="K138">
        <v>55</v>
      </c>
      <c r="L138">
        <v>22</v>
      </c>
      <c r="N138" s="12">
        <v>41548</v>
      </c>
      <c r="O138">
        <v>5</v>
      </c>
      <c r="P138">
        <v>2</v>
      </c>
      <c r="R138" s="12">
        <v>41548</v>
      </c>
      <c r="S138">
        <v>80</v>
      </c>
      <c r="T138">
        <v>8</v>
      </c>
      <c r="V138" s="12">
        <v>41548</v>
      </c>
      <c r="W138">
        <v>2</v>
      </c>
      <c r="X138">
        <v>2</v>
      </c>
      <c r="Z138" s="12">
        <v>41548</v>
      </c>
      <c r="AA138">
        <v>4</v>
      </c>
      <c r="AB138">
        <v>4</v>
      </c>
      <c r="AD138" s="12">
        <v>41548</v>
      </c>
      <c r="AE138">
        <v>35</v>
      </c>
      <c r="AF138">
        <v>20</v>
      </c>
      <c r="AH138" s="12">
        <v>41548</v>
      </c>
      <c r="AI138">
        <v>28</v>
      </c>
      <c r="AJ138">
        <v>18</v>
      </c>
      <c r="AL138" s="12">
        <v>41548</v>
      </c>
      <c r="AM138">
        <v>40</v>
      </c>
      <c r="AN138">
        <v>27</v>
      </c>
      <c r="AP138" s="12">
        <v>41548</v>
      </c>
      <c r="AQ138">
        <v>16</v>
      </c>
      <c r="AR138">
        <v>3</v>
      </c>
      <c r="AT138" s="12">
        <v>41548</v>
      </c>
      <c r="AU138">
        <v>2</v>
      </c>
      <c r="AV138">
        <v>1</v>
      </c>
      <c r="AX138" s="12">
        <v>41548</v>
      </c>
      <c r="AY138">
        <v>5</v>
      </c>
      <c r="AZ138">
        <v>6</v>
      </c>
      <c r="BB138" s="12">
        <v>41548</v>
      </c>
      <c r="BC138" t="s">
        <v>115</v>
      </c>
      <c r="BD138" t="s">
        <v>115</v>
      </c>
      <c r="BF138" s="12">
        <v>41548</v>
      </c>
      <c r="BG138">
        <v>23</v>
      </c>
      <c r="BH138">
        <v>14</v>
      </c>
      <c r="BJ138" s="12"/>
    </row>
    <row r="139" spans="1:62" x14ac:dyDescent="0.3">
      <c r="A139">
        <v>119</v>
      </c>
      <c r="B139" s="12">
        <v>41579</v>
      </c>
      <c r="C139">
        <v>63</v>
      </c>
      <c r="D139">
        <v>17</v>
      </c>
      <c r="F139" s="12">
        <v>41579</v>
      </c>
      <c r="G139">
        <v>38</v>
      </c>
      <c r="H139">
        <v>14</v>
      </c>
      <c r="J139" s="12">
        <v>41579</v>
      </c>
      <c r="K139">
        <v>55</v>
      </c>
      <c r="L139">
        <v>21</v>
      </c>
      <c r="N139" s="12">
        <v>41579</v>
      </c>
      <c r="O139">
        <v>5</v>
      </c>
      <c r="P139">
        <v>2</v>
      </c>
      <c r="R139" s="12">
        <v>41579</v>
      </c>
      <c r="S139">
        <v>78</v>
      </c>
      <c r="T139">
        <v>6</v>
      </c>
      <c r="V139" s="12">
        <v>41579</v>
      </c>
      <c r="W139">
        <v>2</v>
      </c>
      <c r="X139">
        <v>2</v>
      </c>
      <c r="Z139" s="12">
        <v>41579</v>
      </c>
      <c r="AA139">
        <v>6</v>
      </c>
      <c r="AB139">
        <v>4</v>
      </c>
      <c r="AD139" s="12">
        <v>41579</v>
      </c>
      <c r="AE139">
        <v>38</v>
      </c>
      <c r="AF139">
        <v>18</v>
      </c>
      <c r="AH139" s="12">
        <v>41579</v>
      </c>
      <c r="AI139">
        <v>33</v>
      </c>
      <c r="AJ139">
        <v>20</v>
      </c>
      <c r="AL139" s="12">
        <v>41579</v>
      </c>
      <c r="AM139">
        <v>38</v>
      </c>
      <c r="AN139">
        <v>29</v>
      </c>
      <c r="AP139" s="12">
        <v>41579</v>
      </c>
      <c r="AQ139">
        <v>18</v>
      </c>
      <c r="AR139">
        <v>3</v>
      </c>
      <c r="AT139" s="12">
        <v>41579</v>
      </c>
      <c r="AU139">
        <v>3</v>
      </c>
      <c r="AV139">
        <v>1</v>
      </c>
      <c r="AX139" s="12">
        <v>41579</v>
      </c>
      <c r="AY139">
        <v>5</v>
      </c>
      <c r="AZ139">
        <v>5</v>
      </c>
      <c r="BB139" s="12">
        <v>41579</v>
      </c>
      <c r="BC139" t="s">
        <v>115</v>
      </c>
      <c r="BD139">
        <v>0</v>
      </c>
      <c r="BF139" s="12">
        <v>41579</v>
      </c>
      <c r="BG139">
        <v>30</v>
      </c>
      <c r="BH139">
        <v>15</v>
      </c>
      <c r="BJ139" s="12"/>
    </row>
    <row r="140" spans="1:62" x14ac:dyDescent="0.3">
      <c r="A140">
        <v>120</v>
      </c>
      <c r="B140" s="12">
        <v>41609</v>
      </c>
      <c r="C140">
        <v>68</v>
      </c>
      <c r="D140">
        <v>19</v>
      </c>
      <c r="F140" s="12">
        <v>41609</v>
      </c>
      <c r="G140">
        <v>39</v>
      </c>
      <c r="H140">
        <v>13</v>
      </c>
      <c r="J140" s="12">
        <v>41609</v>
      </c>
      <c r="K140">
        <v>59</v>
      </c>
      <c r="L140">
        <v>21</v>
      </c>
      <c r="N140" s="12">
        <v>41609</v>
      </c>
      <c r="O140">
        <v>6</v>
      </c>
      <c r="P140">
        <v>1</v>
      </c>
      <c r="R140" s="12">
        <v>41609</v>
      </c>
      <c r="S140">
        <v>82</v>
      </c>
      <c r="T140">
        <v>8</v>
      </c>
      <c r="V140" s="12">
        <v>41609</v>
      </c>
      <c r="W140">
        <v>2</v>
      </c>
      <c r="X140">
        <v>1</v>
      </c>
      <c r="Z140" s="12">
        <v>41609</v>
      </c>
      <c r="AA140">
        <v>5</v>
      </c>
      <c r="AB140">
        <v>4</v>
      </c>
      <c r="AD140" s="12">
        <v>41609</v>
      </c>
      <c r="AE140">
        <v>31</v>
      </c>
      <c r="AF140">
        <v>18</v>
      </c>
      <c r="AH140" s="12">
        <v>41609</v>
      </c>
      <c r="AI140">
        <v>32</v>
      </c>
      <c r="AJ140">
        <v>18</v>
      </c>
      <c r="AL140" s="12">
        <v>41609</v>
      </c>
      <c r="AM140">
        <v>32</v>
      </c>
      <c r="AN140">
        <v>26</v>
      </c>
      <c r="AP140" s="12">
        <v>41609</v>
      </c>
      <c r="AQ140">
        <v>15</v>
      </c>
      <c r="AR140">
        <v>3</v>
      </c>
      <c r="AT140" s="12">
        <v>41609</v>
      </c>
      <c r="AU140">
        <v>2</v>
      </c>
      <c r="AV140" t="s">
        <v>115</v>
      </c>
      <c r="AX140" s="12">
        <v>41609</v>
      </c>
      <c r="AY140">
        <v>4</v>
      </c>
      <c r="AZ140">
        <v>4</v>
      </c>
      <c r="BB140" s="12">
        <v>41609</v>
      </c>
      <c r="BC140" t="s">
        <v>115</v>
      </c>
      <c r="BD140" t="s">
        <v>115</v>
      </c>
      <c r="BF140" s="12">
        <v>41609</v>
      </c>
      <c r="BG140">
        <v>30</v>
      </c>
      <c r="BH140">
        <v>16</v>
      </c>
      <c r="BJ140" s="12"/>
    </row>
    <row r="141" spans="1:62" x14ac:dyDescent="0.3">
      <c r="A141">
        <v>121</v>
      </c>
      <c r="B141" s="12">
        <v>41640</v>
      </c>
      <c r="C141">
        <v>60</v>
      </c>
      <c r="D141">
        <v>19</v>
      </c>
      <c r="F141" s="12">
        <v>41640</v>
      </c>
      <c r="G141">
        <v>39</v>
      </c>
      <c r="H141">
        <v>14</v>
      </c>
      <c r="J141" s="12">
        <v>41640</v>
      </c>
      <c r="K141">
        <v>57</v>
      </c>
      <c r="L141">
        <v>27</v>
      </c>
      <c r="N141" s="12">
        <v>41640</v>
      </c>
      <c r="O141">
        <v>5</v>
      </c>
      <c r="P141">
        <v>2</v>
      </c>
      <c r="R141" s="12">
        <v>41640</v>
      </c>
      <c r="S141">
        <v>73</v>
      </c>
      <c r="T141">
        <v>8</v>
      </c>
      <c r="V141" s="12">
        <v>41640</v>
      </c>
      <c r="W141">
        <v>2</v>
      </c>
      <c r="X141">
        <v>2</v>
      </c>
      <c r="Z141" s="12">
        <v>41640</v>
      </c>
      <c r="AA141">
        <v>5</v>
      </c>
      <c r="AB141">
        <v>4</v>
      </c>
      <c r="AD141" s="12">
        <v>41640</v>
      </c>
      <c r="AE141">
        <v>27</v>
      </c>
      <c r="AF141">
        <v>22</v>
      </c>
      <c r="AH141" s="12">
        <v>41640</v>
      </c>
      <c r="AI141">
        <v>26</v>
      </c>
      <c r="AJ141">
        <v>16</v>
      </c>
      <c r="AL141" s="12">
        <v>41640</v>
      </c>
      <c r="AM141">
        <v>38</v>
      </c>
      <c r="AN141">
        <v>28</v>
      </c>
      <c r="AP141" s="12">
        <v>41640</v>
      </c>
      <c r="AQ141">
        <v>16</v>
      </c>
      <c r="AR141">
        <v>3</v>
      </c>
      <c r="AT141" s="12">
        <v>41640</v>
      </c>
      <c r="AU141">
        <v>2</v>
      </c>
      <c r="AV141">
        <v>1</v>
      </c>
      <c r="AX141" s="12">
        <v>41640</v>
      </c>
      <c r="AY141">
        <v>6</v>
      </c>
      <c r="AZ141">
        <v>5</v>
      </c>
      <c r="BB141" s="12">
        <v>41640</v>
      </c>
      <c r="BC141" t="s">
        <v>115</v>
      </c>
      <c r="BD141" t="s">
        <v>115</v>
      </c>
      <c r="BF141" s="12">
        <v>41640</v>
      </c>
      <c r="BG141">
        <v>25</v>
      </c>
      <c r="BH141">
        <v>16</v>
      </c>
      <c r="BJ141" s="12"/>
    </row>
    <row r="142" spans="1:62" x14ac:dyDescent="0.3">
      <c r="A142">
        <v>122</v>
      </c>
      <c r="B142" s="12">
        <v>41671</v>
      </c>
      <c r="C142">
        <v>61</v>
      </c>
      <c r="D142">
        <v>24</v>
      </c>
      <c r="F142" s="12">
        <v>41671</v>
      </c>
      <c r="G142">
        <v>35</v>
      </c>
      <c r="H142">
        <v>17</v>
      </c>
      <c r="J142" s="12">
        <v>41671</v>
      </c>
      <c r="K142">
        <v>60</v>
      </c>
      <c r="L142">
        <v>34</v>
      </c>
      <c r="N142" s="12">
        <v>41671</v>
      </c>
      <c r="O142">
        <v>5</v>
      </c>
      <c r="P142">
        <v>1</v>
      </c>
      <c r="R142" s="12">
        <v>41671</v>
      </c>
      <c r="S142">
        <v>66</v>
      </c>
      <c r="T142">
        <v>8</v>
      </c>
      <c r="V142" s="12">
        <v>41671</v>
      </c>
      <c r="W142">
        <v>2</v>
      </c>
      <c r="X142">
        <v>2</v>
      </c>
      <c r="Z142" s="12">
        <v>41671</v>
      </c>
      <c r="AA142">
        <v>5</v>
      </c>
      <c r="AB142">
        <v>3</v>
      </c>
      <c r="AD142" s="12">
        <v>41671</v>
      </c>
      <c r="AE142">
        <v>32</v>
      </c>
      <c r="AF142">
        <v>23</v>
      </c>
      <c r="AH142" s="12">
        <v>41671</v>
      </c>
      <c r="AI142">
        <v>26</v>
      </c>
      <c r="AJ142">
        <v>18</v>
      </c>
      <c r="AL142" s="12">
        <v>41671</v>
      </c>
      <c r="AM142">
        <v>36</v>
      </c>
      <c r="AN142">
        <v>38</v>
      </c>
      <c r="AP142" s="12">
        <v>41671</v>
      </c>
      <c r="AQ142">
        <v>15</v>
      </c>
      <c r="AR142">
        <v>4</v>
      </c>
      <c r="AT142" s="12">
        <v>41671</v>
      </c>
      <c r="AU142">
        <v>2</v>
      </c>
      <c r="AV142">
        <v>1</v>
      </c>
      <c r="AX142" s="12">
        <v>41671</v>
      </c>
      <c r="AY142">
        <v>5</v>
      </c>
      <c r="AZ142">
        <v>4</v>
      </c>
      <c r="BB142" s="12">
        <v>41671</v>
      </c>
      <c r="BC142" t="s">
        <v>115</v>
      </c>
      <c r="BD142">
        <v>0</v>
      </c>
      <c r="BF142" s="12">
        <v>41671</v>
      </c>
      <c r="BG142">
        <v>25</v>
      </c>
      <c r="BH142">
        <v>17</v>
      </c>
      <c r="BJ142" s="12"/>
    </row>
    <row r="143" spans="1:62" x14ac:dyDescent="0.3">
      <c r="A143">
        <v>123</v>
      </c>
      <c r="B143" s="12">
        <v>41699</v>
      </c>
      <c r="C143">
        <v>63</v>
      </c>
      <c r="D143">
        <v>33</v>
      </c>
      <c r="F143" s="12">
        <v>41699</v>
      </c>
      <c r="G143">
        <v>39</v>
      </c>
      <c r="H143">
        <v>37</v>
      </c>
      <c r="J143" s="12">
        <v>41699</v>
      </c>
      <c r="K143">
        <v>66</v>
      </c>
      <c r="L143">
        <v>43</v>
      </c>
      <c r="N143" s="12">
        <v>41699</v>
      </c>
      <c r="O143">
        <v>5</v>
      </c>
      <c r="P143">
        <v>2</v>
      </c>
      <c r="R143" s="12">
        <v>41699</v>
      </c>
      <c r="S143">
        <v>62</v>
      </c>
      <c r="T143">
        <v>9</v>
      </c>
      <c r="V143" s="12">
        <v>41699</v>
      </c>
      <c r="W143">
        <v>2</v>
      </c>
      <c r="X143">
        <v>2</v>
      </c>
      <c r="Z143" s="12">
        <v>41699</v>
      </c>
      <c r="AA143">
        <v>5</v>
      </c>
      <c r="AB143">
        <v>4</v>
      </c>
      <c r="AD143" s="12">
        <v>41699</v>
      </c>
      <c r="AE143">
        <v>42</v>
      </c>
      <c r="AF143">
        <v>26</v>
      </c>
      <c r="AH143" s="12">
        <v>41699</v>
      </c>
      <c r="AI143">
        <v>25</v>
      </c>
      <c r="AJ143">
        <v>20</v>
      </c>
      <c r="AL143" s="12">
        <v>41699</v>
      </c>
      <c r="AM143">
        <v>45</v>
      </c>
      <c r="AN143">
        <v>42</v>
      </c>
      <c r="AP143" s="12">
        <v>41699</v>
      </c>
      <c r="AQ143">
        <v>15</v>
      </c>
      <c r="AR143">
        <v>4</v>
      </c>
      <c r="AT143" s="12">
        <v>41699</v>
      </c>
      <c r="AU143">
        <v>2</v>
      </c>
      <c r="AV143">
        <v>1</v>
      </c>
      <c r="AX143" s="12">
        <v>41699</v>
      </c>
      <c r="AY143">
        <v>5</v>
      </c>
      <c r="AZ143">
        <v>5</v>
      </c>
      <c r="BB143" s="12">
        <v>41699</v>
      </c>
      <c r="BC143" t="s">
        <v>115</v>
      </c>
      <c r="BD143" t="s">
        <v>115</v>
      </c>
      <c r="BF143" s="12">
        <v>41699</v>
      </c>
      <c r="BG143">
        <v>24</v>
      </c>
      <c r="BH143">
        <v>21</v>
      </c>
      <c r="BJ143" s="12"/>
    </row>
    <row r="144" spans="1:62" x14ac:dyDescent="0.3">
      <c r="A144">
        <v>124</v>
      </c>
      <c r="B144" s="12">
        <v>41730</v>
      </c>
      <c r="C144">
        <v>64</v>
      </c>
      <c r="D144">
        <v>34</v>
      </c>
      <c r="F144" s="12">
        <v>41730</v>
      </c>
      <c r="G144">
        <v>35</v>
      </c>
      <c r="H144">
        <v>24</v>
      </c>
      <c r="J144" s="12">
        <v>41730</v>
      </c>
      <c r="K144">
        <v>57</v>
      </c>
      <c r="L144">
        <v>35</v>
      </c>
      <c r="N144" s="12">
        <v>41730</v>
      </c>
      <c r="O144">
        <v>5</v>
      </c>
      <c r="P144">
        <v>2</v>
      </c>
      <c r="R144" s="12">
        <v>41730</v>
      </c>
      <c r="S144">
        <v>65</v>
      </c>
      <c r="T144">
        <v>9</v>
      </c>
      <c r="V144" s="12">
        <v>41730</v>
      </c>
      <c r="W144">
        <v>2</v>
      </c>
      <c r="X144">
        <v>2</v>
      </c>
      <c r="Z144" s="12">
        <v>41730</v>
      </c>
      <c r="AA144">
        <v>5</v>
      </c>
      <c r="AB144">
        <v>5</v>
      </c>
      <c r="AD144" s="12">
        <v>41730</v>
      </c>
      <c r="AE144">
        <v>43</v>
      </c>
      <c r="AF144">
        <v>24</v>
      </c>
      <c r="AH144" s="12">
        <v>41730</v>
      </c>
      <c r="AI144">
        <v>26</v>
      </c>
      <c r="AJ144">
        <v>21</v>
      </c>
      <c r="AL144" s="12">
        <v>41730</v>
      </c>
      <c r="AM144">
        <v>41</v>
      </c>
      <c r="AN144">
        <v>46</v>
      </c>
      <c r="AP144" s="12">
        <v>41730</v>
      </c>
      <c r="AQ144">
        <v>14</v>
      </c>
      <c r="AR144">
        <v>5</v>
      </c>
      <c r="AT144" s="12">
        <v>41730</v>
      </c>
      <c r="AU144">
        <v>2</v>
      </c>
      <c r="AV144">
        <v>1</v>
      </c>
      <c r="AX144" s="12">
        <v>41730</v>
      </c>
      <c r="AY144">
        <v>5</v>
      </c>
      <c r="AZ144">
        <v>5</v>
      </c>
      <c r="BB144" s="12">
        <v>41730</v>
      </c>
      <c r="BC144" t="s">
        <v>115</v>
      </c>
      <c r="BD144" t="s">
        <v>115</v>
      </c>
      <c r="BF144" s="12">
        <v>41730</v>
      </c>
      <c r="BG144">
        <v>24</v>
      </c>
      <c r="BH144">
        <v>17</v>
      </c>
      <c r="BJ144" s="12"/>
    </row>
    <row r="145" spans="1:62" x14ac:dyDescent="0.3">
      <c r="A145">
        <v>125</v>
      </c>
      <c r="B145" s="12">
        <v>41760</v>
      </c>
      <c r="C145">
        <v>61</v>
      </c>
      <c r="D145">
        <v>30</v>
      </c>
      <c r="F145" s="12">
        <v>41760</v>
      </c>
      <c r="G145">
        <v>35</v>
      </c>
      <c r="H145">
        <v>23</v>
      </c>
      <c r="J145" s="12">
        <v>41760</v>
      </c>
      <c r="K145">
        <v>50</v>
      </c>
      <c r="L145">
        <v>29</v>
      </c>
      <c r="N145" s="12">
        <v>41760</v>
      </c>
      <c r="O145">
        <v>5</v>
      </c>
      <c r="P145">
        <v>2</v>
      </c>
      <c r="R145" s="12">
        <v>41760</v>
      </c>
      <c r="S145">
        <v>59</v>
      </c>
      <c r="T145">
        <v>9</v>
      </c>
      <c r="V145" s="12">
        <v>41760</v>
      </c>
      <c r="W145">
        <v>2</v>
      </c>
      <c r="X145">
        <v>2</v>
      </c>
      <c r="Z145" s="12">
        <v>41760</v>
      </c>
      <c r="AA145">
        <v>5</v>
      </c>
      <c r="AB145">
        <v>4</v>
      </c>
      <c r="AD145" s="12">
        <v>41760</v>
      </c>
      <c r="AE145">
        <v>36</v>
      </c>
      <c r="AF145">
        <v>24</v>
      </c>
      <c r="AH145" s="12">
        <v>41760</v>
      </c>
      <c r="AI145">
        <v>31</v>
      </c>
      <c r="AJ145">
        <v>22</v>
      </c>
      <c r="AL145" s="12">
        <v>41760</v>
      </c>
      <c r="AM145">
        <v>45</v>
      </c>
      <c r="AN145">
        <v>48</v>
      </c>
      <c r="AP145" s="12">
        <v>41760</v>
      </c>
      <c r="AQ145">
        <v>12</v>
      </c>
      <c r="AR145">
        <v>4</v>
      </c>
      <c r="AT145" s="12">
        <v>41760</v>
      </c>
      <c r="AU145">
        <v>2</v>
      </c>
      <c r="AV145">
        <v>1</v>
      </c>
      <c r="AX145" s="12">
        <v>41760</v>
      </c>
      <c r="AY145">
        <v>6</v>
      </c>
      <c r="AZ145">
        <v>5</v>
      </c>
      <c r="BB145" s="12">
        <v>41760</v>
      </c>
      <c r="BC145" t="s">
        <v>115</v>
      </c>
      <c r="BD145" t="s">
        <v>115</v>
      </c>
      <c r="BF145" s="12">
        <v>41760</v>
      </c>
      <c r="BG145">
        <v>21</v>
      </c>
      <c r="BH145">
        <v>18</v>
      </c>
      <c r="BJ145" s="12"/>
    </row>
    <row r="146" spans="1:62" x14ac:dyDescent="0.3">
      <c r="A146">
        <v>126</v>
      </c>
      <c r="B146" s="12">
        <v>41791</v>
      </c>
      <c r="C146">
        <v>53</v>
      </c>
      <c r="D146">
        <v>20</v>
      </c>
      <c r="F146" s="12">
        <v>41791</v>
      </c>
      <c r="G146">
        <v>35</v>
      </c>
      <c r="H146">
        <v>21</v>
      </c>
      <c r="J146" s="12">
        <v>41791</v>
      </c>
      <c r="K146">
        <v>47</v>
      </c>
      <c r="L146">
        <v>24</v>
      </c>
      <c r="N146" s="12">
        <v>41791</v>
      </c>
      <c r="O146">
        <v>4</v>
      </c>
      <c r="P146">
        <v>2</v>
      </c>
      <c r="R146" s="12">
        <v>41791</v>
      </c>
      <c r="S146">
        <v>56</v>
      </c>
      <c r="T146">
        <v>6</v>
      </c>
      <c r="V146" s="12">
        <v>41791</v>
      </c>
      <c r="W146">
        <v>2</v>
      </c>
      <c r="X146">
        <v>2</v>
      </c>
      <c r="Z146" s="12">
        <v>41791</v>
      </c>
      <c r="AA146">
        <v>4</v>
      </c>
      <c r="AB146">
        <v>3</v>
      </c>
      <c r="AD146" s="12">
        <v>41791</v>
      </c>
      <c r="AE146">
        <v>32</v>
      </c>
      <c r="AF146">
        <v>27</v>
      </c>
      <c r="AH146" s="12">
        <v>41791</v>
      </c>
      <c r="AI146">
        <v>26</v>
      </c>
      <c r="AJ146">
        <v>18</v>
      </c>
      <c r="AL146" s="12">
        <v>41791</v>
      </c>
      <c r="AM146">
        <v>42</v>
      </c>
      <c r="AN146">
        <v>35</v>
      </c>
      <c r="AP146" s="12">
        <v>41791</v>
      </c>
      <c r="AQ146">
        <v>13</v>
      </c>
      <c r="AR146">
        <v>3</v>
      </c>
      <c r="AT146" s="12">
        <v>41791</v>
      </c>
      <c r="AU146">
        <v>3</v>
      </c>
      <c r="AV146">
        <v>1</v>
      </c>
      <c r="AX146" s="12">
        <v>41791</v>
      </c>
      <c r="AY146">
        <v>5</v>
      </c>
      <c r="AZ146">
        <v>4</v>
      </c>
      <c r="BB146" s="12">
        <v>41791</v>
      </c>
      <c r="BC146" t="s">
        <v>115</v>
      </c>
      <c r="BD146" t="s">
        <v>115</v>
      </c>
      <c r="BF146" s="12">
        <v>41791</v>
      </c>
      <c r="BG146">
        <v>22</v>
      </c>
      <c r="BH146">
        <v>17</v>
      </c>
      <c r="BJ146" s="12"/>
    </row>
    <row r="147" spans="1:62" x14ac:dyDescent="0.3">
      <c r="A147">
        <v>127</v>
      </c>
      <c r="B147" s="12">
        <v>41821</v>
      </c>
      <c r="C147">
        <v>50</v>
      </c>
      <c r="D147">
        <v>21</v>
      </c>
      <c r="F147" s="12">
        <v>41821</v>
      </c>
      <c r="G147">
        <v>31</v>
      </c>
      <c r="H147">
        <v>24</v>
      </c>
      <c r="J147" s="12">
        <v>41821</v>
      </c>
      <c r="K147">
        <v>47</v>
      </c>
      <c r="L147">
        <v>25</v>
      </c>
      <c r="N147" s="12">
        <v>41821</v>
      </c>
      <c r="O147">
        <v>4</v>
      </c>
      <c r="P147">
        <v>2</v>
      </c>
      <c r="R147" s="12">
        <v>41821</v>
      </c>
      <c r="S147">
        <v>55</v>
      </c>
      <c r="T147">
        <v>6</v>
      </c>
      <c r="V147" s="12">
        <v>41821</v>
      </c>
      <c r="W147">
        <v>2</v>
      </c>
      <c r="X147">
        <v>2</v>
      </c>
      <c r="Z147" s="12">
        <v>41821</v>
      </c>
      <c r="AA147">
        <v>4</v>
      </c>
      <c r="AB147">
        <v>3</v>
      </c>
      <c r="AD147" s="12">
        <v>41821</v>
      </c>
      <c r="AE147">
        <v>33</v>
      </c>
      <c r="AF147">
        <v>20</v>
      </c>
      <c r="AH147" s="12">
        <v>41821</v>
      </c>
      <c r="AI147">
        <v>20</v>
      </c>
      <c r="AJ147">
        <v>18</v>
      </c>
      <c r="AL147" s="12">
        <v>41821</v>
      </c>
      <c r="AM147">
        <v>37</v>
      </c>
      <c r="AN147">
        <v>29</v>
      </c>
      <c r="AP147" s="12">
        <v>41821</v>
      </c>
      <c r="AQ147">
        <v>12</v>
      </c>
      <c r="AR147">
        <v>3</v>
      </c>
      <c r="AT147" s="12">
        <v>41821</v>
      </c>
      <c r="AU147">
        <v>3</v>
      </c>
      <c r="AV147">
        <v>1</v>
      </c>
      <c r="AX147" s="12">
        <v>41821</v>
      </c>
      <c r="AY147">
        <v>6</v>
      </c>
      <c r="AZ147">
        <v>4</v>
      </c>
      <c r="BB147" s="12">
        <v>41821</v>
      </c>
      <c r="BC147" t="s">
        <v>115</v>
      </c>
      <c r="BD147" t="s">
        <v>115</v>
      </c>
      <c r="BF147" s="12">
        <v>41821</v>
      </c>
      <c r="BG147">
        <v>24</v>
      </c>
      <c r="BH147">
        <v>14</v>
      </c>
      <c r="BJ147" s="12"/>
    </row>
    <row r="148" spans="1:62" x14ac:dyDescent="0.3">
      <c r="A148">
        <v>128</v>
      </c>
      <c r="B148" s="12">
        <v>41852</v>
      </c>
      <c r="C148">
        <v>52</v>
      </c>
      <c r="D148">
        <v>22</v>
      </c>
      <c r="F148" s="12">
        <v>41852</v>
      </c>
      <c r="G148">
        <v>32</v>
      </c>
      <c r="H148">
        <v>29</v>
      </c>
      <c r="J148" s="12">
        <v>41852</v>
      </c>
      <c r="K148">
        <v>47</v>
      </c>
      <c r="L148">
        <v>29</v>
      </c>
      <c r="N148" s="12">
        <v>41852</v>
      </c>
      <c r="O148">
        <v>4</v>
      </c>
      <c r="P148">
        <v>2</v>
      </c>
      <c r="R148" s="12">
        <v>41852</v>
      </c>
      <c r="S148">
        <v>52</v>
      </c>
      <c r="T148">
        <v>7</v>
      </c>
      <c r="V148" s="12">
        <v>41852</v>
      </c>
      <c r="W148">
        <v>2</v>
      </c>
      <c r="X148">
        <v>3</v>
      </c>
      <c r="Z148" s="12">
        <v>41852</v>
      </c>
      <c r="AA148">
        <v>4</v>
      </c>
      <c r="AB148">
        <v>5</v>
      </c>
      <c r="AD148" s="12">
        <v>41852</v>
      </c>
      <c r="AE148">
        <v>26</v>
      </c>
      <c r="AF148">
        <v>25</v>
      </c>
      <c r="AH148" s="12">
        <v>41852</v>
      </c>
      <c r="AI148">
        <v>27</v>
      </c>
      <c r="AJ148">
        <v>20</v>
      </c>
      <c r="AL148" s="12">
        <v>41852</v>
      </c>
      <c r="AM148">
        <v>35</v>
      </c>
      <c r="AN148">
        <v>34</v>
      </c>
      <c r="AP148" s="12">
        <v>41852</v>
      </c>
      <c r="AQ148">
        <v>11</v>
      </c>
      <c r="AR148">
        <v>3</v>
      </c>
      <c r="AT148" s="12">
        <v>41852</v>
      </c>
      <c r="AU148">
        <v>2</v>
      </c>
      <c r="AV148">
        <v>1</v>
      </c>
      <c r="AX148" s="12">
        <v>41852</v>
      </c>
      <c r="AY148">
        <v>5</v>
      </c>
      <c r="AZ148">
        <v>5</v>
      </c>
      <c r="BB148" s="12">
        <v>41852</v>
      </c>
      <c r="BC148" t="s">
        <v>115</v>
      </c>
      <c r="BD148" t="s">
        <v>115</v>
      </c>
      <c r="BF148" s="12">
        <v>41852</v>
      </c>
      <c r="BG148">
        <v>18</v>
      </c>
      <c r="BH148">
        <v>19</v>
      </c>
      <c r="BJ148" s="12"/>
    </row>
    <row r="149" spans="1:62" x14ac:dyDescent="0.3">
      <c r="A149">
        <v>129</v>
      </c>
      <c r="B149" s="12">
        <v>41883</v>
      </c>
      <c r="C149">
        <v>51</v>
      </c>
      <c r="D149">
        <v>18</v>
      </c>
      <c r="F149" s="12">
        <v>41883</v>
      </c>
      <c r="G149">
        <v>34</v>
      </c>
      <c r="H149">
        <v>19</v>
      </c>
      <c r="J149" s="12">
        <v>41883</v>
      </c>
      <c r="K149">
        <v>46</v>
      </c>
      <c r="L149">
        <v>19</v>
      </c>
      <c r="N149" s="12">
        <v>41883</v>
      </c>
      <c r="O149">
        <v>4</v>
      </c>
      <c r="P149">
        <v>2</v>
      </c>
      <c r="R149" s="12">
        <v>41883</v>
      </c>
      <c r="S149">
        <v>47</v>
      </c>
      <c r="T149">
        <v>6</v>
      </c>
      <c r="V149" s="12">
        <v>41883</v>
      </c>
      <c r="W149">
        <v>2</v>
      </c>
      <c r="X149">
        <v>2</v>
      </c>
      <c r="Z149" s="12">
        <v>41883</v>
      </c>
      <c r="AA149">
        <v>4</v>
      </c>
      <c r="AB149">
        <v>3</v>
      </c>
      <c r="AD149" s="12">
        <v>41883</v>
      </c>
      <c r="AE149">
        <v>29</v>
      </c>
      <c r="AF149">
        <v>16</v>
      </c>
      <c r="AH149" s="12">
        <v>41883</v>
      </c>
      <c r="AI149">
        <v>24</v>
      </c>
      <c r="AJ149">
        <v>13</v>
      </c>
      <c r="AL149" s="12">
        <v>41883</v>
      </c>
      <c r="AM149">
        <v>40</v>
      </c>
      <c r="AN149">
        <v>27</v>
      </c>
      <c r="AP149" s="12">
        <v>41883</v>
      </c>
      <c r="AQ149">
        <v>10</v>
      </c>
      <c r="AR149">
        <v>2</v>
      </c>
      <c r="AT149" s="12">
        <v>41883</v>
      </c>
      <c r="AU149">
        <v>1</v>
      </c>
      <c r="AV149">
        <v>1</v>
      </c>
      <c r="AX149" s="12">
        <v>41883</v>
      </c>
      <c r="AY149">
        <v>5</v>
      </c>
      <c r="AZ149">
        <v>3</v>
      </c>
      <c r="BB149" s="12">
        <v>41883</v>
      </c>
      <c r="BC149" t="s">
        <v>115</v>
      </c>
      <c r="BD149" t="s">
        <v>115</v>
      </c>
      <c r="BF149" s="12">
        <v>41883</v>
      </c>
      <c r="BG149">
        <v>21</v>
      </c>
      <c r="BH149">
        <v>14</v>
      </c>
      <c r="BJ149" s="12"/>
    </row>
    <row r="150" spans="1:62" x14ac:dyDescent="0.3">
      <c r="A150">
        <v>130</v>
      </c>
      <c r="B150" s="12">
        <v>41913</v>
      </c>
      <c r="C150">
        <v>53</v>
      </c>
      <c r="D150">
        <v>19</v>
      </c>
      <c r="F150" s="12">
        <v>41913</v>
      </c>
      <c r="G150">
        <v>30</v>
      </c>
      <c r="H150">
        <v>14</v>
      </c>
      <c r="J150" s="12">
        <v>41913</v>
      </c>
      <c r="K150">
        <v>42</v>
      </c>
      <c r="L150">
        <v>19</v>
      </c>
      <c r="N150" s="12">
        <v>41913</v>
      </c>
      <c r="O150">
        <v>5</v>
      </c>
      <c r="P150">
        <v>2</v>
      </c>
      <c r="R150" s="12">
        <v>41913</v>
      </c>
      <c r="S150">
        <v>46</v>
      </c>
      <c r="T150">
        <v>6</v>
      </c>
      <c r="V150" s="12">
        <v>41913</v>
      </c>
      <c r="W150">
        <v>1</v>
      </c>
      <c r="X150">
        <v>2</v>
      </c>
      <c r="Z150" s="12">
        <v>41913</v>
      </c>
      <c r="AA150">
        <v>4</v>
      </c>
      <c r="AB150">
        <v>2</v>
      </c>
      <c r="AD150" s="12">
        <v>41913</v>
      </c>
      <c r="AE150">
        <v>28</v>
      </c>
      <c r="AF150">
        <v>22</v>
      </c>
      <c r="AH150" s="12">
        <v>41913</v>
      </c>
      <c r="AI150">
        <v>22</v>
      </c>
      <c r="AJ150">
        <v>15</v>
      </c>
      <c r="AL150" s="12">
        <v>41913</v>
      </c>
      <c r="AM150">
        <v>34</v>
      </c>
      <c r="AN150">
        <v>30</v>
      </c>
      <c r="AP150" s="12">
        <v>41913</v>
      </c>
      <c r="AQ150">
        <v>11</v>
      </c>
      <c r="AR150">
        <v>3</v>
      </c>
      <c r="AT150" s="12">
        <v>41913</v>
      </c>
      <c r="AU150">
        <v>2</v>
      </c>
      <c r="AV150">
        <v>1</v>
      </c>
      <c r="AX150" s="12">
        <v>41913</v>
      </c>
      <c r="AY150">
        <v>4</v>
      </c>
      <c r="AZ150">
        <v>3</v>
      </c>
      <c r="BB150" s="12">
        <v>41913</v>
      </c>
      <c r="BC150" t="s">
        <v>115</v>
      </c>
      <c r="BD150" t="s">
        <v>115</v>
      </c>
      <c r="BF150" s="12">
        <v>41913</v>
      </c>
      <c r="BG150">
        <v>21</v>
      </c>
      <c r="BH150">
        <v>14</v>
      </c>
      <c r="BJ150" s="12"/>
    </row>
    <row r="151" spans="1:62" x14ac:dyDescent="0.3">
      <c r="A151">
        <v>131</v>
      </c>
      <c r="B151" s="12">
        <v>41944</v>
      </c>
      <c r="C151">
        <v>55</v>
      </c>
      <c r="D151">
        <v>21</v>
      </c>
      <c r="F151" s="12">
        <v>41944</v>
      </c>
      <c r="G151">
        <v>32</v>
      </c>
      <c r="H151">
        <v>16</v>
      </c>
      <c r="J151" s="12">
        <v>41944</v>
      </c>
      <c r="K151">
        <v>49</v>
      </c>
      <c r="L151">
        <v>21</v>
      </c>
      <c r="N151" s="12">
        <v>41944</v>
      </c>
      <c r="O151">
        <v>4</v>
      </c>
      <c r="P151">
        <v>2</v>
      </c>
      <c r="R151" s="12">
        <v>41944</v>
      </c>
      <c r="S151">
        <v>45</v>
      </c>
      <c r="T151">
        <v>6</v>
      </c>
      <c r="V151" s="12">
        <v>41944</v>
      </c>
      <c r="W151">
        <v>2</v>
      </c>
      <c r="X151">
        <v>1</v>
      </c>
      <c r="Z151" s="12">
        <v>41944</v>
      </c>
      <c r="AA151">
        <v>4</v>
      </c>
      <c r="AB151">
        <v>3</v>
      </c>
      <c r="AD151" s="12">
        <v>41944</v>
      </c>
      <c r="AE151">
        <v>27</v>
      </c>
      <c r="AF151">
        <v>17</v>
      </c>
      <c r="AH151" s="12">
        <v>41944</v>
      </c>
      <c r="AI151">
        <v>31</v>
      </c>
      <c r="AJ151">
        <v>18</v>
      </c>
      <c r="AL151" s="12">
        <v>41944</v>
      </c>
      <c r="AM151">
        <v>34</v>
      </c>
      <c r="AN151">
        <v>30</v>
      </c>
      <c r="AP151" s="12">
        <v>41944</v>
      </c>
      <c r="AQ151">
        <v>9</v>
      </c>
      <c r="AR151">
        <v>2</v>
      </c>
      <c r="AT151" s="12">
        <v>41944</v>
      </c>
      <c r="AU151">
        <v>2</v>
      </c>
      <c r="AV151">
        <v>1</v>
      </c>
      <c r="AX151" s="12">
        <v>41944</v>
      </c>
      <c r="AY151">
        <v>5</v>
      </c>
      <c r="AZ151">
        <v>3</v>
      </c>
      <c r="BB151" s="12">
        <v>41944</v>
      </c>
      <c r="BC151" t="s">
        <v>115</v>
      </c>
      <c r="BD151" t="s">
        <v>115</v>
      </c>
      <c r="BF151" s="12">
        <v>41944</v>
      </c>
      <c r="BG151">
        <v>22</v>
      </c>
      <c r="BH151">
        <v>11</v>
      </c>
      <c r="BJ151" s="12"/>
    </row>
    <row r="152" spans="1:62" x14ac:dyDescent="0.3">
      <c r="A152">
        <v>132</v>
      </c>
      <c r="B152" s="12">
        <v>41974</v>
      </c>
      <c r="C152">
        <v>57</v>
      </c>
      <c r="D152">
        <v>22</v>
      </c>
      <c r="F152" s="12">
        <v>41974</v>
      </c>
      <c r="G152">
        <v>29</v>
      </c>
      <c r="H152">
        <v>15</v>
      </c>
      <c r="J152" s="12">
        <v>41974</v>
      </c>
      <c r="K152">
        <v>46</v>
      </c>
      <c r="L152">
        <v>22</v>
      </c>
      <c r="N152" s="12">
        <v>41974</v>
      </c>
      <c r="O152">
        <v>4</v>
      </c>
      <c r="P152">
        <v>1</v>
      </c>
      <c r="R152" s="12">
        <v>41974</v>
      </c>
      <c r="S152">
        <v>45</v>
      </c>
      <c r="T152">
        <v>6</v>
      </c>
      <c r="V152" s="12">
        <v>41974</v>
      </c>
      <c r="W152">
        <v>2</v>
      </c>
      <c r="X152">
        <v>1</v>
      </c>
      <c r="Z152" s="12">
        <v>41974</v>
      </c>
      <c r="AA152">
        <v>4</v>
      </c>
      <c r="AB152">
        <v>3</v>
      </c>
      <c r="AD152" s="12">
        <v>41974</v>
      </c>
      <c r="AE152">
        <v>26</v>
      </c>
      <c r="AF152">
        <v>18</v>
      </c>
      <c r="AH152" s="12">
        <v>41974</v>
      </c>
      <c r="AI152">
        <v>25</v>
      </c>
      <c r="AJ152">
        <v>17</v>
      </c>
      <c r="AL152" s="12">
        <v>41974</v>
      </c>
      <c r="AM152">
        <v>35</v>
      </c>
      <c r="AN152">
        <v>27</v>
      </c>
      <c r="AP152" s="12">
        <v>41974</v>
      </c>
      <c r="AQ152">
        <v>9</v>
      </c>
      <c r="AR152">
        <v>3</v>
      </c>
      <c r="AT152" s="12">
        <v>41974</v>
      </c>
      <c r="AU152">
        <v>2</v>
      </c>
      <c r="AV152">
        <v>1</v>
      </c>
      <c r="AX152" s="12">
        <v>41974</v>
      </c>
      <c r="AY152">
        <v>5</v>
      </c>
      <c r="AZ152">
        <v>3</v>
      </c>
      <c r="BB152" s="12">
        <v>41974</v>
      </c>
      <c r="BC152" t="s">
        <v>115</v>
      </c>
      <c r="BD152" t="s">
        <v>115</v>
      </c>
      <c r="BF152" s="12">
        <v>41974</v>
      </c>
      <c r="BG152">
        <v>24</v>
      </c>
      <c r="BH152">
        <v>17</v>
      </c>
      <c r="BJ152" s="12"/>
    </row>
    <row r="153" spans="1:62" x14ac:dyDescent="0.3">
      <c r="A153">
        <v>133</v>
      </c>
      <c r="B153" s="12">
        <v>42005</v>
      </c>
      <c r="C153">
        <v>55</v>
      </c>
      <c r="D153">
        <v>23</v>
      </c>
      <c r="F153" s="12">
        <v>42005</v>
      </c>
      <c r="G153">
        <v>30</v>
      </c>
      <c r="H153">
        <v>20</v>
      </c>
      <c r="J153" s="12">
        <v>42005</v>
      </c>
      <c r="K153">
        <v>50</v>
      </c>
      <c r="L153">
        <v>27</v>
      </c>
      <c r="N153" s="12">
        <v>42005</v>
      </c>
      <c r="O153">
        <v>4</v>
      </c>
      <c r="P153">
        <v>2</v>
      </c>
      <c r="R153" s="12">
        <v>42005</v>
      </c>
      <c r="S153">
        <v>42</v>
      </c>
      <c r="T153">
        <v>8</v>
      </c>
      <c r="V153" s="12">
        <v>42005</v>
      </c>
      <c r="W153">
        <v>2</v>
      </c>
      <c r="X153">
        <v>2</v>
      </c>
      <c r="Z153" s="12">
        <v>42005</v>
      </c>
      <c r="AA153">
        <v>4</v>
      </c>
      <c r="AB153">
        <v>3</v>
      </c>
      <c r="AD153" s="12">
        <v>42005</v>
      </c>
      <c r="AE153">
        <v>31</v>
      </c>
      <c r="AF153">
        <v>22</v>
      </c>
      <c r="AH153" s="12">
        <v>42005</v>
      </c>
      <c r="AI153">
        <v>24</v>
      </c>
      <c r="AJ153">
        <v>16</v>
      </c>
      <c r="AL153" s="12">
        <v>42005</v>
      </c>
      <c r="AM153">
        <v>40</v>
      </c>
      <c r="AN153">
        <v>31</v>
      </c>
      <c r="AP153" s="12">
        <v>42005</v>
      </c>
      <c r="AQ153">
        <v>9</v>
      </c>
      <c r="AR153">
        <v>3</v>
      </c>
      <c r="AT153" s="12">
        <v>42005</v>
      </c>
      <c r="AU153">
        <v>2</v>
      </c>
      <c r="AV153">
        <v>1</v>
      </c>
      <c r="AX153" s="12">
        <v>42005</v>
      </c>
      <c r="AY153">
        <v>4</v>
      </c>
      <c r="AZ153">
        <v>4</v>
      </c>
      <c r="BB153" s="12">
        <v>42005</v>
      </c>
      <c r="BC153" t="s">
        <v>115</v>
      </c>
      <c r="BD153" t="s">
        <v>115</v>
      </c>
      <c r="BF153" s="12">
        <v>42005</v>
      </c>
      <c r="BG153">
        <v>22</v>
      </c>
      <c r="BH153">
        <v>14</v>
      </c>
      <c r="BJ153" s="12"/>
    </row>
    <row r="154" spans="1:62" x14ac:dyDescent="0.3">
      <c r="A154">
        <v>134</v>
      </c>
      <c r="B154" s="12">
        <v>42036</v>
      </c>
      <c r="C154">
        <v>53</v>
      </c>
      <c r="D154">
        <v>26</v>
      </c>
      <c r="F154" s="12">
        <v>42036</v>
      </c>
      <c r="G154">
        <v>29</v>
      </c>
      <c r="H154">
        <v>22</v>
      </c>
      <c r="J154" s="12">
        <v>42036</v>
      </c>
      <c r="K154">
        <v>57</v>
      </c>
      <c r="L154">
        <v>36</v>
      </c>
      <c r="N154" s="12">
        <v>42036</v>
      </c>
      <c r="O154">
        <v>4</v>
      </c>
      <c r="P154">
        <v>2</v>
      </c>
      <c r="R154" s="12">
        <v>42036</v>
      </c>
      <c r="S154">
        <v>37</v>
      </c>
      <c r="T154">
        <v>9</v>
      </c>
      <c r="V154" s="12">
        <v>42036</v>
      </c>
      <c r="W154">
        <v>2</v>
      </c>
      <c r="X154">
        <v>2</v>
      </c>
      <c r="Z154" s="12">
        <v>42036</v>
      </c>
      <c r="AA154">
        <v>5</v>
      </c>
      <c r="AB154">
        <v>4</v>
      </c>
      <c r="AD154" s="12">
        <v>42036</v>
      </c>
      <c r="AE154">
        <v>33</v>
      </c>
      <c r="AF154">
        <v>22</v>
      </c>
      <c r="AH154" s="12">
        <v>42036</v>
      </c>
      <c r="AI154">
        <v>26</v>
      </c>
      <c r="AJ154">
        <v>18</v>
      </c>
      <c r="AL154" s="12">
        <v>42036</v>
      </c>
      <c r="AM154">
        <v>41</v>
      </c>
      <c r="AN154">
        <v>39</v>
      </c>
      <c r="AP154" s="12">
        <v>42036</v>
      </c>
      <c r="AQ154">
        <v>9</v>
      </c>
      <c r="AR154">
        <v>4</v>
      </c>
      <c r="AT154" s="12">
        <v>42036</v>
      </c>
      <c r="AU154">
        <v>2</v>
      </c>
      <c r="AV154">
        <v>1</v>
      </c>
      <c r="AX154" s="12">
        <v>42036</v>
      </c>
      <c r="AY154">
        <v>5</v>
      </c>
      <c r="AZ154">
        <v>4</v>
      </c>
      <c r="BB154" s="12">
        <v>42036</v>
      </c>
      <c r="BC154" t="s">
        <v>115</v>
      </c>
      <c r="BD154" t="s">
        <v>115</v>
      </c>
      <c r="BF154" s="12">
        <v>42036</v>
      </c>
      <c r="BG154">
        <v>18</v>
      </c>
      <c r="BH154">
        <v>17</v>
      </c>
      <c r="BJ154" s="12"/>
    </row>
    <row r="155" spans="1:62" x14ac:dyDescent="0.3">
      <c r="A155">
        <v>135</v>
      </c>
      <c r="B155" s="12">
        <v>42064</v>
      </c>
      <c r="C155">
        <v>54</v>
      </c>
      <c r="D155">
        <v>27</v>
      </c>
      <c r="F155" s="12">
        <v>42064</v>
      </c>
      <c r="G155">
        <v>33</v>
      </c>
      <c r="H155">
        <v>14</v>
      </c>
      <c r="J155" s="12">
        <v>42064</v>
      </c>
      <c r="K155">
        <v>55</v>
      </c>
      <c r="L155">
        <v>35</v>
      </c>
      <c r="N155" s="12">
        <v>42064</v>
      </c>
      <c r="O155">
        <v>3</v>
      </c>
      <c r="P155">
        <v>2</v>
      </c>
      <c r="R155" s="12">
        <v>42064</v>
      </c>
      <c r="S155">
        <v>36</v>
      </c>
      <c r="T155">
        <v>6</v>
      </c>
      <c r="V155" s="12">
        <v>42064</v>
      </c>
      <c r="W155">
        <v>2</v>
      </c>
      <c r="X155">
        <v>2</v>
      </c>
      <c r="Z155" s="12">
        <v>42064</v>
      </c>
      <c r="AA155">
        <v>4</v>
      </c>
      <c r="AB155">
        <v>4</v>
      </c>
      <c r="AD155" s="12">
        <v>42064</v>
      </c>
      <c r="AE155">
        <v>32</v>
      </c>
      <c r="AF155">
        <v>21</v>
      </c>
      <c r="AH155" s="12">
        <v>42064</v>
      </c>
      <c r="AI155">
        <v>24</v>
      </c>
      <c r="AJ155">
        <v>15</v>
      </c>
      <c r="AL155" s="12">
        <v>42064</v>
      </c>
      <c r="AM155">
        <v>38</v>
      </c>
      <c r="AN155">
        <v>39</v>
      </c>
      <c r="AP155" s="12">
        <v>42064</v>
      </c>
      <c r="AQ155">
        <v>9</v>
      </c>
      <c r="AR155">
        <v>5</v>
      </c>
      <c r="AT155" s="12">
        <v>42064</v>
      </c>
      <c r="AU155">
        <v>2</v>
      </c>
      <c r="AV155">
        <v>1</v>
      </c>
      <c r="AX155" s="12">
        <v>42064</v>
      </c>
      <c r="AY155">
        <v>4</v>
      </c>
      <c r="AZ155">
        <v>4</v>
      </c>
      <c r="BB155" s="12">
        <v>42064</v>
      </c>
      <c r="BC155" t="s">
        <v>115</v>
      </c>
      <c r="BD155" t="s">
        <v>115</v>
      </c>
      <c r="BF155" s="12">
        <v>42064</v>
      </c>
      <c r="BG155">
        <v>24</v>
      </c>
      <c r="BH155">
        <v>12</v>
      </c>
      <c r="BJ155" s="12"/>
    </row>
    <row r="156" spans="1:62" x14ac:dyDescent="0.3">
      <c r="A156">
        <v>136</v>
      </c>
      <c r="B156" s="12">
        <v>42095</v>
      </c>
      <c r="C156">
        <v>60</v>
      </c>
      <c r="D156">
        <v>34</v>
      </c>
      <c r="F156" s="12">
        <v>42095</v>
      </c>
      <c r="G156">
        <v>30</v>
      </c>
      <c r="H156">
        <v>16</v>
      </c>
      <c r="J156" s="12">
        <v>42095</v>
      </c>
      <c r="K156">
        <v>48</v>
      </c>
      <c r="L156">
        <v>30</v>
      </c>
      <c r="N156" s="12">
        <v>42095</v>
      </c>
      <c r="O156">
        <v>3</v>
      </c>
      <c r="P156">
        <v>2</v>
      </c>
      <c r="R156" s="12">
        <v>42095</v>
      </c>
      <c r="S156">
        <v>33</v>
      </c>
      <c r="T156">
        <v>8</v>
      </c>
      <c r="V156" s="12">
        <v>42095</v>
      </c>
      <c r="W156">
        <v>2</v>
      </c>
      <c r="X156">
        <v>2</v>
      </c>
      <c r="Z156" s="12">
        <v>42095</v>
      </c>
      <c r="AA156">
        <v>5</v>
      </c>
      <c r="AB156">
        <v>3</v>
      </c>
      <c r="AD156" s="12">
        <v>42095</v>
      </c>
      <c r="AE156">
        <v>27</v>
      </c>
      <c r="AF156">
        <v>27</v>
      </c>
      <c r="AH156" s="12">
        <v>42095</v>
      </c>
      <c r="AI156">
        <v>24</v>
      </c>
      <c r="AJ156">
        <v>19</v>
      </c>
      <c r="AL156" s="12">
        <v>42095</v>
      </c>
      <c r="AM156">
        <v>40</v>
      </c>
      <c r="AN156">
        <v>42</v>
      </c>
      <c r="AP156" s="12">
        <v>42095</v>
      </c>
      <c r="AQ156">
        <v>8</v>
      </c>
      <c r="AR156">
        <v>6</v>
      </c>
      <c r="AT156" s="12">
        <v>42095</v>
      </c>
      <c r="AU156">
        <v>1</v>
      </c>
      <c r="AV156">
        <v>1</v>
      </c>
      <c r="AX156" s="12">
        <v>42095</v>
      </c>
      <c r="AY156">
        <v>4</v>
      </c>
      <c r="AZ156">
        <v>4</v>
      </c>
      <c r="BB156" s="12">
        <v>42095</v>
      </c>
      <c r="BC156" t="s">
        <v>115</v>
      </c>
      <c r="BD156" t="s">
        <v>115</v>
      </c>
      <c r="BF156" s="12">
        <v>42095</v>
      </c>
      <c r="BG156">
        <v>20</v>
      </c>
      <c r="BH156">
        <v>15</v>
      </c>
      <c r="BJ156" s="12"/>
    </row>
    <row r="157" spans="1:62" x14ac:dyDescent="0.3">
      <c r="A157">
        <v>137</v>
      </c>
      <c r="B157" s="12">
        <v>42125</v>
      </c>
      <c r="C157">
        <v>52</v>
      </c>
      <c r="D157">
        <v>29</v>
      </c>
      <c r="F157" s="12">
        <v>42125</v>
      </c>
      <c r="G157">
        <v>30</v>
      </c>
      <c r="H157">
        <v>17</v>
      </c>
      <c r="J157" s="12">
        <v>42125</v>
      </c>
      <c r="K157">
        <v>43</v>
      </c>
      <c r="L157">
        <v>27</v>
      </c>
      <c r="N157" s="12">
        <v>42125</v>
      </c>
      <c r="O157">
        <v>3</v>
      </c>
      <c r="P157">
        <v>3</v>
      </c>
      <c r="R157" s="12">
        <v>42125</v>
      </c>
      <c r="S157">
        <v>32</v>
      </c>
      <c r="T157">
        <v>9</v>
      </c>
      <c r="V157" s="12">
        <v>42125</v>
      </c>
      <c r="W157">
        <v>3</v>
      </c>
      <c r="X157">
        <v>2</v>
      </c>
      <c r="Z157" s="12">
        <v>42125</v>
      </c>
      <c r="AA157">
        <v>4</v>
      </c>
      <c r="AB157">
        <v>3</v>
      </c>
      <c r="AD157" s="12">
        <v>42125</v>
      </c>
      <c r="AE157">
        <v>33</v>
      </c>
      <c r="AF157">
        <v>29</v>
      </c>
      <c r="AH157" s="12">
        <v>42125</v>
      </c>
      <c r="AI157">
        <v>24</v>
      </c>
      <c r="AJ157">
        <v>19</v>
      </c>
      <c r="AL157" s="12">
        <v>42125</v>
      </c>
      <c r="AM157">
        <v>44</v>
      </c>
      <c r="AN157">
        <v>35</v>
      </c>
      <c r="AP157" s="12">
        <v>42125</v>
      </c>
      <c r="AQ157">
        <v>7</v>
      </c>
      <c r="AR157">
        <v>5</v>
      </c>
      <c r="AT157" s="12">
        <v>42125</v>
      </c>
      <c r="AU157">
        <v>2</v>
      </c>
      <c r="AV157">
        <v>1</v>
      </c>
      <c r="AX157" s="12">
        <v>42125</v>
      </c>
      <c r="AY157">
        <v>4</v>
      </c>
      <c r="AZ157">
        <v>5</v>
      </c>
      <c r="BB157" s="12">
        <v>42125</v>
      </c>
      <c r="BC157" t="s">
        <v>115</v>
      </c>
      <c r="BD157" t="s">
        <v>115</v>
      </c>
      <c r="BF157" s="12">
        <v>42125</v>
      </c>
      <c r="BG157">
        <v>17</v>
      </c>
      <c r="BH157">
        <v>19</v>
      </c>
      <c r="BJ157" s="12"/>
    </row>
    <row r="158" spans="1:62" x14ac:dyDescent="0.3">
      <c r="A158">
        <v>138</v>
      </c>
      <c r="B158" s="12">
        <v>42156</v>
      </c>
      <c r="C158">
        <v>57</v>
      </c>
      <c r="D158">
        <v>16</v>
      </c>
      <c r="F158" s="12">
        <v>42156</v>
      </c>
      <c r="G158">
        <v>37</v>
      </c>
      <c r="H158">
        <v>14</v>
      </c>
      <c r="J158" s="12">
        <v>42156</v>
      </c>
      <c r="K158">
        <v>57</v>
      </c>
      <c r="L158">
        <v>19</v>
      </c>
      <c r="N158" s="12">
        <v>42156</v>
      </c>
      <c r="O158">
        <v>4</v>
      </c>
      <c r="P158">
        <v>2</v>
      </c>
      <c r="R158" s="12">
        <v>42156</v>
      </c>
      <c r="S158">
        <v>35</v>
      </c>
      <c r="T158">
        <v>5</v>
      </c>
      <c r="V158" s="12">
        <v>42156</v>
      </c>
      <c r="W158">
        <v>3</v>
      </c>
      <c r="X158">
        <v>2</v>
      </c>
      <c r="Z158" s="12">
        <v>42156</v>
      </c>
      <c r="AA158">
        <v>4</v>
      </c>
      <c r="AB158">
        <v>2</v>
      </c>
      <c r="AD158" s="12">
        <v>42156</v>
      </c>
      <c r="AE158">
        <v>35</v>
      </c>
      <c r="AF158">
        <v>22</v>
      </c>
      <c r="AH158" s="12">
        <v>42156</v>
      </c>
      <c r="AI158">
        <v>32</v>
      </c>
      <c r="AJ158">
        <v>15</v>
      </c>
      <c r="AL158" s="12">
        <v>42156</v>
      </c>
      <c r="AM158">
        <v>42</v>
      </c>
      <c r="AN158">
        <v>27</v>
      </c>
      <c r="AP158" s="12">
        <v>42156</v>
      </c>
      <c r="AQ158">
        <v>7</v>
      </c>
      <c r="AR158">
        <v>3</v>
      </c>
      <c r="AT158" s="12">
        <v>42156</v>
      </c>
      <c r="AU158">
        <v>1</v>
      </c>
      <c r="AV158">
        <v>1</v>
      </c>
      <c r="AX158" s="12">
        <v>42156</v>
      </c>
      <c r="AY158">
        <v>7</v>
      </c>
      <c r="AZ158">
        <v>3</v>
      </c>
      <c r="BB158" s="12">
        <v>42156</v>
      </c>
      <c r="BC158" t="s">
        <v>115</v>
      </c>
      <c r="BD158" t="s">
        <v>115</v>
      </c>
      <c r="BF158" s="12">
        <v>42156</v>
      </c>
      <c r="BG158">
        <v>30</v>
      </c>
      <c r="BH158">
        <v>12</v>
      </c>
      <c r="BJ158" s="12"/>
    </row>
    <row r="159" spans="1:62" x14ac:dyDescent="0.3">
      <c r="A159">
        <v>139</v>
      </c>
      <c r="B159" s="12">
        <v>42186</v>
      </c>
      <c r="C159">
        <v>54</v>
      </c>
      <c r="D159">
        <v>14</v>
      </c>
      <c r="F159" s="12">
        <v>42186</v>
      </c>
      <c r="G159">
        <v>32</v>
      </c>
      <c r="H159">
        <v>12</v>
      </c>
      <c r="J159" s="12">
        <v>42186</v>
      </c>
      <c r="K159">
        <v>49</v>
      </c>
      <c r="L159">
        <v>16</v>
      </c>
      <c r="N159" s="12">
        <v>42186</v>
      </c>
      <c r="O159">
        <v>4</v>
      </c>
      <c r="P159">
        <v>2</v>
      </c>
      <c r="R159" s="12">
        <v>42186</v>
      </c>
      <c r="S159">
        <v>34</v>
      </c>
      <c r="T159">
        <v>5</v>
      </c>
      <c r="V159" s="12">
        <v>42186</v>
      </c>
      <c r="W159">
        <v>3</v>
      </c>
      <c r="X159">
        <v>2</v>
      </c>
      <c r="Z159" s="12">
        <v>42186</v>
      </c>
      <c r="AA159">
        <v>5</v>
      </c>
      <c r="AB159">
        <v>3</v>
      </c>
      <c r="AD159" s="12">
        <v>42186</v>
      </c>
      <c r="AE159">
        <v>39</v>
      </c>
      <c r="AF159">
        <v>20</v>
      </c>
      <c r="AH159" s="12">
        <v>42186</v>
      </c>
      <c r="AI159">
        <v>30</v>
      </c>
      <c r="AJ159">
        <v>13</v>
      </c>
      <c r="AL159" s="12">
        <v>42186</v>
      </c>
      <c r="AM159">
        <v>52</v>
      </c>
      <c r="AN159">
        <v>21</v>
      </c>
      <c r="AP159" s="12">
        <v>42186</v>
      </c>
      <c r="AQ159">
        <v>7</v>
      </c>
      <c r="AR159">
        <v>2</v>
      </c>
      <c r="AT159" s="12">
        <v>42186</v>
      </c>
      <c r="AU159">
        <v>1</v>
      </c>
      <c r="AV159">
        <v>1</v>
      </c>
      <c r="AX159" s="12">
        <v>42186</v>
      </c>
      <c r="AY159">
        <v>5</v>
      </c>
      <c r="AZ159">
        <v>3</v>
      </c>
      <c r="BB159" s="12">
        <v>42186</v>
      </c>
      <c r="BC159" t="s">
        <v>115</v>
      </c>
      <c r="BD159">
        <v>0</v>
      </c>
      <c r="BF159" s="12">
        <v>42186</v>
      </c>
      <c r="BG159">
        <v>36</v>
      </c>
      <c r="BH159">
        <v>14</v>
      </c>
      <c r="BJ159" s="12"/>
    </row>
    <row r="160" spans="1:62" x14ac:dyDescent="0.3">
      <c r="A160">
        <v>140</v>
      </c>
      <c r="B160" s="12">
        <v>42217</v>
      </c>
      <c r="C160">
        <v>52</v>
      </c>
      <c r="D160">
        <v>15</v>
      </c>
      <c r="F160" s="12">
        <v>42217</v>
      </c>
      <c r="G160">
        <v>30</v>
      </c>
      <c r="H160">
        <v>13</v>
      </c>
      <c r="J160" s="12">
        <v>42217</v>
      </c>
      <c r="K160">
        <v>45</v>
      </c>
      <c r="L160">
        <v>17</v>
      </c>
      <c r="N160" s="12">
        <v>42217</v>
      </c>
      <c r="O160">
        <v>3</v>
      </c>
      <c r="P160">
        <v>1</v>
      </c>
      <c r="R160" s="12">
        <v>42217</v>
      </c>
      <c r="S160">
        <v>31</v>
      </c>
      <c r="T160">
        <v>5</v>
      </c>
      <c r="V160" s="12">
        <v>42217</v>
      </c>
      <c r="W160">
        <v>3</v>
      </c>
      <c r="X160">
        <v>2</v>
      </c>
      <c r="Z160" s="12">
        <v>42217</v>
      </c>
      <c r="AA160">
        <v>4</v>
      </c>
      <c r="AB160">
        <v>3</v>
      </c>
      <c r="AD160" s="12">
        <v>42217</v>
      </c>
      <c r="AE160">
        <v>27</v>
      </c>
      <c r="AF160">
        <v>15</v>
      </c>
      <c r="AH160" s="12">
        <v>42217</v>
      </c>
      <c r="AI160">
        <v>24</v>
      </c>
      <c r="AJ160">
        <v>15</v>
      </c>
      <c r="AL160" s="12">
        <v>42217</v>
      </c>
      <c r="AM160">
        <v>45</v>
      </c>
      <c r="AN160">
        <v>27</v>
      </c>
      <c r="AP160" s="12">
        <v>42217</v>
      </c>
      <c r="AQ160">
        <v>6</v>
      </c>
      <c r="AR160">
        <v>3</v>
      </c>
      <c r="AT160" s="12">
        <v>42217</v>
      </c>
      <c r="AU160">
        <v>1</v>
      </c>
      <c r="AV160">
        <v>1</v>
      </c>
      <c r="AX160" s="12">
        <v>42217</v>
      </c>
      <c r="AY160">
        <v>4</v>
      </c>
      <c r="AZ160">
        <v>3</v>
      </c>
      <c r="BB160" s="12">
        <v>42217</v>
      </c>
      <c r="BC160" t="s">
        <v>115</v>
      </c>
      <c r="BD160" t="s">
        <v>115</v>
      </c>
      <c r="BF160" s="12">
        <v>42217</v>
      </c>
      <c r="BG160">
        <v>100</v>
      </c>
      <c r="BH160">
        <v>25</v>
      </c>
      <c r="BJ160" s="12"/>
    </row>
    <row r="161" spans="1:62" x14ac:dyDescent="0.3">
      <c r="A161">
        <v>141</v>
      </c>
      <c r="B161" s="12">
        <v>42248</v>
      </c>
      <c r="C161">
        <v>55</v>
      </c>
      <c r="D161">
        <v>17</v>
      </c>
      <c r="F161" s="12">
        <v>42248</v>
      </c>
      <c r="G161">
        <v>30</v>
      </c>
      <c r="H161">
        <v>14</v>
      </c>
      <c r="J161" s="12">
        <v>42248</v>
      </c>
      <c r="K161">
        <v>45</v>
      </c>
      <c r="L161">
        <v>17</v>
      </c>
      <c r="N161" s="12">
        <v>42248</v>
      </c>
      <c r="O161">
        <v>3</v>
      </c>
      <c r="P161">
        <v>1</v>
      </c>
      <c r="R161" s="12">
        <v>42248</v>
      </c>
      <c r="S161">
        <v>31</v>
      </c>
      <c r="T161">
        <v>5</v>
      </c>
      <c r="V161" s="12">
        <v>42248</v>
      </c>
      <c r="W161">
        <v>2</v>
      </c>
      <c r="X161">
        <v>2</v>
      </c>
      <c r="Z161" s="12">
        <v>42248</v>
      </c>
      <c r="AA161">
        <v>4</v>
      </c>
      <c r="AB161">
        <v>2</v>
      </c>
      <c r="AD161" s="12">
        <v>42248</v>
      </c>
      <c r="AE161">
        <v>28</v>
      </c>
      <c r="AF161">
        <v>13</v>
      </c>
      <c r="AH161" s="12">
        <v>42248</v>
      </c>
      <c r="AI161">
        <v>25</v>
      </c>
      <c r="AJ161">
        <v>13</v>
      </c>
      <c r="AL161" s="12">
        <v>42248</v>
      </c>
      <c r="AM161">
        <v>36</v>
      </c>
      <c r="AN161">
        <v>23</v>
      </c>
      <c r="AP161" s="12">
        <v>42248</v>
      </c>
      <c r="AQ161">
        <v>7</v>
      </c>
      <c r="AR161">
        <v>2</v>
      </c>
      <c r="AT161" s="12">
        <v>42248</v>
      </c>
      <c r="AU161">
        <v>2</v>
      </c>
      <c r="AV161">
        <v>1</v>
      </c>
      <c r="AX161" s="12">
        <v>42248</v>
      </c>
      <c r="AY161">
        <v>5</v>
      </c>
      <c r="AZ161">
        <v>4</v>
      </c>
      <c r="BB161" s="12">
        <v>42248</v>
      </c>
      <c r="BC161" t="s">
        <v>115</v>
      </c>
      <c r="BD161" t="s">
        <v>115</v>
      </c>
      <c r="BF161" s="12">
        <v>42248</v>
      </c>
      <c r="BG161">
        <v>91</v>
      </c>
      <c r="BH161">
        <v>23</v>
      </c>
      <c r="BJ161" s="12"/>
    </row>
    <row r="162" spans="1:62" x14ac:dyDescent="0.3">
      <c r="A162">
        <v>142</v>
      </c>
      <c r="B162" s="12">
        <v>42278</v>
      </c>
      <c r="C162">
        <v>53</v>
      </c>
      <c r="D162">
        <v>18</v>
      </c>
      <c r="F162" s="12">
        <v>42278</v>
      </c>
      <c r="G162">
        <v>27</v>
      </c>
      <c r="H162">
        <v>13</v>
      </c>
      <c r="J162" s="12">
        <v>42278</v>
      </c>
      <c r="K162">
        <v>45</v>
      </c>
      <c r="L162">
        <v>19</v>
      </c>
      <c r="N162" s="12">
        <v>42278</v>
      </c>
      <c r="O162">
        <v>3</v>
      </c>
      <c r="P162">
        <v>2</v>
      </c>
      <c r="R162" s="12">
        <v>42278</v>
      </c>
      <c r="S162">
        <v>30</v>
      </c>
      <c r="T162">
        <v>6</v>
      </c>
      <c r="V162" s="12">
        <v>42278</v>
      </c>
      <c r="W162">
        <v>2</v>
      </c>
      <c r="X162">
        <v>2</v>
      </c>
      <c r="Z162" s="12">
        <v>42278</v>
      </c>
      <c r="AA162">
        <v>4</v>
      </c>
      <c r="AB162">
        <v>3</v>
      </c>
      <c r="AD162" s="12">
        <v>42278</v>
      </c>
      <c r="AE162">
        <v>31</v>
      </c>
      <c r="AF162">
        <v>20</v>
      </c>
      <c r="AH162" s="12">
        <v>42278</v>
      </c>
      <c r="AI162">
        <v>26</v>
      </c>
      <c r="AJ162">
        <v>14</v>
      </c>
      <c r="AL162" s="12">
        <v>42278</v>
      </c>
      <c r="AM162">
        <v>36</v>
      </c>
      <c r="AN162">
        <v>31</v>
      </c>
      <c r="AP162" s="12">
        <v>42278</v>
      </c>
      <c r="AQ162">
        <v>6</v>
      </c>
      <c r="AR162">
        <v>3</v>
      </c>
      <c r="AT162" s="12">
        <v>42278</v>
      </c>
      <c r="AU162">
        <v>2</v>
      </c>
      <c r="AV162">
        <v>1</v>
      </c>
      <c r="AX162" s="12">
        <v>42278</v>
      </c>
      <c r="AY162">
        <v>6</v>
      </c>
      <c r="AZ162">
        <v>4</v>
      </c>
      <c r="BB162" s="12">
        <v>42278</v>
      </c>
      <c r="BC162" t="s">
        <v>115</v>
      </c>
      <c r="BD162" t="s">
        <v>115</v>
      </c>
      <c r="BF162" s="12">
        <v>42278</v>
      </c>
      <c r="BG162">
        <v>60</v>
      </c>
      <c r="BH162">
        <v>21</v>
      </c>
      <c r="BJ162" s="12"/>
    </row>
    <row r="163" spans="1:62" x14ac:dyDescent="0.3">
      <c r="A163">
        <v>143</v>
      </c>
      <c r="B163" s="12">
        <v>42309</v>
      </c>
      <c r="C163">
        <v>56</v>
      </c>
      <c r="D163">
        <v>22</v>
      </c>
      <c r="F163" s="12">
        <v>42309</v>
      </c>
      <c r="G163">
        <v>28</v>
      </c>
      <c r="H163">
        <v>14</v>
      </c>
      <c r="J163" s="12">
        <v>42309</v>
      </c>
      <c r="K163">
        <v>44</v>
      </c>
      <c r="L163">
        <v>22</v>
      </c>
      <c r="N163" s="12">
        <v>42309</v>
      </c>
      <c r="O163">
        <v>3</v>
      </c>
      <c r="P163">
        <v>2</v>
      </c>
      <c r="R163" s="12">
        <v>42309</v>
      </c>
      <c r="S163">
        <v>30</v>
      </c>
      <c r="T163">
        <v>6</v>
      </c>
      <c r="V163" s="12">
        <v>42309</v>
      </c>
      <c r="W163">
        <v>2</v>
      </c>
      <c r="X163">
        <v>2</v>
      </c>
      <c r="Z163" s="12">
        <v>42309</v>
      </c>
      <c r="AA163">
        <v>4</v>
      </c>
      <c r="AB163">
        <v>3</v>
      </c>
      <c r="AD163" s="12">
        <v>42309</v>
      </c>
      <c r="AE163">
        <v>29</v>
      </c>
      <c r="AF163">
        <v>17</v>
      </c>
      <c r="AH163" s="12">
        <v>42309</v>
      </c>
      <c r="AI163">
        <v>27</v>
      </c>
      <c r="AJ163">
        <v>20</v>
      </c>
      <c r="AL163" s="12">
        <v>42309</v>
      </c>
      <c r="AM163">
        <v>38</v>
      </c>
      <c r="AN163">
        <v>33</v>
      </c>
      <c r="AP163" s="12">
        <v>42309</v>
      </c>
      <c r="AQ163">
        <v>6</v>
      </c>
      <c r="AR163">
        <v>3</v>
      </c>
      <c r="AT163" s="12">
        <v>42309</v>
      </c>
      <c r="AU163">
        <v>1</v>
      </c>
      <c r="AV163">
        <v>1</v>
      </c>
      <c r="AX163" s="12">
        <v>42309</v>
      </c>
      <c r="AY163">
        <v>5</v>
      </c>
      <c r="AZ163">
        <v>4</v>
      </c>
      <c r="BB163" s="12">
        <v>42309</v>
      </c>
      <c r="BC163" t="s">
        <v>115</v>
      </c>
      <c r="BD163" t="s">
        <v>115</v>
      </c>
      <c r="BF163" s="12">
        <v>42309</v>
      </c>
      <c r="BG163">
        <v>19</v>
      </c>
      <c r="BH163">
        <v>23</v>
      </c>
      <c r="BJ163" s="12"/>
    </row>
    <row r="164" spans="1:62" x14ac:dyDescent="0.3">
      <c r="A164">
        <v>144</v>
      </c>
      <c r="B164" s="12">
        <v>42339</v>
      </c>
      <c r="C164">
        <v>62</v>
      </c>
      <c r="D164">
        <v>21</v>
      </c>
      <c r="F164" s="12">
        <v>42339</v>
      </c>
      <c r="G164">
        <v>28</v>
      </c>
      <c r="H164">
        <v>13</v>
      </c>
      <c r="J164" s="12">
        <v>42339</v>
      </c>
      <c r="K164">
        <v>46</v>
      </c>
      <c r="L164">
        <v>26</v>
      </c>
      <c r="N164" s="12">
        <v>42339</v>
      </c>
      <c r="O164">
        <v>3</v>
      </c>
      <c r="P164">
        <v>2</v>
      </c>
      <c r="R164" s="12">
        <v>42339</v>
      </c>
      <c r="S164">
        <v>28</v>
      </c>
      <c r="T164">
        <v>7</v>
      </c>
      <c r="V164" s="12">
        <v>42339</v>
      </c>
      <c r="W164">
        <v>2</v>
      </c>
      <c r="X164">
        <v>2</v>
      </c>
      <c r="Z164" s="12">
        <v>42339</v>
      </c>
      <c r="AA164">
        <v>4</v>
      </c>
      <c r="AB164">
        <v>3</v>
      </c>
      <c r="AD164" s="12">
        <v>42339</v>
      </c>
      <c r="AE164">
        <v>36</v>
      </c>
      <c r="AF164">
        <v>17</v>
      </c>
      <c r="AH164" s="12">
        <v>42339</v>
      </c>
      <c r="AI164">
        <v>26</v>
      </c>
      <c r="AJ164">
        <v>18</v>
      </c>
      <c r="AL164" s="12">
        <v>42339</v>
      </c>
      <c r="AM164">
        <v>34</v>
      </c>
      <c r="AN164">
        <v>32</v>
      </c>
      <c r="AP164" s="12">
        <v>42339</v>
      </c>
      <c r="AQ164">
        <v>6</v>
      </c>
      <c r="AR164">
        <v>3</v>
      </c>
      <c r="AT164" s="12">
        <v>42339</v>
      </c>
      <c r="AU164">
        <v>2</v>
      </c>
      <c r="AV164">
        <v>1</v>
      </c>
      <c r="AX164" s="12">
        <v>42339</v>
      </c>
      <c r="AY164">
        <v>5</v>
      </c>
      <c r="AZ164">
        <v>4</v>
      </c>
      <c r="BB164" s="12">
        <v>42339</v>
      </c>
      <c r="BC164" t="s">
        <v>115</v>
      </c>
      <c r="BD164" t="s">
        <v>115</v>
      </c>
      <c r="BF164" s="12">
        <v>42339</v>
      </c>
      <c r="BG164">
        <v>23</v>
      </c>
      <c r="BH164">
        <v>16</v>
      </c>
      <c r="BJ164" s="12"/>
    </row>
    <row r="165" spans="1:62" x14ac:dyDescent="0.3">
      <c r="A165">
        <v>145</v>
      </c>
      <c r="B165" s="12">
        <v>42370</v>
      </c>
      <c r="C165">
        <v>51</v>
      </c>
      <c r="D165">
        <v>18</v>
      </c>
      <c r="F165" s="12">
        <v>42370</v>
      </c>
      <c r="G165">
        <v>28</v>
      </c>
      <c r="H165">
        <v>14</v>
      </c>
      <c r="J165" s="12">
        <v>42370</v>
      </c>
      <c r="K165">
        <v>46</v>
      </c>
      <c r="L165">
        <v>23</v>
      </c>
      <c r="N165" s="12">
        <v>42370</v>
      </c>
      <c r="O165">
        <v>3</v>
      </c>
      <c r="P165">
        <v>2</v>
      </c>
      <c r="R165" s="12">
        <v>42370</v>
      </c>
      <c r="S165">
        <v>28</v>
      </c>
      <c r="T165">
        <v>7</v>
      </c>
      <c r="V165" s="12">
        <v>42370</v>
      </c>
      <c r="W165">
        <v>2</v>
      </c>
      <c r="X165">
        <v>2</v>
      </c>
      <c r="Z165" s="12">
        <v>42370</v>
      </c>
      <c r="AA165">
        <v>4</v>
      </c>
      <c r="AB165">
        <v>2</v>
      </c>
      <c r="AD165" s="12">
        <v>42370</v>
      </c>
      <c r="AE165">
        <v>46</v>
      </c>
      <c r="AF165">
        <v>26</v>
      </c>
      <c r="AH165" s="12">
        <v>42370</v>
      </c>
      <c r="AI165">
        <v>24</v>
      </c>
      <c r="AJ165">
        <v>15</v>
      </c>
      <c r="AL165" s="12">
        <v>42370</v>
      </c>
      <c r="AM165">
        <v>39</v>
      </c>
      <c r="AN165">
        <v>32</v>
      </c>
      <c r="AP165" s="12">
        <v>42370</v>
      </c>
      <c r="AQ165">
        <v>6</v>
      </c>
      <c r="AR165">
        <v>3</v>
      </c>
      <c r="AT165" s="12">
        <v>42370</v>
      </c>
      <c r="AU165">
        <v>2</v>
      </c>
      <c r="AV165">
        <v>1</v>
      </c>
      <c r="AX165" s="12">
        <v>42370</v>
      </c>
      <c r="AY165">
        <v>5</v>
      </c>
      <c r="AZ165">
        <v>4</v>
      </c>
      <c r="BB165" s="12">
        <v>42370</v>
      </c>
      <c r="BC165" t="s">
        <v>115</v>
      </c>
      <c r="BD165" t="s">
        <v>115</v>
      </c>
      <c r="BF165" s="12">
        <v>42370</v>
      </c>
      <c r="BG165">
        <v>22</v>
      </c>
      <c r="BH165">
        <v>15</v>
      </c>
      <c r="BJ165" s="12"/>
    </row>
    <row r="166" spans="1:62" x14ac:dyDescent="0.3">
      <c r="A166">
        <v>146</v>
      </c>
      <c r="B166" s="12">
        <v>42401</v>
      </c>
      <c r="C166">
        <v>57</v>
      </c>
      <c r="D166">
        <v>22</v>
      </c>
      <c r="F166" s="12">
        <v>42401</v>
      </c>
      <c r="G166">
        <v>29</v>
      </c>
      <c r="H166">
        <v>14</v>
      </c>
      <c r="J166" s="12">
        <v>42401</v>
      </c>
      <c r="K166">
        <v>58</v>
      </c>
      <c r="L166">
        <v>36</v>
      </c>
      <c r="N166" s="12">
        <v>42401</v>
      </c>
      <c r="O166">
        <v>3</v>
      </c>
      <c r="P166">
        <v>2</v>
      </c>
      <c r="R166" s="12">
        <v>42401</v>
      </c>
      <c r="S166">
        <v>25</v>
      </c>
      <c r="T166">
        <v>6</v>
      </c>
      <c r="V166" s="12">
        <v>42401</v>
      </c>
      <c r="W166">
        <v>2</v>
      </c>
      <c r="X166">
        <v>2</v>
      </c>
      <c r="Z166" s="12">
        <v>42401</v>
      </c>
      <c r="AA166">
        <v>4</v>
      </c>
      <c r="AB166">
        <v>3</v>
      </c>
      <c r="AD166" s="12">
        <v>42401</v>
      </c>
      <c r="AE166">
        <v>42</v>
      </c>
      <c r="AF166">
        <v>29</v>
      </c>
      <c r="AH166" s="12">
        <v>42401</v>
      </c>
      <c r="AI166">
        <v>23</v>
      </c>
      <c r="AJ166">
        <v>16</v>
      </c>
      <c r="AL166" s="12">
        <v>42401</v>
      </c>
      <c r="AM166">
        <v>40</v>
      </c>
      <c r="AN166">
        <v>38</v>
      </c>
      <c r="AP166" s="12">
        <v>42401</v>
      </c>
      <c r="AQ166">
        <v>6</v>
      </c>
      <c r="AR166">
        <v>3</v>
      </c>
      <c r="AT166" s="12">
        <v>42401</v>
      </c>
      <c r="AU166">
        <v>1</v>
      </c>
      <c r="AV166">
        <v>1</v>
      </c>
      <c r="AX166" s="12">
        <v>42401</v>
      </c>
      <c r="AY166">
        <v>4</v>
      </c>
      <c r="AZ166">
        <v>4</v>
      </c>
      <c r="BB166" s="12">
        <v>42401</v>
      </c>
      <c r="BC166" t="s">
        <v>115</v>
      </c>
      <c r="BD166" t="s">
        <v>115</v>
      </c>
      <c r="BF166" s="12">
        <v>42401</v>
      </c>
      <c r="BG166">
        <v>21</v>
      </c>
      <c r="BH166">
        <v>20</v>
      </c>
      <c r="BJ166" s="12"/>
    </row>
    <row r="167" spans="1:62" x14ac:dyDescent="0.3">
      <c r="A167">
        <v>147</v>
      </c>
      <c r="B167" s="12">
        <v>42430</v>
      </c>
      <c r="C167">
        <v>56</v>
      </c>
      <c r="D167">
        <v>23</v>
      </c>
      <c r="F167" s="12">
        <v>42430</v>
      </c>
      <c r="G167">
        <v>28</v>
      </c>
      <c r="H167">
        <v>13</v>
      </c>
      <c r="J167" s="12">
        <v>42430</v>
      </c>
      <c r="K167">
        <v>52</v>
      </c>
      <c r="L167">
        <v>29</v>
      </c>
      <c r="N167" s="12">
        <v>42430</v>
      </c>
      <c r="O167">
        <v>3</v>
      </c>
      <c r="P167">
        <v>2</v>
      </c>
      <c r="R167" s="12">
        <v>42430</v>
      </c>
      <c r="S167">
        <v>25</v>
      </c>
      <c r="T167">
        <v>6</v>
      </c>
      <c r="V167" s="12">
        <v>42430</v>
      </c>
      <c r="W167">
        <v>2</v>
      </c>
      <c r="X167">
        <v>2</v>
      </c>
      <c r="Z167" s="12">
        <v>42430</v>
      </c>
      <c r="AA167">
        <v>4</v>
      </c>
      <c r="AB167">
        <v>2</v>
      </c>
      <c r="AD167" s="12">
        <v>42430</v>
      </c>
      <c r="AE167">
        <v>39</v>
      </c>
      <c r="AF167">
        <v>19</v>
      </c>
      <c r="AH167" s="12">
        <v>42430</v>
      </c>
      <c r="AI167">
        <v>25</v>
      </c>
      <c r="AJ167">
        <v>16</v>
      </c>
      <c r="AL167" s="12">
        <v>42430</v>
      </c>
      <c r="AM167">
        <v>45</v>
      </c>
      <c r="AN167">
        <v>31</v>
      </c>
      <c r="AP167" s="12">
        <v>42430</v>
      </c>
      <c r="AQ167">
        <v>7</v>
      </c>
      <c r="AR167">
        <v>4</v>
      </c>
      <c r="AT167" s="12">
        <v>42430</v>
      </c>
      <c r="AU167">
        <v>2</v>
      </c>
      <c r="AV167">
        <v>1</v>
      </c>
      <c r="AX167" s="12">
        <v>42430</v>
      </c>
      <c r="AY167">
        <v>4</v>
      </c>
      <c r="AZ167">
        <v>2</v>
      </c>
      <c r="BB167" s="12">
        <v>42430</v>
      </c>
      <c r="BC167" t="s">
        <v>115</v>
      </c>
      <c r="BD167" t="s">
        <v>115</v>
      </c>
      <c r="BF167" s="12">
        <v>42430</v>
      </c>
      <c r="BG167">
        <v>25</v>
      </c>
      <c r="BH167">
        <v>15</v>
      </c>
      <c r="BJ167" s="12"/>
    </row>
    <row r="168" spans="1:62" x14ac:dyDescent="0.3">
      <c r="A168">
        <v>148</v>
      </c>
      <c r="B168" s="12">
        <v>42461</v>
      </c>
      <c r="C168">
        <v>58</v>
      </c>
      <c r="D168">
        <v>27</v>
      </c>
      <c r="F168" s="12">
        <v>42461</v>
      </c>
      <c r="G168">
        <v>28</v>
      </c>
      <c r="H168">
        <v>12</v>
      </c>
      <c r="J168" s="12">
        <v>42461</v>
      </c>
      <c r="K168">
        <v>47</v>
      </c>
      <c r="L168">
        <v>22</v>
      </c>
      <c r="N168" s="12">
        <v>42461</v>
      </c>
      <c r="O168">
        <v>3</v>
      </c>
      <c r="P168">
        <v>1</v>
      </c>
      <c r="R168" s="12">
        <v>42461</v>
      </c>
      <c r="S168">
        <v>25</v>
      </c>
      <c r="T168">
        <v>6</v>
      </c>
      <c r="V168" s="12">
        <v>42461</v>
      </c>
      <c r="W168">
        <v>2</v>
      </c>
      <c r="X168">
        <v>2</v>
      </c>
      <c r="Z168" s="12">
        <v>42461</v>
      </c>
      <c r="AA168">
        <v>4</v>
      </c>
      <c r="AB168">
        <v>5</v>
      </c>
      <c r="AD168" s="12">
        <v>42461</v>
      </c>
      <c r="AE168">
        <v>34</v>
      </c>
      <c r="AF168">
        <v>26</v>
      </c>
      <c r="AH168" s="12">
        <v>42461</v>
      </c>
      <c r="AI168">
        <v>26</v>
      </c>
      <c r="AJ168">
        <v>14</v>
      </c>
      <c r="AL168" s="12">
        <v>42461</v>
      </c>
      <c r="AM168">
        <v>44</v>
      </c>
      <c r="AN168">
        <v>36</v>
      </c>
      <c r="AP168" s="12">
        <v>42461</v>
      </c>
      <c r="AQ168">
        <v>6</v>
      </c>
      <c r="AR168">
        <v>4</v>
      </c>
      <c r="AT168" s="12">
        <v>42461</v>
      </c>
      <c r="AU168">
        <v>1</v>
      </c>
      <c r="AV168">
        <v>1</v>
      </c>
      <c r="AX168" s="12">
        <v>42461</v>
      </c>
      <c r="AY168">
        <v>3</v>
      </c>
      <c r="AZ168">
        <v>7</v>
      </c>
      <c r="BB168" s="12">
        <v>42461</v>
      </c>
      <c r="BC168" t="s">
        <v>115</v>
      </c>
      <c r="BD168" t="s">
        <v>115</v>
      </c>
      <c r="BF168" s="12">
        <v>42461</v>
      </c>
      <c r="BG168">
        <v>24</v>
      </c>
      <c r="BH168">
        <v>16</v>
      </c>
      <c r="BJ168" s="12"/>
    </row>
    <row r="169" spans="1:62" x14ac:dyDescent="0.3">
      <c r="A169">
        <v>149</v>
      </c>
      <c r="B169" s="12">
        <v>42491</v>
      </c>
      <c r="C169">
        <v>57</v>
      </c>
      <c r="D169">
        <v>31</v>
      </c>
      <c r="F169" s="12">
        <v>42491</v>
      </c>
      <c r="G169">
        <v>26</v>
      </c>
      <c r="H169">
        <v>14</v>
      </c>
      <c r="J169" s="12">
        <v>42491</v>
      </c>
      <c r="K169">
        <v>41</v>
      </c>
      <c r="L169">
        <v>24</v>
      </c>
      <c r="N169" s="12">
        <v>42491</v>
      </c>
      <c r="O169">
        <v>4</v>
      </c>
      <c r="P169">
        <v>2</v>
      </c>
      <c r="R169" s="12">
        <v>42491</v>
      </c>
      <c r="S169">
        <v>27</v>
      </c>
      <c r="T169">
        <v>8</v>
      </c>
      <c r="V169" s="12">
        <v>42491</v>
      </c>
      <c r="W169">
        <v>3</v>
      </c>
      <c r="X169">
        <v>3</v>
      </c>
      <c r="Z169" s="12">
        <v>42491</v>
      </c>
      <c r="AA169">
        <v>3</v>
      </c>
      <c r="AB169">
        <v>4</v>
      </c>
      <c r="AD169" s="12">
        <v>42491</v>
      </c>
      <c r="AE169">
        <v>38</v>
      </c>
      <c r="AF169">
        <v>36</v>
      </c>
      <c r="AH169" s="12">
        <v>42491</v>
      </c>
      <c r="AI169">
        <v>26</v>
      </c>
      <c r="AJ169">
        <v>20</v>
      </c>
      <c r="AL169" s="12">
        <v>42491</v>
      </c>
      <c r="AM169">
        <v>45</v>
      </c>
      <c r="AN169">
        <v>38</v>
      </c>
      <c r="AP169" s="12">
        <v>42491</v>
      </c>
      <c r="AQ169">
        <v>6</v>
      </c>
      <c r="AR169">
        <v>4</v>
      </c>
      <c r="AT169" s="12">
        <v>42491</v>
      </c>
      <c r="AU169">
        <v>2</v>
      </c>
      <c r="AV169">
        <v>1</v>
      </c>
      <c r="AX169" s="12">
        <v>42491</v>
      </c>
      <c r="AY169">
        <v>5</v>
      </c>
      <c r="AZ169">
        <v>5</v>
      </c>
      <c r="BB169" s="12">
        <v>42491</v>
      </c>
      <c r="BC169" t="s">
        <v>115</v>
      </c>
      <c r="BD169" t="s">
        <v>115</v>
      </c>
      <c r="BF169" s="12">
        <v>42491</v>
      </c>
      <c r="BG169">
        <v>28</v>
      </c>
      <c r="BH169">
        <v>21</v>
      </c>
      <c r="BJ169" s="12"/>
    </row>
    <row r="170" spans="1:62" x14ac:dyDescent="0.3">
      <c r="A170">
        <v>150</v>
      </c>
      <c r="B170" s="12">
        <v>42522</v>
      </c>
      <c r="C170">
        <v>45</v>
      </c>
      <c r="D170">
        <v>16</v>
      </c>
      <c r="F170" s="12">
        <v>42522</v>
      </c>
      <c r="G170">
        <v>26</v>
      </c>
      <c r="H170">
        <v>12</v>
      </c>
      <c r="J170" s="12">
        <v>42522</v>
      </c>
      <c r="K170">
        <v>39</v>
      </c>
      <c r="L170">
        <v>16</v>
      </c>
      <c r="N170" s="12">
        <v>42522</v>
      </c>
      <c r="O170">
        <v>3</v>
      </c>
      <c r="P170">
        <v>1</v>
      </c>
      <c r="R170" s="12">
        <v>42522</v>
      </c>
      <c r="S170">
        <v>24</v>
      </c>
      <c r="T170">
        <v>4</v>
      </c>
      <c r="V170" s="12">
        <v>42522</v>
      </c>
      <c r="W170">
        <v>2</v>
      </c>
      <c r="X170">
        <v>2</v>
      </c>
      <c r="Z170" s="12">
        <v>42522</v>
      </c>
      <c r="AA170">
        <v>3</v>
      </c>
      <c r="AB170">
        <v>2</v>
      </c>
      <c r="AD170" s="12">
        <v>42522</v>
      </c>
      <c r="AE170">
        <v>51</v>
      </c>
      <c r="AF170">
        <v>30</v>
      </c>
      <c r="AH170" s="12">
        <v>42522</v>
      </c>
      <c r="AI170">
        <v>22</v>
      </c>
      <c r="AJ170">
        <v>12</v>
      </c>
      <c r="AL170" s="12">
        <v>42522</v>
      </c>
      <c r="AM170">
        <v>40</v>
      </c>
      <c r="AN170">
        <v>25</v>
      </c>
      <c r="AP170" s="12">
        <v>42522</v>
      </c>
      <c r="AQ170">
        <v>5</v>
      </c>
      <c r="AR170">
        <v>2</v>
      </c>
      <c r="AT170" s="12">
        <v>42522</v>
      </c>
      <c r="AU170">
        <v>1</v>
      </c>
      <c r="AV170">
        <v>1</v>
      </c>
      <c r="AX170" s="12">
        <v>42522</v>
      </c>
      <c r="AY170">
        <v>4</v>
      </c>
      <c r="AZ170">
        <v>2</v>
      </c>
      <c r="BB170" s="12">
        <v>42522</v>
      </c>
      <c r="BC170" t="s">
        <v>115</v>
      </c>
      <c r="BD170" t="s">
        <v>115</v>
      </c>
      <c r="BF170" s="12">
        <v>42522</v>
      </c>
      <c r="BG170">
        <v>17</v>
      </c>
      <c r="BH170">
        <v>11</v>
      </c>
      <c r="BJ170" s="12"/>
    </row>
    <row r="171" spans="1:62" x14ac:dyDescent="0.3">
      <c r="A171">
        <v>151</v>
      </c>
      <c r="B171" s="12">
        <v>42552</v>
      </c>
      <c r="C171">
        <v>48</v>
      </c>
      <c r="D171">
        <v>12</v>
      </c>
      <c r="F171" s="12">
        <v>42552</v>
      </c>
      <c r="G171">
        <v>25</v>
      </c>
      <c r="H171">
        <v>11</v>
      </c>
      <c r="J171" s="12">
        <v>42552</v>
      </c>
      <c r="K171">
        <v>38</v>
      </c>
      <c r="L171">
        <v>17</v>
      </c>
      <c r="N171" s="12">
        <v>42552</v>
      </c>
      <c r="O171">
        <v>3</v>
      </c>
      <c r="P171">
        <v>1</v>
      </c>
      <c r="R171" s="12">
        <v>42552</v>
      </c>
      <c r="S171">
        <v>23</v>
      </c>
      <c r="T171">
        <v>4</v>
      </c>
      <c r="V171" s="12">
        <v>42552</v>
      </c>
      <c r="W171">
        <v>2</v>
      </c>
      <c r="X171">
        <v>2</v>
      </c>
      <c r="Z171" s="12">
        <v>42552</v>
      </c>
      <c r="AA171">
        <v>3</v>
      </c>
      <c r="AB171">
        <v>2</v>
      </c>
      <c r="AD171" s="12">
        <v>42552</v>
      </c>
      <c r="AE171">
        <v>33</v>
      </c>
      <c r="AF171">
        <v>28</v>
      </c>
      <c r="AH171" s="12">
        <v>42552</v>
      </c>
      <c r="AI171">
        <v>21</v>
      </c>
      <c r="AJ171">
        <v>11</v>
      </c>
      <c r="AL171" s="12">
        <v>42552</v>
      </c>
      <c r="AM171">
        <v>42</v>
      </c>
      <c r="AN171">
        <v>28</v>
      </c>
      <c r="AP171" s="12">
        <v>42552</v>
      </c>
      <c r="AQ171">
        <v>4</v>
      </c>
      <c r="AR171">
        <v>2</v>
      </c>
      <c r="AT171" s="12">
        <v>42552</v>
      </c>
      <c r="AU171">
        <v>2</v>
      </c>
      <c r="AV171" t="s">
        <v>115</v>
      </c>
      <c r="AX171" s="12">
        <v>42552</v>
      </c>
      <c r="AY171">
        <v>4</v>
      </c>
      <c r="AZ171">
        <v>3</v>
      </c>
      <c r="BB171" s="12">
        <v>42552</v>
      </c>
      <c r="BC171" t="s">
        <v>115</v>
      </c>
      <c r="BD171" t="s">
        <v>115</v>
      </c>
      <c r="BF171" s="12">
        <v>42552</v>
      </c>
      <c r="BG171">
        <v>22</v>
      </c>
      <c r="BH171">
        <v>11</v>
      </c>
      <c r="BJ171" s="12"/>
    </row>
    <row r="172" spans="1:62" x14ac:dyDescent="0.3">
      <c r="A172">
        <v>152</v>
      </c>
      <c r="B172" s="12">
        <v>42583</v>
      </c>
      <c r="C172">
        <v>48</v>
      </c>
      <c r="D172">
        <v>12</v>
      </c>
      <c r="F172" s="12">
        <v>42583</v>
      </c>
      <c r="G172">
        <v>25</v>
      </c>
      <c r="H172">
        <v>12</v>
      </c>
      <c r="J172" s="12">
        <v>42583</v>
      </c>
      <c r="K172">
        <v>44</v>
      </c>
      <c r="L172">
        <v>15</v>
      </c>
      <c r="N172" s="12">
        <v>42583</v>
      </c>
      <c r="O172">
        <v>2</v>
      </c>
      <c r="P172">
        <v>1</v>
      </c>
      <c r="R172" s="12">
        <v>42583</v>
      </c>
      <c r="S172">
        <v>22</v>
      </c>
      <c r="T172">
        <v>3</v>
      </c>
      <c r="V172" s="12">
        <v>42583</v>
      </c>
      <c r="W172">
        <v>2</v>
      </c>
      <c r="X172">
        <v>2</v>
      </c>
      <c r="Z172" s="12">
        <v>42583</v>
      </c>
      <c r="AA172">
        <v>3</v>
      </c>
      <c r="AB172">
        <v>2</v>
      </c>
      <c r="AD172" s="12">
        <v>42583</v>
      </c>
      <c r="AE172">
        <v>28</v>
      </c>
      <c r="AF172">
        <v>22</v>
      </c>
      <c r="AH172" s="12">
        <v>42583</v>
      </c>
      <c r="AI172">
        <v>21</v>
      </c>
      <c r="AJ172">
        <v>10</v>
      </c>
      <c r="AL172" s="12">
        <v>42583</v>
      </c>
      <c r="AM172">
        <v>40</v>
      </c>
      <c r="AN172">
        <v>17</v>
      </c>
      <c r="AP172" s="12">
        <v>42583</v>
      </c>
      <c r="AQ172">
        <v>4</v>
      </c>
      <c r="AR172">
        <v>2</v>
      </c>
      <c r="AT172" s="12">
        <v>42583</v>
      </c>
      <c r="AU172">
        <v>1</v>
      </c>
      <c r="AV172" t="s">
        <v>115</v>
      </c>
      <c r="AX172" s="12">
        <v>42583</v>
      </c>
      <c r="AY172">
        <v>3</v>
      </c>
      <c r="AZ172">
        <v>2</v>
      </c>
      <c r="BB172" s="12">
        <v>42583</v>
      </c>
      <c r="BC172" t="s">
        <v>115</v>
      </c>
      <c r="BD172" t="s">
        <v>115</v>
      </c>
      <c r="BF172" s="12">
        <v>42583</v>
      </c>
      <c r="BG172">
        <v>13</v>
      </c>
      <c r="BH172">
        <v>10</v>
      </c>
      <c r="BJ172" s="12"/>
    </row>
    <row r="173" spans="1:62" x14ac:dyDescent="0.3">
      <c r="A173">
        <v>153</v>
      </c>
      <c r="B173" s="12">
        <v>42614</v>
      </c>
      <c r="C173">
        <v>52</v>
      </c>
      <c r="D173">
        <v>13</v>
      </c>
      <c r="F173" s="12">
        <v>42614</v>
      </c>
      <c r="G173">
        <v>26</v>
      </c>
      <c r="H173">
        <v>10</v>
      </c>
      <c r="J173" s="12">
        <v>42614</v>
      </c>
      <c r="K173">
        <v>38</v>
      </c>
      <c r="L173">
        <v>14</v>
      </c>
      <c r="N173" s="12">
        <v>42614</v>
      </c>
      <c r="O173">
        <v>3</v>
      </c>
      <c r="P173">
        <v>1</v>
      </c>
      <c r="R173" s="12">
        <v>42614</v>
      </c>
      <c r="S173">
        <v>20</v>
      </c>
      <c r="T173">
        <v>4</v>
      </c>
      <c r="V173" s="12">
        <v>42614</v>
      </c>
      <c r="W173">
        <v>2</v>
      </c>
      <c r="X173">
        <v>2</v>
      </c>
      <c r="Z173" s="12">
        <v>42614</v>
      </c>
      <c r="AA173">
        <v>3</v>
      </c>
      <c r="AB173">
        <v>2</v>
      </c>
      <c r="AD173" s="12">
        <v>42614</v>
      </c>
      <c r="AE173">
        <v>27</v>
      </c>
      <c r="AF173">
        <v>14</v>
      </c>
      <c r="AH173" s="12">
        <v>42614</v>
      </c>
      <c r="AI173">
        <v>22</v>
      </c>
      <c r="AJ173">
        <v>10</v>
      </c>
      <c r="AL173" s="12">
        <v>42614</v>
      </c>
      <c r="AM173">
        <v>41</v>
      </c>
      <c r="AN173">
        <v>23</v>
      </c>
      <c r="AP173" s="12">
        <v>42614</v>
      </c>
      <c r="AQ173">
        <v>4</v>
      </c>
      <c r="AR173">
        <v>1</v>
      </c>
      <c r="AT173" s="12">
        <v>42614</v>
      </c>
      <c r="AU173">
        <v>1</v>
      </c>
      <c r="AV173" t="s">
        <v>115</v>
      </c>
      <c r="AX173" s="12">
        <v>42614</v>
      </c>
      <c r="AY173">
        <v>4</v>
      </c>
      <c r="AZ173">
        <v>3</v>
      </c>
      <c r="BB173" s="12">
        <v>42614</v>
      </c>
      <c r="BC173" t="s">
        <v>115</v>
      </c>
      <c r="BD173" t="s">
        <v>115</v>
      </c>
      <c r="BF173" s="12">
        <v>42614</v>
      </c>
      <c r="BG173">
        <v>25</v>
      </c>
      <c r="BH173">
        <v>7</v>
      </c>
      <c r="BJ173" s="12"/>
    </row>
    <row r="174" spans="1:62" x14ac:dyDescent="0.3">
      <c r="A174">
        <v>154</v>
      </c>
      <c r="B174" s="12">
        <v>42644</v>
      </c>
      <c r="C174">
        <v>57</v>
      </c>
      <c r="D174">
        <v>16</v>
      </c>
      <c r="F174" s="12">
        <v>42644</v>
      </c>
      <c r="G174">
        <v>30</v>
      </c>
      <c r="H174">
        <v>11</v>
      </c>
      <c r="J174" s="12">
        <v>42644</v>
      </c>
      <c r="K174">
        <v>44</v>
      </c>
      <c r="L174">
        <v>16</v>
      </c>
      <c r="N174" s="12">
        <v>42644</v>
      </c>
      <c r="O174">
        <v>3</v>
      </c>
      <c r="P174">
        <v>1</v>
      </c>
      <c r="R174" s="12">
        <v>42644</v>
      </c>
      <c r="S174">
        <v>24</v>
      </c>
      <c r="T174">
        <v>4</v>
      </c>
      <c r="V174" s="12">
        <v>42644</v>
      </c>
      <c r="W174">
        <v>3</v>
      </c>
      <c r="X174">
        <v>1</v>
      </c>
      <c r="Z174" s="12">
        <v>42644</v>
      </c>
      <c r="AA174">
        <v>4</v>
      </c>
      <c r="AB174">
        <v>2</v>
      </c>
      <c r="AD174" s="12">
        <v>42644</v>
      </c>
      <c r="AE174">
        <v>38</v>
      </c>
      <c r="AF174">
        <v>16</v>
      </c>
      <c r="AH174" s="12">
        <v>42644</v>
      </c>
      <c r="AI174">
        <v>26</v>
      </c>
      <c r="AJ174">
        <v>12</v>
      </c>
      <c r="AL174" s="12">
        <v>42644</v>
      </c>
      <c r="AM174">
        <v>44</v>
      </c>
      <c r="AN174">
        <v>25</v>
      </c>
      <c r="AP174" s="12">
        <v>42644</v>
      </c>
      <c r="AQ174">
        <v>5</v>
      </c>
      <c r="AR174">
        <v>2</v>
      </c>
      <c r="AT174" s="12">
        <v>42644</v>
      </c>
      <c r="AU174">
        <v>2</v>
      </c>
      <c r="AV174" t="s">
        <v>115</v>
      </c>
      <c r="AX174" s="12">
        <v>42644</v>
      </c>
      <c r="AY174">
        <v>4</v>
      </c>
      <c r="AZ174">
        <v>2</v>
      </c>
      <c r="BB174" s="12">
        <v>42644</v>
      </c>
      <c r="BC174" t="s">
        <v>115</v>
      </c>
      <c r="BD174" t="s">
        <v>115</v>
      </c>
      <c r="BF174" s="12">
        <v>42644</v>
      </c>
      <c r="BG174">
        <v>26</v>
      </c>
      <c r="BH174">
        <v>16</v>
      </c>
      <c r="BJ174" s="12"/>
    </row>
    <row r="175" spans="1:62" x14ac:dyDescent="0.3">
      <c r="A175">
        <v>155</v>
      </c>
      <c r="B175" s="12">
        <v>42675</v>
      </c>
      <c r="C175">
        <v>67</v>
      </c>
      <c r="D175">
        <v>18</v>
      </c>
      <c r="F175" s="12">
        <v>42675</v>
      </c>
      <c r="G175">
        <v>32</v>
      </c>
      <c r="H175">
        <v>11</v>
      </c>
      <c r="J175" s="12">
        <v>42675</v>
      </c>
      <c r="K175">
        <v>50</v>
      </c>
      <c r="L175">
        <v>17</v>
      </c>
      <c r="N175" s="12">
        <v>42675</v>
      </c>
      <c r="O175">
        <v>4</v>
      </c>
      <c r="P175">
        <v>1</v>
      </c>
      <c r="R175" s="12">
        <v>42675</v>
      </c>
      <c r="S175">
        <v>24</v>
      </c>
      <c r="T175">
        <v>4</v>
      </c>
      <c r="V175" s="12">
        <v>42675</v>
      </c>
      <c r="W175">
        <v>3</v>
      </c>
      <c r="X175">
        <v>2</v>
      </c>
      <c r="Z175" s="12">
        <v>42675</v>
      </c>
      <c r="AA175">
        <v>4</v>
      </c>
      <c r="AB175">
        <v>2</v>
      </c>
      <c r="AD175" s="12">
        <v>42675</v>
      </c>
      <c r="AE175">
        <v>39</v>
      </c>
      <c r="AF175">
        <v>15</v>
      </c>
      <c r="AH175" s="12">
        <v>42675</v>
      </c>
      <c r="AI175">
        <v>30</v>
      </c>
      <c r="AJ175">
        <v>16</v>
      </c>
      <c r="AL175" s="12">
        <v>42675</v>
      </c>
      <c r="AM175">
        <v>50</v>
      </c>
      <c r="AN175">
        <v>25</v>
      </c>
      <c r="AP175" s="12">
        <v>42675</v>
      </c>
      <c r="AQ175">
        <v>5</v>
      </c>
      <c r="AR175">
        <v>2</v>
      </c>
      <c r="AT175" s="12">
        <v>42675</v>
      </c>
      <c r="AU175">
        <v>1</v>
      </c>
      <c r="AV175" t="s">
        <v>115</v>
      </c>
      <c r="AX175" s="12">
        <v>42675</v>
      </c>
      <c r="AY175">
        <v>5</v>
      </c>
      <c r="AZ175">
        <v>2</v>
      </c>
      <c r="BB175" s="12">
        <v>42675</v>
      </c>
      <c r="BC175" t="s">
        <v>115</v>
      </c>
      <c r="BD175" t="s">
        <v>115</v>
      </c>
      <c r="BF175" s="12">
        <v>42675</v>
      </c>
      <c r="BG175">
        <v>24</v>
      </c>
      <c r="BH175">
        <v>14</v>
      </c>
      <c r="BJ175" s="12"/>
    </row>
    <row r="176" spans="1:62" x14ac:dyDescent="0.3">
      <c r="A176">
        <v>156</v>
      </c>
      <c r="B176" s="12">
        <v>42705</v>
      </c>
      <c r="C176">
        <v>71</v>
      </c>
      <c r="D176">
        <v>16</v>
      </c>
      <c r="F176" s="12">
        <v>42705</v>
      </c>
      <c r="G176">
        <v>35</v>
      </c>
      <c r="H176">
        <v>10</v>
      </c>
      <c r="J176" s="12">
        <v>42705</v>
      </c>
      <c r="K176">
        <v>49</v>
      </c>
      <c r="L176">
        <v>17</v>
      </c>
      <c r="N176" s="12">
        <v>42705</v>
      </c>
      <c r="O176">
        <v>4</v>
      </c>
      <c r="P176">
        <v>1</v>
      </c>
      <c r="R176" s="12">
        <v>42705</v>
      </c>
      <c r="S176">
        <v>24</v>
      </c>
      <c r="T176">
        <v>5</v>
      </c>
      <c r="V176" s="12">
        <v>42705</v>
      </c>
      <c r="W176">
        <v>3</v>
      </c>
      <c r="X176">
        <v>2</v>
      </c>
      <c r="Z176" s="12">
        <v>42705</v>
      </c>
      <c r="AA176">
        <v>5</v>
      </c>
      <c r="AB176">
        <v>2</v>
      </c>
      <c r="AD176" s="12">
        <v>42705</v>
      </c>
      <c r="AE176">
        <v>41</v>
      </c>
      <c r="AF176">
        <v>16</v>
      </c>
      <c r="AH176" s="12">
        <v>42705</v>
      </c>
      <c r="AI176">
        <v>35</v>
      </c>
      <c r="AJ176">
        <v>13</v>
      </c>
      <c r="AL176" s="12">
        <v>42705</v>
      </c>
      <c r="AM176">
        <v>56</v>
      </c>
      <c r="AN176">
        <v>26</v>
      </c>
      <c r="AP176" s="12">
        <v>42705</v>
      </c>
      <c r="AQ176">
        <v>5</v>
      </c>
      <c r="AR176">
        <v>2</v>
      </c>
      <c r="AT176" s="12">
        <v>42705</v>
      </c>
      <c r="AU176">
        <v>2</v>
      </c>
      <c r="AV176" t="s">
        <v>115</v>
      </c>
      <c r="AX176" s="12">
        <v>42705</v>
      </c>
      <c r="AY176">
        <v>5</v>
      </c>
      <c r="AZ176">
        <v>3</v>
      </c>
      <c r="BB176" s="12">
        <v>42705</v>
      </c>
      <c r="BC176" t="s">
        <v>115</v>
      </c>
      <c r="BD176" t="s">
        <v>115</v>
      </c>
      <c r="BF176" s="12">
        <v>42705</v>
      </c>
      <c r="BG176">
        <v>32</v>
      </c>
      <c r="BH176">
        <v>10</v>
      </c>
      <c r="BJ176" s="12"/>
    </row>
    <row r="177" spans="1:62" x14ac:dyDescent="0.3">
      <c r="A177">
        <v>157</v>
      </c>
      <c r="B177" s="12">
        <v>42736</v>
      </c>
      <c r="C177">
        <v>60</v>
      </c>
      <c r="D177">
        <v>16</v>
      </c>
      <c r="F177" s="12">
        <v>42736</v>
      </c>
      <c r="G177">
        <v>31</v>
      </c>
      <c r="H177">
        <v>11</v>
      </c>
      <c r="J177" s="12">
        <v>42736</v>
      </c>
      <c r="K177">
        <v>47</v>
      </c>
      <c r="L177">
        <v>19</v>
      </c>
      <c r="N177" s="12">
        <v>42736</v>
      </c>
      <c r="O177">
        <v>3</v>
      </c>
      <c r="P177">
        <v>2</v>
      </c>
      <c r="R177" s="12">
        <v>42736</v>
      </c>
      <c r="S177">
        <v>23</v>
      </c>
      <c r="T177">
        <v>8</v>
      </c>
      <c r="V177" s="12">
        <v>42736</v>
      </c>
      <c r="W177">
        <v>3</v>
      </c>
      <c r="X177">
        <v>1</v>
      </c>
      <c r="Z177" s="12">
        <v>42736</v>
      </c>
      <c r="AA177">
        <v>4</v>
      </c>
      <c r="AB177">
        <v>2</v>
      </c>
      <c r="AD177" s="12">
        <v>42736</v>
      </c>
      <c r="AE177">
        <v>38</v>
      </c>
      <c r="AF177">
        <v>21</v>
      </c>
      <c r="AH177" s="12">
        <v>42736</v>
      </c>
      <c r="AI177">
        <v>25</v>
      </c>
      <c r="AJ177">
        <v>13</v>
      </c>
      <c r="AL177" s="12">
        <v>42736</v>
      </c>
      <c r="AM177">
        <v>47</v>
      </c>
      <c r="AN177">
        <v>25</v>
      </c>
      <c r="AP177" s="12">
        <v>42736</v>
      </c>
      <c r="AQ177">
        <v>5</v>
      </c>
      <c r="AR177">
        <v>2</v>
      </c>
      <c r="AT177" s="12">
        <v>42736</v>
      </c>
      <c r="AU177">
        <v>1</v>
      </c>
      <c r="AV177" t="s">
        <v>115</v>
      </c>
      <c r="AX177" s="12">
        <v>42736</v>
      </c>
      <c r="AY177">
        <v>6</v>
      </c>
      <c r="AZ177">
        <v>3</v>
      </c>
      <c r="BB177" s="12">
        <v>42736</v>
      </c>
      <c r="BC177" t="s">
        <v>115</v>
      </c>
      <c r="BD177" t="s">
        <v>115</v>
      </c>
      <c r="BF177" s="12">
        <v>42736</v>
      </c>
      <c r="BG177">
        <v>26</v>
      </c>
      <c r="BH177">
        <v>13</v>
      </c>
      <c r="BJ177" s="12"/>
    </row>
    <row r="178" spans="1:62" x14ac:dyDescent="0.3">
      <c r="A178">
        <v>158</v>
      </c>
      <c r="B178" s="12">
        <v>42767</v>
      </c>
      <c r="C178">
        <v>62</v>
      </c>
      <c r="D178">
        <v>19</v>
      </c>
      <c r="F178" s="12">
        <v>42767</v>
      </c>
      <c r="G178">
        <v>30</v>
      </c>
      <c r="H178">
        <v>11</v>
      </c>
      <c r="J178" s="12">
        <v>42767</v>
      </c>
      <c r="K178">
        <v>59</v>
      </c>
      <c r="L178">
        <v>32</v>
      </c>
      <c r="N178" s="12">
        <v>42767</v>
      </c>
      <c r="O178">
        <v>3</v>
      </c>
      <c r="P178">
        <v>1</v>
      </c>
      <c r="R178" s="12">
        <v>42767</v>
      </c>
      <c r="S178">
        <v>22</v>
      </c>
      <c r="T178">
        <v>7</v>
      </c>
      <c r="V178" s="12">
        <v>42767</v>
      </c>
      <c r="W178">
        <v>3</v>
      </c>
      <c r="X178">
        <v>1</v>
      </c>
      <c r="Z178" s="12">
        <v>42767</v>
      </c>
      <c r="AA178">
        <v>4</v>
      </c>
      <c r="AB178">
        <v>2</v>
      </c>
      <c r="AD178" s="12">
        <v>42767</v>
      </c>
      <c r="AE178">
        <v>42</v>
      </c>
      <c r="AF178">
        <v>14</v>
      </c>
      <c r="AH178" s="12">
        <v>42767</v>
      </c>
      <c r="AI178">
        <v>26</v>
      </c>
      <c r="AJ178">
        <v>12</v>
      </c>
      <c r="AL178" s="12">
        <v>42767</v>
      </c>
      <c r="AM178">
        <v>53</v>
      </c>
      <c r="AN178">
        <v>34</v>
      </c>
      <c r="AP178" s="12">
        <v>42767</v>
      </c>
      <c r="AQ178">
        <v>6</v>
      </c>
      <c r="AR178">
        <v>3</v>
      </c>
      <c r="AT178" s="12">
        <v>42767</v>
      </c>
      <c r="AU178">
        <v>2</v>
      </c>
      <c r="AV178" t="s">
        <v>115</v>
      </c>
      <c r="AX178" s="12">
        <v>42767</v>
      </c>
      <c r="AY178">
        <v>5</v>
      </c>
      <c r="AZ178">
        <v>3</v>
      </c>
      <c r="BB178" s="12">
        <v>42767</v>
      </c>
      <c r="BC178" t="s">
        <v>115</v>
      </c>
      <c r="BD178" t="s">
        <v>115</v>
      </c>
      <c r="BF178" s="12">
        <v>42767</v>
      </c>
      <c r="BG178">
        <v>24</v>
      </c>
      <c r="BH178">
        <v>16</v>
      </c>
      <c r="BJ178" s="12"/>
    </row>
    <row r="179" spans="1:62" x14ac:dyDescent="0.3">
      <c r="A179">
        <v>159</v>
      </c>
      <c r="B179" s="12">
        <v>42795</v>
      </c>
      <c r="C179">
        <v>63</v>
      </c>
      <c r="D179">
        <v>21</v>
      </c>
      <c r="F179" s="12">
        <v>42795</v>
      </c>
      <c r="G179">
        <v>28</v>
      </c>
      <c r="H179">
        <v>10</v>
      </c>
      <c r="J179" s="12">
        <v>42795</v>
      </c>
      <c r="K179">
        <v>57</v>
      </c>
      <c r="L179">
        <v>28</v>
      </c>
      <c r="N179" s="12">
        <v>42795</v>
      </c>
      <c r="O179">
        <v>3</v>
      </c>
      <c r="P179">
        <v>1</v>
      </c>
      <c r="R179" s="12">
        <v>42795</v>
      </c>
      <c r="S179">
        <v>20</v>
      </c>
      <c r="T179">
        <v>7</v>
      </c>
      <c r="V179" s="12">
        <v>42795</v>
      </c>
      <c r="W179">
        <v>2</v>
      </c>
      <c r="X179">
        <v>2</v>
      </c>
      <c r="Z179" s="12">
        <v>42795</v>
      </c>
      <c r="AA179">
        <v>4</v>
      </c>
      <c r="AB179">
        <v>3</v>
      </c>
      <c r="AD179" s="12">
        <v>42795</v>
      </c>
      <c r="AE179">
        <v>32</v>
      </c>
      <c r="AF179">
        <v>21</v>
      </c>
      <c r="AH179" s="12">
        <v>42795</v>
      </c>
      <c r="AI179">
        <v>24</v>
      </c>
      <c r="AJ179">
        <v>16</v>
      </c>
      <c r="AL179" s="12">
        <v>42795</v>
      </c>
      <c r="AM179">
        <v>41</v>
      </c>
      <c r="AN179">
        <v>25</v>
      </c>
      <c r="AP179" s="12">
        <v>42795</v>
      </c>
      <c r="AQ179">
        <v>6</v>
      </c>
      <c r="AR179">
        <v>3</v>
      </c>
      <c r="AT179" s="12">
        <v>42795</v>
      </c>
      <c r="AU179">
        <v>1</v>
      </c>
      <c r="AV179" t="s">
        <v>115</v>
      </c>
      <c r="AX179" s="12">
        <v>42795</v>
      </c>
      <c r="AY179">
        <v>4</v>
      </c>
      <c r="AZ179">
        <v>2</v>
      </c>
      <c r="BB179" s="12">
        <v>42795</v>
      </c>
      <c r="BC179" t="s">
        <v>115</v>
      </c>
      <c r="BD179" t="s">
        <v>115</v>
      </c>
      <c r="BF179" s="12">
        <v>42795</v>
      </c>
      <c r="BG179">
        <v>23</v>
      </c>
      <c r="BH179">
        <v>14</v>
      </c>
      <c r="BJ179" s="12"/>
    </row>
    <row r="180" spans="1:62" x14ac:dyDescent="0.3">
      <c r="A180">
        <v>160</v>
      </c>
      <c r="B180" s="12">
        <v>42826</v>
      </c>
      <c r="C180">
        <v>59</v>
      </c>
      <c r="D180">
        <v>25</v>
      </c>
      <c r="F180" s="12">
        <v>42826</v>
      </c>
      <c r="G180">
        <v>26</v>
      </c>
      <c r="H180">
        <v>10</v>
      </c>
      <c r="J180" s="12">
        <v>42826</v>
      </c>
      <c r="K180">
        <v>45</v>
      </c>
      <c r="L180">
        <v>22</v>
      </c>
      <c r="N180" s="12">
        <v>42826</v>
      </c>
      <c r="O180">
        <v>3</v>
      </c>
      <c r="P180">
        <v>2</v>
      </c>
      <c r="R180" s="12">
        <v>42826</v>
      </c>
      <c r="S180">
        <v>19</v>
      </c>
      <c r="T180">
        <v>7</v>
      </c>
      <c r="V180" s="12">
        <v>42826</v>
      </c>
      <c r="W180">
        <v>2</v>
      </c>
      <c r="X180">
        <v>2</v>
      </c>
      <c r="Z180" s="12">
        <v>42826</v>
      </c>
      <c r="AA180">
        <v>4</v>
      </c>
      <c r="AB180">
        <v>2</v>
      </c>
      <c r="AD180" s="12">
        <v>42826</v>
      </c>
      <c r="AE180">
        <v>36</v>
      </c>
      <c r="AF180">
        <v>19</v>
      </c>
      <c r="AH180" s="12">
        <v>42826</v>
      </c>
      <c r="AI180">
        <v>22</v>
      </c>
      <c r="AJ180">
        <v>13</v>
      </c>
      <c r="AL180" s="12">
        <v>42826</v>
      </c>
      <c r="AM180">
        <v>41</v>
      </c>
      <c r="AN180">
        <v>29</v>
      </c>
      <c r="AP180" s="12">
        <v>42826</v>
      </c>
      <c r="AQ180">
        <v>5</v>
      </c>
      <c r="AR180">
        <v>3</v>
      </c>
      <c r="AT180" s="12">
        <v>42826</v>
      </c>
      <c r="AU180">
        <v>1</v>
      </c>
      <c r="AV180">
        <v>1</v>
      </c>
      <c r="AX180" s="12">
        <v>42826</v>
      </c>
      <c r="AY180">
        <v>4</v>
      </c>
      <c r="AZ180">
        <v>2</v>
      </c>
      <c r="BB180" s="12">
        <v>42826</v>
      </c>
      <c r="BC180" t="s">
        <v>115</v>
      </c>
      <c r="BD180" t="s">
        <v>115</v>
      </c>
      <c r="BF180" s="12">
        <v>42826</v>
      </c>
      <c r="BG180">
        <v>21</v>
      </c>
      <c r="BH180">
        <v>18</v>
      </c>
      <c r="BJ180" s="12"/>
    </row>
    <row r="181" spans="1:62" x14ac:dyDescent="0.3">
      <c r="A181">
        <v>161</v>
      </c>
      <c r="B181" s="12">
        <v>42856</v>
      </c>
      <c r="C181">
        <v>55</v>
      </c>
      <c r="D181">
        <v>23</v>
      </c>
      <c r="F181" s="12">
        <v>42856</v>
      </c>
      <c r="G181">
        <v>24</v>
      </c>
      <c r="H181">
        <v>11</v>
      </c>
      <c r="J181" s="12">
        <v>42856</v>
      </c>
      <c r="K181">
        <v>38</v>
      </c>
      <c r="L181">
        <v>18</v>
      </c>
      <c r="N181" s="12">
        <v>42856</v>
      </c>
      <c r="O181">
        <v>2</v>
      </c>
      <c r="P181">
        <v>2</v>
      </c>
      <c r="R181" s="12">
        <v>42856</v>
      </c>
      <c r="S181">
        <v>20</v>
      </c>
      <c r="T181">
        <v>7</v>
      </c>
      <c r="V181" s="12">
        <v>42856</v>
      </c>
      <c r="W181">
        <v>2</v>
      </c>
      <c r="X181">
        <v>2</v>
      </c>
      <c r="Z181" s="12">
        <v>42856</v>
      </c>
      <c r="AA181">
        <v>3</v>
      </c>
      <c r="AB181">
        <v>3</v>
      </c>
      <c r="AD181" s="12">
        <v>42856</v>
      </c>
      <c r="AE181">
        <v>26</v>
      </c>
      <c r="AF181">
        <v>15</v>
      </c>
      <c r="AH181" s="12">
        <v>42856</v>
      </c>
      <c r="AI181">
        <v>22</v>
      </c>
      <c r="AJ181">
        <v>16</v>
      </c>
      <c r="AL181" s="12">
        <v>42856</v>
      </c>
      <c r="AM181">
        <v>34</v>
      </c>
      <c r="AN181">
        <v>37</v>
      </c>
      <c r="AP181" s="12">
        <v>42856</v>
      </c>
      <c r="AQ181">
        <v>5</v>
      </c>
      <c r="AR181">
        <v>3</v>
      </c>
      <c r="AT181" s="12">
        <v>42856</v>
      </c>
      <c r="AU181">
        <v>1</v>
      </c>
      <c r="AV181">
        <v>1</v>
      </c>
      <c r="AX181" s="12">
        <v>42856</v>
      </c>
      <c r="AY181">
        <v>4</v>
      </c>
      <c r="AZ181">
        <v>2</v>
      </c>
      <c r="BB181" s="12">
        <v>42856</v>
      </c>
      <c r="BC181" t="s">
        <v>115</v>
      </c>
      <c r="BD181" t="s">
        <v>115</v>
      </c>
      <c r="BF181" s="12">
        <v>42856</v>
      </c>
      <c r="BG181">
        <v>20</v>
      </c>
      <c r="BH181">
        <v>17</v>
      </c>
      <c r="BJ181" s="12"/>
    </row>
    <row r="182" spans="1:62" x14ac:dyDescent="0.3">
      <c r="A182">
        <v>162</v>
      </c>
      <c r="B182" s="12">
        <v>42887</v>
      </c>
      <c r="C182">
        <v>48</v>
      </c>
      <c r="D182">
        <v>14</v>
      </c>
      <c r="F182" s="12">
        <v>42887</v>
      </c>
      <c r="G182">
        <v>22</v>
      </c>
      <c r="H182">
        <v>10</v>
      </c>
      <c r="J182" s="12">
        <v>42887</v>
      </c>
      <c r="K182">
        <v>38</v>
      </c>
      <c r="L182">
        <v>15</v>
      </c>
      <c r="N182" s="12">
        <v>42887</v>
      </c>
      <c r="O182">
        <v>3</v>
      </c>
      <c r="P182">
        <v>1</v>
      </c>
      <c r="R182" s="12">
        <v>42887</v>
      </c>
      <c r="S182">
        <v>19</v>
      </c>
      <c r="T182">
        <v>4</v>
      </c>
      <c r="V182" s="12">
        <v>42887</v>
      </c>
      <c r="W182">
        <v>2</v>
      </c>
      <c r="X182">
        <v>2</v>
      </c>
      <c r="Z182" s="12">
        <v>42887</v>
      </c>
      <c r="AA182">
        <v>4</v>
      </c>
      <c r="AB182">
        <v>2</v>
      </c>
      <c r="AD182" s="12">
        <v>42887</v>
      </c>
      <c r="AE182">
        <v>21</v>
      </c>
      <c r="AF182">
        <v>16</v>
      </c>
      <c r="AH182" s="12">
        <v>42887</v>
      </c>
      <c r="AI182">
        <v>20</v>
      </c>
      <c r="AJ182">
        <v>11</v>
      </c>
      <c r="AL182" s="12">
        <v>42887</v>
      </c>
      <c r="AM182">
        <v>38</v>
      </c>
      <c r="AN182">
        <v>25</v>
      </c>
      <c r="AP182" s="12">
        <v>42887</v>
      </c>
      <c r="AQ182">
        <v>4</v>
      </c>
      <c r="AR182">
        <v>2</v>
      </c>
      <c r="AT182" s="12">
        <v>42887</v>
      </c>
      <c r="AU182">
        <v>1</v>
      </c>
      <c r="AV182" t="s">
        <v>115</v>
      </c>
      <c r="AX182" s="12">
        <v>42887</v>
      </c>
      <c r="AY182">
        <v>4</v>
      </c>
      <c r="AZ182">
        <v>2</v>
      </c>
      <c r="BB182" s="12">
        <v>42887</v>
      </c>
      <c r="BC182" t="s">
        <v>115</v>
      </c>
      <c r="BD182" t="s">
        <v>115</v>
      </c>
      <c r="BF182" s="12">
        <v>42887</v>
      </c>
      <c r="BG182">
        <v>19</v>
      </c>
      <c r="BH182">
        <v>15</v>
      </c>
      <c r="BJ182" s="12"/>
    </row>
    <row r="183" spans="1:62" x14ac:dyDescent="0.3">
      <c r="A183">
        <v>163</v>
      </c>
      <c r="B183" s="12">
        <v>42917</v>
      </c>
      <c r="C183">
        <v>48</v>
      </c>
      <c r="D183">
        <v>15</v>
      </c>
      <c r="F183" s="12">
        <v>42917</v>
      </c>
      <c r="G183">
        <v>23</v>
      </c>
      <c r="H183">
        <v>12</v>
      </c>
      <c r="J183" s="12">
        <v>42917</v>
      </c>
      <c r="K183">
        <v>36</v>
      </c>
      <c r="L183">
        <v>15</v>
      </c>
      <c r="N183" s="12">
        <v>42917</v>
      </c>
      <c r="O183">
        <v>2</v>
      </c>
      <c r="P183">
        <v>2</v>
      </c>
      <c r="R183" s="12">
        <v>42917</v>
      </c>
      <c r="S183">
        <v>19</v>
      </c>
      <c r="T183">
        <v>5</v>
      </c>
      <c r="V183" s="12">
        <v>42917</v>
      </c>
      <c r="W183">
        <v>2</v>
      </c>
      <c r="X183">
        <v>2</v>
      </c>
      <c r="Z183" s="12">
        <v>42917</v>
      </c>
      <c r="AA183">
        <v>4</v>
      </c>
      <c r="AB183">
        <v>3</v>
      </c>
      <c r="AD183" s="12">
        <v>42917</v>
      </c>
      <c r="AE183">
        <v>37</v>
      </c>
      <c r="AF183">
        <v>19</v>
      </c>
      <c r="AH183" s="12">
        <v>42917</v>
      </c>
      <c r="AI183">
        <v>20</v>
      </c>
      <c r="AJ183">
        <v>12</v>
      </c>
      <c r="AL183" s="12">
        <v>42917</v>
      </c>
      <c r="AM183">
        <v>36</v>
      </c>
      <c r="AN183">
        <v>20</v>
      </c>
      <c r="AP183" s="12">
        <v>42917</v>
      </c>
      <c r="AQ183">
        <v>4</v>
      </c>
      <c r="AR183">
        <v>2</v>
      </c>
      <c r="AT183" s="12">
        <v>42917</v>
      </c>
      <c r="AU183">
        <v>1</v>
      </c>
      <c r="AV183" t="s">
        <v>115</v>
      </c>
      <c r="AX183" s="12">
        <v>42917</v>
      </c>
      <c r="AY183">
        <v>4</v>
      </c>
      <c r="AZ183">
        <v>3</v>
      </c>
      <c r="BB183" s="12">
        <v>42917</v>
      </c>
      <c r="BC183" t="s">
        <v>115</v>
      </c>
      <c r="BD183" t="s">
        <v>115</v>
      </c>
      <c r="BF183" s="12">
        <v>42917</v>
      </c>
      <c r="BG183">
        <v>19</v>
      </c>
      <c r="BH183">
        <v>9</v>
      </c>
      <c r="BJ183" s="12"/>
    </row>
    <row r="184" spans="1:62" x14ac:dyDescent="0.3">
      <c r="A184">
        <v>164</v>
      </c>
      <c r="B184" s="12">
        <v>42948</v>
      </c>
      <c r="C184">
        <v>54</v>
      </c>
      <c r="D184">
        <v>13</v>
      </c>
      <c r="F184" s="12">
        <v>42948</v>
      </c>
      <c r="G184">
        <v>24</v>
      </c>
      <c r="H184">
        <v>11</v>
      </c>
      <c r="J184" s="12">
        <v>42948</v>
      </c>
      <c r="K184">
        <v>36</v>
      </c>
      <c r="L184">
        <v>14</v>
      </c>
      <c r="N184" s="12">
        <v>42948</v>
      </c>
      <c r="O184">
        <v>2</v>
      </c>
      <c r="P184">
        <v>1</v>
      </c>
      <c r="R184" s="12">
        <v>42948</v>
      </c>
      <c r="S184">
        <v>18</v>
      </c>
      <c r="T184">
        <v>4</v>
      </c>
      <c r="V184" s="12">
        <v>42948</v>
      </c>
      <c r="W184">
        <v>3</v>
      </c>
      <c r="X184">
        <v>2</v>
      </c>
      <c r="Z184" s="12">
        <v>42948</v>
      </c>
      <c r="AA184">
        <v>4</v>
      </c>
      <c r="AB184">
        <v>3</v>
      </c>
      <c r="AD184" s="12">
        <v>42948</v>
      </c>
      <c r="AE184">
        <v>27</v>
      </c>
      <c r="AF184">
        <v>19</v>
      </c>
      <c r="AH184" s="12">
        <v>42948</v>
      </c>
      <c r="AI184">
        <v>24</v>
      </c>
      <c r="AJ184">
        <v>11</v>
      </c>
      <c r="AL184" s="12">
        <v>42948</v>
      </c>
      <c r="AM184">
        <v>31</v>
      </c>
      <c r="AN184">
        <v>25</v>
      </c>
      <c r="AP184" s="12">
        <v>42948</v>
      </c>
      <c r="AQ184">
        <v>4</v>
      </c>
      <c r="AR184">
        <v>2</v>
      </c>
      <c r="AT184" s="12">
        <v>42948</v>
      </c>
      <c r="AU184">
        <v>1</v>
      </c>
      <c r="AV184" t="s">
        <v>115</v>
      </c>
      <c r="AX184" s="12">
        <v>42948</v>
      </c>
      <c r="AY184">
        <v>4</v>
      </c>
      <c r="AZ184">
        <v>2</v>
      </c>
      <c r="BB184" s="12">
        <v>42948</v>
      </c>
      <c r="BC184" t="s">
        <v>115</v>
      </c>
      <c r="BD184" t="s">
        <v>115</v>
      </c>
      <c r="BF184" s="12">
        <v>42948</v>
      </c>
      <c r="BG184">
        <v>24</v>
      </c>
      <c r="BH184">
        <v>12</v>
      </c>
      <c r="BJ184" s="12"/>
    </row>
    <row r="185" spans="1:62" x14ac:dyDescent="0.3">
      <c r="A185">
        <v>165</v>
      </c>
      <c r="B185" s="12">
        <v>42979</v>
      </c>
      <c r="C185">
        <v>61</v>
      </c>
      <c r="D185">
        <v>14</v>
      </c>
      <c r="F185" s="12">
        <v>42979</v>
      </c>
      <c r="G185">
        <v>26</v>
      </c>
      <c r="H185">
        <v>11</v>
      </c>
      <c r="J185" s="12">
        <v>42979</v>
      </c>
      <c r="K185">
        <v>37</v>
      </c>
      <c r="L185">
        <v>14</v>
      </c>
      <c r="N185" s="12">
        <v>42979</v>
      </c>
      <c r="O185">
        <v>2</v>
      </c>
      <c r="P185">
        <v>1</v>
      </c>
      <c r="R185" s="12">
        <v>42979</v>
      </c>
      <c r="S185">
        <v>18</v>
      </c>
      <c r="T185">
        <v>4</v>
      </c>
      <c r="V185" s="12">
        <v>42979</v>
      </c>
      <c r="W185">
        <v>2</v>
      </c>
      <c r="X185">
        <v>2</v>
      </c>
      <c r="Z185" s="12">
        <v>42979</v>
      </c>
      <c r="AA185">
        <v>4</v>
      </c>
      <c r="AB185">
        <v>2</v>
      </c>
      <c r="AD185" s="12">
        <v>42979</v>
      </c>
      <c r="AE185">
        <v>25</v>
      </c>
      <c r="AF185">
        <v>20</v>
      </c>
      <c r="AH185" s="12">
        <v>42979</v>
      </c>
      <c r="AI185">
        <v>22</v>
      </c>
      <c r="AJ185">
        <v>13</v>
      </c>
      <c r="AL185" s="12">
        <v>42979</v>
      </c>
      <c r="AM185">
        <v>43</v>
      </c>
      <c r="AN185">
        <v>23</v>
      </c>
      <c r="AP185" s="12">
        <v>42979</v>
      </c>
      <c r="AQ185">
        <v>4</v>
      </c>
      <c r="AR185">
        <v>2</v>
      </c>
      <c r="AT185" s="12">
        <v>42979</v>
      </c>
      <c r="AU185">
        <v>1</v>
      </c>
      <c r="AV185">
        <v>1</v>
      </c>
      <c r="AX185" s="12">
        <v>42979</v>
      </c>
      <c r="AY185">
        <v>5</v>
      </c>
      <c r="AZ185">
        <v>2</v>
      </c>
      <c r="BB185" s="12">
        <v>42979</v>
      </c>
      <c r="BC185" t="s">
        <v>115</v>
      </c>
      <c r="BD185" t="s">
        <v>115</v>
      </c>
      <c r="BF185" s="12">
        <v>42979</v>
      </c>
      <c r="BG185">
        <v>17</v>
      </c>
      <c r="BH185">
        <v>13</v>
      </c>
      <c r="BJ185" s="12"/>
    </row>
    <row r="186" spans="1:62" x14ac:dyDescent="0.3">
      <c r="A186">
        <v>166</v>
      </c>
      <c r="B186" s="12">
        <v>43009</v>
      </c>
      <c r="C186">
        <v>61</v>
      </c>
      <c r="D186">
        <v>19</v>
      </c>
      <c r="F186" s="12">
        <v>43009</v>
      </c>
      <c r="G186">
        <v>25</v>
      </c>
      <c r="H186">
        <v>11</v>
      </c>
      <c r="J186" s="12">
        <v>43009</v>
      </c>
      <c r="K186">
        <v>40</v>
      </c>
      <c r="L186">
        <v>18</v>
      </c>
      <c r="N186" s="12">
        <v>43009</v>
      </c>
      <c r="O186">
        <v>3</v>
      </c>
      <c r="P186">
        <v>1</v>
      </c>
      <c r="R186" s="12">
        <v>43009</v>
      </c>
      <c r="S186">
        <v>18</v>
      </c>
      <c r="T186">
        <v>5</v>
      </c>
      <c r="V186" s="12">
        <v>43009</v>
      </c>
      <c r="W186">
        <v>2</v>
      </c>
      <c r="X186">
        <v>2</v>
      </c>
      <c r="Z186" s="12">
        <v>43009</v>
      </c>
      <c r="AA186">
        <v>3</v>
      </c>
      <c r="AB186">
        <v>3</v>
      </c>
      <c r="AD186" s="12">
        <v>43009</v>
      </c>
      <c r="AE186">
        <v>26</v>
      </c>
      <c r="AF186">
        <v>20</v>
      </c>
      <c r="AH186" s="12">
        <v>43009</v>
      </c>
      <c r="AI186">
        <v>22</v>
      </c>
      <c r="AJ186">
        <v>14</v>
      </c>
      <c r="AL186" s="12">
        <v>43009</v>
      </c>
      <c r="AM186">
        <v>33</v>
      </c>
      <c r="AN186">
        <v>36</v>
      </c>
      <c r="AP186" s="12">
        <v>43009</v>
      </c>
      <c r="AQ186">
        <v>4</v>
      </c>
      <c r="AR186">
        <v>3</v>
      </c>
      <c r="AT186" s="12">
        <v>43009</v>
      </c>
      <c r="AU186">
        <v>1</v>
      </c>
      <c r="AV186" t="s">
        <v>115</v>
      </c>
      <c r="AX186" s="12">
        <v>43009</v>
      </c>
      <c r="AY186">
        <v>4</v>
      </c>
      <c r="AZ186">
        <v>2</v>
      </c>
      <c r="BB186" s="12">
        <v>43009</v>
      </c>
      <c r="BC186" t="s">
        <v>115</v>
      </c>
      <c r="BD186" t="s">
        <v>115</v>
      </c>
      <c r="BF186" s="12">
        <v>43009</v>
      </c>
      <c r="BG186">
        <v>25</v>
      </c>
      <c r="BH186">
        <v>12</v>
      </c>
      <c r="BJ186" s="12"/>
    </row>
    <row r="187" spans="1:62" x14ac:dyDescent="0.3">
      <c r="A187">
        <v>167</v>
      </c>
      <c r="B187" s="12">
        <v>43040</v>
      </c>
      <c r="C187">
        <v>63</v>
      </c>
      <c r="D187">
        <v>19</v>
      </c>
      <c r="F187" s="12">
        <v>43040</v>
      </c>
      <c r="G187">
        <v>25</v>
      </c>
      <c r="H187">
        <v>11</v>
      </c>
      <c r="J187" s="12">
        <v>43040</v>
      </c>
      <c r="K187">
        <v>42</v>
      </c>
      <c r="L187">
        <v>18</v>
      </c>
      <c r="N187" s="12">
        <v>43040</v>
      </c>
      <c r="O187">
        <v>3</v>
      </c>
      <c r="P187">
        <v>2</v>
      </c>
      <c r="R187" s="12">
        <v>43040</v>
      </c>
      <c r="S187">
        <v>17</v>
      </c>
      <c r="T187">
        <v>5</v>
      </c>
      <c r="V187" s="12">
        <v>43040</v>
      </c>
      <c r="W187">
        <v>2</v>
      </c>
      <c r="X187">
        <v>1</v>
      </c>
      <c r="Z187" s="12">
        <v>43040</v>
      </c>
      <c r="AA187">
        <v>4</v>
      </c>
      <c r="AB187">
        <v>2</v>
      </c>
      <c r="AD187" s="12">
        <v>43040</v>
      </c>
      <c r="AE187">
        <v>32</v>
      </c>
      <c r="AF187">
        <v>21</v>
      </c>
      <c r="AH187" s="12">
        <v>43040</v>
      </c>
      <c r="AI187">
        <v>27</v>
      </c>
      <c r="AJ187">
        <v>16</v>
      </c>
      <c r="AL187" s="12">
        <v>43040</v>
      </c>
      <c r="AM187">
        <v>45</v>
      </c>
      <c r="AN187">
        <v>20</v>
      </c>
      <c r="AP187" s="12">
        <v>43040</v>
      </c>
      <c r="AQ187">
        <v>4</v>
      </c>
      <c r="AR187">
        <v>2</v>
      </c>
      <c r="AT187" s="12">
        <v>43040</v>
      </c>
      <c r="AU187">
        <v>1</v>
      </c>
      <c r="AV187" t="s">
        <v>115</v>
      </c>
      <c r="AX187" s="12">
        <v>43040</v>
      </c>
      <c r="AY187">
        <v>4</v>
      </c>
      <c r="AZ187">
        <v>3</v>
      </c>
      <c r="BB187" s="12">
        <v>43040</v>
      </c>
      <c r="BC187" t="s">
        <v>115</v>
      </c>
      <c r="BD187" t="s">
        <v>115</v>
      </c>
      <c r="BF187" s="12">
        <v>43040</v>
      </c>
      <c r="BG187">
        <v>20</v>
      </c>
      <c r="BH187">
        <v>14</v>
      </c>
      <c r="BJ187" s="12"/>
    </row>
    <row r="188" spans="1:62" x14ac:dyDescent="0.3">
      <c r="A188">
        <v>168</v>
      </c>
      <c r="B188" s="12">
        <v>43070</v>
      </c>
      <c r="C188">
        <v>70</v>
      </c>
      <c r="D188">
        <v>18</v>
      </c>
      <c r="F188" s="12">
        <v>43070</v>
      </c>
      <c r="G188">
        <v>27</v>
      </c>
      <c r="H188">
        <v>10</v>
      </c>
      <c r="J188" s="12">
        <v>43070</v>
      </c>
      <c r="K188">
        <v>40</v>
      </c>
      <c r="L188">
        <v>18</v>
      </c>
      <c r="N188" s="12">
        <v>43070</v>
      </c>
      <c r="O188">
        <v>3</v>
      </c>
      <c r="P188">
        <v>2</v>
      </c>
      <c r="R188" s="12">
        <v>43070</v>
      </c>
      <c r="S188">
        <v>17</v>
      </c>
      <c r="T188">
        <v>5</v>
      </c>
      <c r="V188" s="12">
        <v>43070</v>
      </c>
      <c r="W188">
        <v>2</v>
      </c>
      <c r="X188">
        <v>1</v>
      </c>
      <c r="Z188" s="12">
        <v>43070</v>
      </c>
      <c r="AA188">
        <v>4</v>
      </c>
      <c r="AB188">
        <v>3</v>
      </c>
      <c r="AD188" s="12">
        <v>43070</v>
      </c>
      <c r="AE188">
        <v>27</v>
      </c>
      <c r="AF188">
        <v>15</v>
      </c>
      <c r="AH188" s="12">
        <v>43070</v>
      </c>
      <c r="AI188">
        <v>26</v>
      </c>
      <c r="AJ188">
        <v>12</v>
      </c>
      <c r="AL188" s="12">
        <v>43070</v>
      </c>
      <c r="AM188">
        <v>35</v>
      </c>
      <c r="AN188">
        <v>25</v>
      </c>
      <c r="AP188" s="12">
        <v>43070</v>
      </c>
      <c r="AQ188">
        <v>4</v>
      </c>
      <c r="AR188">
        <v>2</v>
      </c>
      <c r="AT188" s="12">
        <v>43070</v>
      </c>
      <c r="AU188">
        <v>1</v>
      </c>
      <c r="AV188">
        <v>1</v>
      </c>
      <c r="AX188" s="12">
        <v>43070</v>
      </c>
      <c r="AY188">
        <v>4</v>
      </c>
      <c r="AZ188">
        <v>2</v>
      </c>
      <c r="BB188" s="12">
        <v>43070</v>
      </c>
      <c r="BC188" t="s">
        <v>115</v>
      </c>
      <c r="BD188" t="s">
        <v>115</v>
      </c>
      <c r="BF188" s="12">
        <v>43070</v>
      </c>
      <c r="BG188">
        <v>18</v>
      </c>
      <c r="BH188">
        <v>11</v>
      </c>
      <c r="BJ188" s="12"/>
    </row>
    <row r="189" spans="1:62" x14ac:dyDescent="0.3">
      <c r="A189">
        <v>169</v>
      </c>
      <c r="B189" s="12">
        <v>43101</v>
      </c>
      <c r="C189">
        <v>66</v>
      </c>
      <c r="D189">
        <v>17</v>
      </c>
      <c r="F189" s="12">
        <v>43101</v>
      </c>
      <c r="G189">
        <v>29</v>
      </c>
      <c r="H189">
        <v>11</v>
      </c>
      <c r="J189" s="12">
        <v>43101</v>
      </c>
      <c r="K189">
        <v>40</v>
      </c>
      <c r="L189">
        <v>18</v>
      </c>
      <c r="N189" s="12">
        <v>43101</v>
      </c>
      <c r="O189">
        <v>3</v>
      </c>
      <c r="P189">
        <v>2</v>
      </c>
      <c r="R189" s="12">
        <v>43101</v>
      </c>
      <c r="S189">
        <v>21</v>
      </c>
      <c r="T189">
        <v>5</v>
      </c>
      <c r="V189" s="12">
        <v>43101</v>
      </c>
      <c r="W189">
        <v>3</v>
      </c>
      <c r="X189">
        <v>1</v>
      </c>
      <c r="Z189" s="12">
        <v>43101</v>
      </c>
      <c r="AA189">
        <v>4</v>
      </c>
      <c r="AB189">
        <v>3</v>
      </c>
      <c r="AD189" s="12">
        <v>43101</v>
      </c>
      <c r="AE189">
        <v>33</v>
      </c>
      <c r="AF189">
        <v>18</v>
      </c>
      <c r="AH189" s="12">
        <v>43101</v>
      </c>
      <c r="AI189">
        <v>27</v>
      </c>
      <c r="AJ189">
        <v>13</v>
      </c>
      <c r="AL189" s="12">
        <v>43101</v>
      </c>
      <c r="AM189">
        <v>38</v>
      </c>
      <c r="AN189">
        <v>27</v>
      </c>
      <c r="AP189" s="12">
        <v>43101</v>
      </c>
      <c r="AQ189">
        <v>4</v>
      </c>
      <c r="AR189">
        <v>2</v>
      </c>
      <c r="AT189" s="12">
        <v>43101</v>
      </c>
      <c r="AU189">
        <v>1</v>
      </c>
      <c r="AV189" t="s">
        <v>115</v>
      </c>
      <c r="AX189" s="12">
        <v>43101</v>
      </c>
      <c r="AY189">
        <v>5</v>
      </c>
      <c r="AZ189">
        <v>3</v>
      </c>
      <c r="BB189" s="12">
        <v>43101</v>
      </c>
      <c r="BC189" t="s">
        <v>115</v>
      </c>
      <c r="BD189" t="s">
        <v>115</v>
      </c>
      <c r="BF189" s="12">
        <v>43101</v>
      </c>
      <c r="BG189">
        <v>19</v>
      </c>
      <c r="BH189">
        <v>11</v>
      </c>
      <c r="BJ189" s="12"/>
    </row>
    <row r="190" spans="1:62" x14ac:dyDescent="0.3">
      <c r="A190">
        <v>170</v>
      </c>
      <c r="B190" s="12">
        <v>43132</v>
      </c>
      <c r="C190">
        <v>69</v>
      </c>
      <c r="D190">
        <v>20</v>
      </c>
      <c r="F190" s="12">
        <v>43132</v>
      </c>
      <c r="G190">
        <v>26</v>
      </c>
      <c r="H190">
        <v>11</v>
      </c>
      <c r="J190" s="12">
        <v>43132</v>
      </c>
      <c r="K190">
        <v>51</v>
      </c>
      <c r="L190">
        <v>27</v>
      </c>
      <c r="N190" s="12">
        <v>43132</v>
      </c>
      <c r="O190">
        <v>3</v>
      </c>
      <c r="P190">
        <v>1</v>
      </c>
      <c r="R190" s="12">
        <v>43132</v>
      </c>
      <c r="S190">
        <v>16</v>
      </c>
      <c r="T190">
        <v>5</v>
      </c>
      <c r="V190" s="12">
        <v>43132</v>
      </c>
      <c r="W190">
        <v>3</v>
      </c>
      <c r="X190">
        <v>2</v>
      </c>
      <c r="Z190" s="12">
        <v>43132</v>
      </c>
      <c r="AA190">
        <v>3</v>
      </c>
      <c r="AB190">
        <v>2</v>
      </c>
      <c r="AD190" s="12">
        <v>43132</v>
      </c>
      <c r="AE190">
        <v>25</v>
      </c>
      <c r="AF190">
        <v>20</v>
      </c>
      <c r="AH190" s="12">
        <v>43132</v>
      </c>
      <c r="AI190">
        <v>23</v>
      </c>
      <c r="AJ190">
        <v>13</v>
      </c>
      <c r="AL190" s="12">
        <v>43132</v>
      </c>
      <c r="AM190">
        <v>43</v>
      </c>
      <c r="AN190">
        <v>28</v>
      </c>
      <c r="AP190" s="12">
        <v>43132</v>
      </c>
      <c r="AQ190">
        <v>4</v>
      </c>
      <c r="AR190">
        <v>2</v>
      </c>
      <c r="AT190" s="12">
        <v>43132</v>
      </c>
      <c r="AU190">
        <v>1</v>
      </c>
      <c r="AV190">
        <v>1</v>
      </c>
      <c r="AX190" s="12">
        <v>43132</v>
      </c>
      <c r="AY190">
        <v>5</v>
      </c>
      <c r="AZ190">
        <v>3</v>
      </c>
      <c r="BB190" s="12">
        <v>43132</v>
      </c>
      <c r="BC190" t="s">
        <v>115</v>
      </c>
      <c r="BD190" t="s">
        <v>115</v>
      </c>
      <c r="BF190" s="12">
        <v>43132</v>
      </c>
      <c r="BG190">
        <v>17</v>
      </c>
      <c r="BH190">
        <v>12</v>
      </c>
      <c r="BJ190" s="12"/>
    </row>
    <row r="191" spans="1:62" x14ac:dyDescent="0.3">
      <c r="A191">
        <v>171</v>
      </c>
      <c r="B191" s="12">
        <v>43160</v>
      </c>
      <c r="C191">
        <v>64</v>
      </c>
      <c r="D191">
        <v>23</v>
      </c>
      <c r="F191" s="12">
        <v>43160</v>
      </c>
      <c r="G191">
        <v>25</v>
      </c>
      <c r="H191">
        <v>11</v>
      </c>
      <c r="J191" s="12">
        <v>43160</v>
      </c>
      <c r="K191">
        <v>47</v>
      </c>
      <c r="L191">
        <v>29</v>
      </c>
      <c r="N191" s="12">
        <v>43160</v>
      </c>
      <c r="O191">
        <v>2</v>
      </c>
      <c r="P191">
        <v>2</v>
      </c>
      <c r="R191" s="12">
        <v>43160</v>
      </c>
      <c r="S191">
        <v>16</v>
      </c>
      <c r="T191">
        <v>5</v>
      </c>
      <c r="V191" s="12">
        <v>43160</v>
      </c>
      <c r="W191">
        <v>3</v>
      </c>
      <c r="X191">
        <v>2</v>
      </c>
      <c r="Z191" s="12">
        <v>43160</v>
      </c>
      <c r="AA191">
        <v>4</v>
      </c>
      <c r="AB191">
        <v>2</v>
      </c>
      <c r="AD191" s="12">
        <v>43160</v>
      </c>
      <c r="AE191">
        <v>36</v>
      </c>
      <c r="AF191">
        <v>22</v>
      </c>
      <c r="AH191" s="12">
        <v>43160</v>
      </c>
      <c r="AI191">
        <v>24</v>
      </c>
      <c r="AJ191">
        <v>15</v>
      </c>
      <c r="AL191" s="12">
        <v>43160</v>
      </c>
      <c r="AM191">
        <v>44</v>
      </c>
      <c r="AN191">
        <v>31</v>
      </c>
      <c r="AP191" s="12">
        <v>43160</v>
      </c>
      <c r="AQ191">
        <v>4</v>
      </c>
      <c r="AR191">
        <v>3</v>
      </c>
      <c r="AT191" s="12">
        <v>43160</v>
      </c>
      <c r="AU191">
        <v>1</v>
      </c>
      <c r="AV191" t="s">
        <v>115</v>
      </c>
      <c r="AX191" s="12">
        <v>43160</v>
      </c>
      <c r="AY191">
        <v>5</v>
      </c>
      <c r="AZ191">
        <v>3</v>
      </c>
      <c r="BB191" s="12">
        <v>43160</v>
      </c>
      <c r="BC191" t="s">
        <v>115</v>
      </c>
      <c r="BD191" t="s">
        <v>115</v>
      </c>
      <c r="BF191" s="12">
        <v>43160</v>
      </c>
      <c r="BG191">
        <v>23</v>
      </c>
      <c r="BH191">
        <v>12</v>
      </c>
      <c r="BJ191" s="12"/>
    </row>
    <row r="192" spans="1:62" x14ac:dyDescent="0.3">
      <c r="A192">
        <v>172</v>
      </c>
      <c r="B192" s="12">
        <v>43191</v>
      </c>
      <c r="C192">
        <v>72</v>
      </c>
      <c r="D192">
        <v>32</v>
      </c>
      <c r="F192" s="12">
        <v>43191</v>
      </c>
      <c r="G192">
        <v>26</v>
      </c>
      <c r="H192">
        <v>17</v>
      </c>
      <c r="J192" s="12">
        <v>43191</v>
      </c>
      <c r="K192">
        <v>44</v>
      </c>
      <c r="L192">
        <v>27</v>
      </c>
      <c r="N192" s="12">
        <v>43191</v>
      </c>
      <c r="O192">
        <v>3</v>
      </c>
      <c r="P192">
        <v>3</v>
      </c>
      <c r="R192" s="12">
        <v>43191</v>
      </c>
      <c r="S192">
        <v>17</v>
      </c>
      <c r="T192">
        <v>8</v>
      </c>
      <c r="V192" s="12">
        <v>43191</v>
      </c>
      <c r="W192">
        <v>3</v>
      </c>
      <c r="X192">
        <v>2</v>
      </c>
      <c r="Z192" s="12">
        <v>43191</v>
      </c>
      <c r="AA192">
        <v>4</v>
      </c>
      <c r="AB192">
        <v>3</v>
      </c>
      <c r="AD192" s="12">
        <v>43191</v>
      </c>
      <c r="AE192">
        <v>45</v>
      </c>
      <c r="AF192">
        <v>25</v>
      </c>
      <c r="AH192" s="12">
        <v>43191</v>
      </c>
      <c r="AI192">
        <v>27</v>
      </c>
      <c r="AJ192">
        <v>17</v>
      </c>
      <c r="AL192" s="12">
        <v>43191</v>
      </c>
      <c r="AM192">
        <v>43</v>
      </c>
      <c r="AN192">
        <v>41</v>
      </c>
      <c r="AP192" s="12">
        <v>43191</v>
      </c>
      <c r="AQ192">
        <v>5</v>
      </c>
      <c r="AR192">
        <v>4</v>
      </c>
      <c r="AT192" s="12">
        <v>43191</v>
      </c>
      <c r="AU192">
        <v>1</v>
      </c>
      <c r="AV192">
        <v>1</v>
      </c>
      <c r="AX192" s="12">
        <v>43191</v>
      </c>
      <c r="AY192">
        <v>3</v>
      </c>
      <c r="AZ192">
        <v>3</v>
      </c>
      <c r="BB192" s="12">
        <v>43191</v>
      </c>
      <c r="BC192" t="s">
        <v>115</v>
      </c>
      <c r="BD192" t="s">
        <v>115</v>
      </c>
      <c r="BF192" s="12">
        <v>43191</v>
      </c>
      <c r="BG192">
        <v>20</v>
      </c>
      <c r="BH192">
        <v>18</v>
      </c>
      <c r="BJ192" s="12"/>
    </row>
    <row r="193" spans="1:62" x14ac:dyDescent="0.3">
      <c r="A193">
        <v>173</v>
      </c>
      <c r="B193" s="12">
        <v>43221</v>
      </c>
      <c r="C193">
        <v>65</v>
      </c>
      <c r="D193">
        <v>45</v>
      </c>
      <c r="F193" s="12">
        <v>43221</v>
      </c>
      <c r="G193">
        <v>26</v>
      </c>
      <c r="H193">
        <v>24</v>
      </c>
      <c r="J193" s="12">
        <v>43221</v>
      </c>
      <c r="K193">
        <v>44</v>
      </c>
      <c r="L193">
        <v>42</v>
      </c>
      <c r="N193" s="12">
        <v>43221</v>
      </c>
      <c r="O193">
        <v>3</v>
      </c>
      <c r="P193">
        <v>6</v>
      </c>
      <c r="R193" s="12">
        <v>43221</v>
      </c>
      <c r="S193">
        <v>18</v>
      </c>
      <c r="T193">
        <v>18</v>
      </c>
      <c r="V193" s="12">
        <v>43221</v>
      </c>
      <c r="W193">
        <v>3</v>
      </c>
      <c r="X193">
        <v>3</v>
      </c>
      <c r="Z193" s="12">
        <v>43221</v>
      </c>
      <c r="AA193">
        <v>4</v>
      </c>
      <c r="AB193">
        <v>6</v>
      </c>
      <c r="AD193" s="12">
        <v>43221</v>
      </c>
      <c r="AE193">
        <v>44</v>
      </c>
      <c r="AF193">
        <v>27</v>
      </c>
      <c r="AH193" s="12">
        <v>43221</v>
      </c>
      <c r="AI193">
        <v>27</v>
      </c>
      <c r="AJ193">
        <v>29</v>
      </c>
      <c r="AL193" s="12">
        <v>43221</v>
      </c>
      <c r="AM193">
        <v>43</v>
      </c>
      <c r="AN193">
        <v>40</v>
      </c>
      <c r="AP193" s="12">
        <v>43221</v>
      </c>
      <c r="AQ193">
        <v>4</v>
      </c>
      <c r="AR193">
        <v>8</v>
      </c>
      <c r="AT193" s="12">
        <v>43221</v>
      </c>
      <c r="AU193">
        <v>1</v>
      </c>
      <c r="AV193">
        <v>1</v>
      </c>
      <c r="AX193" s="12">
        <v>43221</v>
      </c>
      <c r="AY193">
        <v>5</v>
      </c>
      <c r="AZ193">
        <v>6</v>
      </c>
      <c r="BB193" s="12">
        <v>43221</v>
      </c>
      <c r="BC193" t="s">
        <v>115</v>
      </c>
      <c r="BD193" t="s">
        <v>115</v>
      </c>
      <c r="BF193" s="12">
        <v>43221</v>
      </c>
      <c r="BG193">
        <v>28</v>
      </c>
      <c r="BH193">
        <v>26</v>
      </c>
      <c r="BJ193" s="12"/>
    </row>
    <row r="194" spans="1:62" x14ac:dyDescent="0.3">
      <c r="A194">
        <v>174</v>
      </c>
      <c r="B194" s="12">
        <v>43252</v>
      </c>
      <c r="C194">
        <v>63</v>
      </c>
      <c r="D194">
        <v>22</v>
      </c>
      <c r="F194" s="12">
        <v>43252</v>
      </c>
      <c r="G194">
        <v>33</v>
      </c>
      <c r="H194">
        <v>15</v>
      </c>
      <c r="J194" s="12">
        <v>43252</v>
      </c>
      <c r="K194">
        <v>48</v>
      </c>
      <c r="L194">
        <v>24</v>
      </c>
      <c r="N194" s="12">
        <v>43252</v>
      </c>
      <c r="O194">
        <v>3</v>
      </c>
      <c r="P194">
        <v>3</v>
      </c>
      <c r="R194" s="12">
        <v>43252</v>
      </c>
      <c r="S194">
        <v>20</v>
      </c>
      <c r="T194">
        <v>8</v>
      </c>
      <c r="V194" s="12">
        <v>43252</v>
      </c>
      <c r="W194">
        <v>3</v>
      </c>
      <c r="X194">
        <v>2</v>
      </c>
      <c r="Z194" s="12">
        <v>43252</v>
      </c>
      <c r="AA194">
        <v>5</v>
      </c>
      <c r="AB194">
        <v>4</v>
      </c>
      <c r="AD194" s="12">
        <v>43252</v>
      </c>
      <c r="AE194">
        <v>41</v>
      </c>
      <c r="AF194">
        <v>22</v>
      </c>
      <c r="AH194" s="12">
        <v>43252</v>
      </c>
      <c r="AI194">
        <v>31</v>
      </c>
      <c r="AJ194">
        <v>18</v>
      </c>
      <c r="AL194" s="12">
        <v>43252</v>
      </c>
      <c r="AM194">
        <v>48</v>
      </c>
      <c r="AN194">
        <v>35</v>
      </c>
      <c r="AP194" s="12">
        <v>43252</v>
      </c>
      <c r="AQ194">
        <v>5</v>
      </c>
      <c r="AR194">
        <v>4</v>
      </c>
      <c r="AT194" s="12">
        <v>43252</v>
      </c>
      <c r="AU194">
        <v>4</v>
      </c>
      <c r="AV194" t="s">
        <v>115</v>
      </c>
      <c r="AX194" s="12">
        <v>43252</v>
      </c>
      <c r="AY194">
        <v>6</v>
      </c>
      <c r="AZ194">
        <v>3</v>
      </c>
      <c r="BB194" s="12">
        <v>43252</v>
      </c>
      <c r="BC194" t="s">
        <v>115</v>
      </c>
      <c r="BD194" t="s">
        <v>115</v>
      </c>
      <c r="BF194" s="12">
        <v>43252</v>
      </c>
      <c r="BG194">
        <v>31</v>
      </c>
      <c r="BH194">
        <v>18</v>
      </c>
      <c r="BJ194" s="12"/>
    </row>
    <row r="195" spans="1:62" x14ac:dyDescent="0.3">
      <c r="A195">
        <v>175</v>
      </c>
      <c r="B195" s="12">
        <v>43282</v>
      </c>
      <c r="C195">
        <v>60</v>
      </c>
      <c r="D195">
        <v>18</v>
      </c>
      <c r="F195" s="12">
        <v>43282</v>
      </c>
      <c r="G195">
        <v>27</v>
      </c>
      <c r="H195">
        <v>15</v>
      </c>
      <c r="J195" s="12">
        <v>43282</v>
      </c>
      <c r="K195">
        <v>38</v>
      </c>
      <c r="L195">
        <v>23</v>
      </c>
      <c r="N195" s="12">
        <v>43282</v>
      </c>
      <c r="O195">
        <v>3</v>
      </c>
      <c r="P195">
        <v>3</v>
      </c>
      <c r="R195" s="12">
        <v>43282</v>
      </c>
      <c r="S195">
        <v>17</v>
      </c>
      <c r="T195">
        <v>8</v>
      </c>
      <c r="V195" s="12">
        <v>43282</v>
      </c>
      <c r="W195">
        <v>3</v>
      </c>
      <c r="X195">
        <v>4</v>
      </c>
      <c r="Z195" s="12">
        <v>43282</v>
      </c>
      <c r="AA195">
        <v>4</v>
      </c>
      <c r="AB195">
        <v>4</v>
      </c>
      <c r="AD195" s="12">
        <v>43282</v>
      </c>
      <c r="AE195">
        <v>34</v>
      </c>
      <c r="AF195">
        <v>18</v>
      </c>
      <c r="AH195" s="12">
        <v>43282</v>
      </c>
      <c r="AI195">
        <v>27</v>
      </c>
      <c r="AJ195">
        <v>17</v>
      </c>
      <c r="AL195" s="12">
        <v>43282</v>
      </c>
      <c r="AM195">
        <v>38</v>
      </c>
      <c r="AN195">
        <v>29</v>
      </c>
      <c r="AP195" s="12">
        <v>43282</v>
      </c>
      <c r="AQ195">
        <v>5</v>
      </c>
      <c r="AR195">
        <v>3</v>
      </c>
      <c r="AT195" s="12">
        <v>43282</v>
      </c>
      <c r="AU195">
        <v>3</v>
      </c>
      <c r="AV195">
        <v>1</v>
      </c>
      <c r="AX195" s="12">
        <v>43282</v>
      </c>
      <c r="AY195">
        <v>5</v>
      </c>
      <c r="AZ195">
        <v>3</v>
      </c>
      <c r="BB195" s="12">
        <v>43282</v>
      </c>
      <c r="BC195" t="s">
        <v>115</v>
      </c>
      <c r="BD195" t="s">
        <v>115</v>
      </c>
      <c r="BF195" s="12">
        <v>43282</v>
      </c>
      <c r="BG195">
        <v>25</v>
      </c>
      <c r="BH195">
        <v>16</v>
      </c>
      <c r="BJ195" s="12"/>
    </row>
    <row r="196" spans="1:62" x14ac:dyDescent="0.3">
      <c r="A196">
        <v>176</v>
      </c>
      <c r="B196" s="12">
        <v>43313</v>
      </c>
      <c r="C196">
        <v>57</v>
      </c>
      <c r="D196">
        <v>21</v>
      </c>
      <c r="F196" s="12">
        <v>43313</v>
      </c>
      <c r="G196">
        <v>26</v>
      </c>
      <c r="H196">
        <v>16</v>
      </c>
      <c r="J196" s="12">
        <v>43313</v>
      </c>
      <c r="K196">
        <v>40</v>
      </c>
      <c r="L196">
        <v>25</v>
      </c>
      <c r="N196" s="12">
        <v>43313</v>
      </c>
      <c r="O196">
        <v>2</v>
      </c>
      <c r="P196">
        <v>3</v>
      </c>
      <c r="R196" s="12">
        <v>43313</v>
      </c>
      <c r="S196">
        <v>15</v>
      </c>
      <c r="T196">
        <v>9</v>
      </c>
      <c r="V196" s="12">
        <v>43313</v>
      </c>
      <c r="W196">
        <v>3</v>
      </c>
      <c r="X196">
        <v>4</v>
      </c>
      <c r="Z196" s="12">
        <v>43313</v>
      </c>
      <c r="AA196">
        <v>4</v>
      </c>
      <c r="AB196">
        <v>4</v>
      </c>
      <c r="AD196" s="12">
        <v>43313</v>
      </c>
      <c r="AE196">
        <v>21</v>
      </c>
      <c r="AF196">
        <v>17</v>
      </c>
      <c r="AH196" s="12">
        <v>43313</v>
      </c>
      <c r="AI196">
        <v>27</v>
      </c>
      <c r="AJ196">
        <v>18</v>
      </c>
      <c r="AL196" s="12">
        <v>43313</v>
      </c>
      <c r="AM196">
        <v>35</v>
      </c>
      <c r="AN196">
        <v>26</v>
      </c>
      <c r="AP196" s="12">
        <v>43313</v>
      </c>
      <c r="AQ196">
        <v>4</v>
      </c>
      <c r="AR196">
        <v>5</v>
      </c>
      <c r="AT196" s="12">
        <v>43313</v>
      </c>
      <c r="AU196">
        <v>1</v>
      </c>
      <c r="AV196">
        <v>1</v>
      </c>
      <c r="AX196" s="12">
        <v>43313</v>
      </c>
      <c r="AY196">
        <v>5</v>
      </c>
      <c r="AZ196">
        <v>4</v>
      </c>
      <c r="BB196" s="12">
        <v>43313</v>
      </c>
      <c r="BC196" t="s">
        <v>115</v>
      </c>
      <c r="BD196" t="s">
        <v>115</v>
      </c>
      <c r="BF196" s="12">
        <v>43313</v>
      </c>
      <c r="BG196">
        <v>19</v>
      </c>
      <c r="BH196">
        <v>15</v>
      </c>
      <c r="BJ196" s="12"/>
    </row>
    <row r="197" spans="1:62" x14ac:dyDescent="0.3">
      <c r="A197">
        <v>177</v>
      </c>
      <c r="B197" s="12">
        <v>43344</v>
      </c>
      <c r="C197">
        <v>64</v>
      </c>
      <c r="D197">
        <v>18</v>
      </c>
      <c r="F197" s="12">
        <v>43344</v>
      </c>
      <c r="G197">
        <v>26</v>
      </c>
      <c r="H197">
        <v>11</v>
      </c>
      <c r="J197" s="12">
        <v>43344</v>
      </c>
      <c r="K197">
        <v>39</v>
      </c>
      <c r="L197">
        <v>17</v>
      </c>
      <c r="N197" s="12">
        <v>43344</v>
      </c>
      <c r="O197">
        <v>2</v>
      </c>
      <c r="P197">
        <v>2</v>
      </c>
      <c r="R197" s="12">
        <v>43344</v>
      </c>
      <c r="S197">
        <v>14</v>
      </c>
      <c r="T197">
        <v>6</v>
      </c>
      <c r="V197" s="12">
        <v>43344</v>
      </c>
      <c r="W197">
        <v>3</v>
      </c>
      <c r="X197">
        <v>4</v>
      </c>
      <c r="Z197" s="12">
        <v>43344</v>
      </c>
      <c r="AA197">
        <v>3</v>
      </c>
      <c r="AB197">
        <v>2</v>
      </c>
      <c r="AD197" s="12">
        <v>43344</v>
      </c>
      <c r="AE197">
        <v>24</v>
      </c>
      <c r="AF197">
        <v>14</v>
      </c>
      <c r="AH197" s="12">
        <v>43344</v>
      </c>
      <c r="AI197">
        <v>25</v>
      </c>
      <c r="AJ197">
        <v>15</v>
      </c>
      <c r="AL197" s="12">
        <v>43344</v>
      </c>
      <c r="AM197">
        <v>43</v>
      </c>
      <c r="AN197">
        <v>25</v>
      </c>
      <c r="AP197" s="12">
        <v>43344</v>
      </c>
      <c r="AQ197">
        <v>4</v>
      </c>
      <c r="AR197">
        <v>3</v>
      </c>
      <c r="AT197" s="12">
        <v>43344</v>
      </c>
      <c r="AU197">
        <v>1</v>
      </c>
      <c r="AV197" t="s">
        <v>115</v>
      </c>
      <c r="AX197" s="12">
        <v>43344</v>
      </c>
      <c r="AY197">
        <v>4</v>
      </c>
      <c r="AZ197">
        <v>3</v>
      </c>
      <c r="BB197" s="12">
        <v>43344</v>
      </c>
      <c r="BC197" t="s">
        <v>115</v>
      </c>
      <c r="BD197" t="s">
        <v>115</v>
      </c>
      <c r="BF197" s="12">
        <v>43344</v>
      </c>
      <c r="BG197">
        <v>25</v>
      </c>
      <c r="BH197">
        <v>9</v>
      </c>
      <c r="BJ197" s="12"/>
    </row>
    <row r="198" spans="1:62" x14ac:dyDescent="0.3">
      <c r="A198">
        <v>178</v>
      </c>
      <c r="B198" s="12">
        <v>43374</v>
      </c>
      <c r="C198">
        <v>64</v>
      </c>
      <c r="D198">
        <v>17</v>
      </c>
      <c r="F198" s="12">
        <v>43374</v>
      </c>
      <c r="G198">
        <v>24</v>
      </c>
      <c r="H198">
        <v>12</v>
      </c>
      <c r="J198" s="12">
        <v>43374</v>
      </c>
      <c r="K198">
        <v>38</v>
      </c>
      <c r="L198">
        <v>16</v>
      </c>
      <c r="N198" s="12">
        <v>43374</v>
      </c>
      <c r="O198">
        <v>2</v>
      </c>
      <c r="P198">
        <v>2</v>
      </c>
      <c r="R198" s="12">
        <v>43374</v>
      </c>
      <c r="S198">
        <v>14</v>
      </c>
      <c r="T198">
        <v>5</v>
      </c>
      <c r="V198" s="12">
        <v>43374</v>
      </c>
      <c r="W198">
        <v>2</v>
      </c>
      <c r="X198">
        <v>2</v>
      </c>
      <c r="Z198" s="12">
        <v>43374</v>
      </c>
      <c r="AA198">
        <v>3</v>
      </c>
      <c r="AB198">
        <v>2</v>
      </c>
      <c r="AD198" s="12">
        <v>43374</v>
      </c>
      <c r="AE198">
        <v>27</v>
      </c>
      <c r="AF198">
        <v>16</v>
      </c>
      <c r="AH198" s="12">
        <v>43374</v>
      </c>
      <c r="AI198">
        <v>20</v>
      </c>
      <c r="AJ198">
        <v>10</v>
      </c>
      <c r="AL198" s="12">
        <v>43374</v>
      </c>
      <c r="AM198">
        <v>33</v>
      </c>
      <c r="AN198">
        <v>21</v>
      </c>
      <c r="AP198" s="12">
        <v>43374</v>
      </c>
      <c r="AQ198">
        <v>4</v>
      </c>
      <c r="AR198">
        <v>2</v>
      </c>
      <c r="AT198" s="12">
        <v>43374</v>
      </c>
      <c r="AU198">
        <v>1</v>
      </c>
      <c r="AV198" t="s">
        <v>115</v>
      </c>
      <c r="AX198" s="12">
        <v>43374</v>
      </c>
      <c r="AY198">
        <v>3</v>
      </c>
      <c r="AZ198">
        <v>2</v>
      </c>
      <c r="BB198" s="12">
        <v>43374</v>
      </c>
      <c r="BC198" t="s">
        <v>115</v>
      </c>
      <c r="BD198" t="s">
        <v>115</v>
      </c>
      <c r="BF198" s="12">
        <v>43374</v>
      </c>
      <c r="BG198">
        <v>23</v>
      </c>
      <c r="BH198">
        <v>12</v>
      </c>
      <c r="BJ198" s="12"/>
    </row>
    <row r="199" spans="1:62" x14ac:dyDescent="0.3">
      <c r="A199">
        <v>179</v>
      </c>
      <c r="B199" s="12">
        <v>43405</v>
      </c>
      <c r="C199">
        <v>72</v>
      </c>
      <c r="D199">
        <v>18</v>
      </c>
      <c r="F199" s="12">
        <v>43405</v>
      </c>
      <c r="G199">
        <v>24</v>
      </c>
      <c r="H199">
        <v>11</v>
      </c>
      <c r="J199" s="12">
        <v>43405</v>
      </c>
      <c r="K199">
        <v>39</v>
      </c>
      <c r="L199">
        <v>21</v>
      </c>
      <c r="N199" s="12">
        <v>43405</v>
      </c>
      <c r="O199">
        <v>2</v>
      </c>
      <c r="P199">
        <v>2</v>
      </c>
      <c r="R199" s="12">
        <v>43405</v>
      </c>
      <c r="S199">
        <v>14</v>
      </c>
      <c r="T199">
        <v>5</v>
      </c>
      <c r="V199" s="12">
        <v>43405</v>
      </c>
      <c r="W199">
        <v>2</v>
      </c>
      <c r="X199">
        <v>2</v>
      </c>
      <c r="Z199" s="12">
        <v>43405</v>
      </c>
      <c r="AA199">
        <v>3</v>
      </c>
      <c r="AB199">
        <v>2</v>
      </c>
      <c r="AD199" s="12">
        <v>43405</v>
      </c>
      <c r="AE199">
        <v>36</v>
      </c>
      <c r="AF199">
        <v>14</v>
      </c>
      <c r="AH199" s="12">
        <v>43405</v>
      </c>
      <c r="AI199">
        <v>26</v>
      </c>
      <c r="AJ199">
        <v>17</v>
      </c>
      <c r="AL199" s="12">
        <v>43405</v>
      </c>
      <c r="AM199">
        <v>40</v>
      </c>
      <c r="AN199">
        <v>25</v>
      </c>
      <c r="AP199" s="12">
        <v>43405</v>
      </c>
      <c r="AQ199">
        <v>4</v>
      </c>
      <c r="AR199">
        <v>2</v>
      </c>
      <c r="AT199" s="12">
        <v>43405</v>
      </c>
      <c r="AU199">
        <v>1</v>
      </c>
      <c r="AV199">
        <v>1</v>
      </c>
      <c r="AX199" s="12">
        <v>43405</v>
      </c>
      <c r="AY199">
        <v>4</v>
      </c>
      <c r="AZ199">
        <v>2</v>
      </c>
      <c r="BB199" s="12">
        <v>43405</v>
      </c>
      <c r="BC199" t="s">
        <v>115</v>
      </c>
      <c r="BD199" t="s">
        <v>115</v>
      </c>
      <c r="BF199" s="12">
        <v>43405</v>
      </c>
      <c r="BG199">
        <v>27</v>
      </c>
      <c r="BH199">
        <v>15</v>
      </c>
      <c r="BJ199" s="12"/>
    </row>
    <row r="200" spans="1:62" x14ac:dyDescent="0.3">
      <c r="A200">
        <v>180</v>
      </c>
      <c r="B200" s="12">
        <v>43435</v>
      </c>
      <c r="C200">
        <v>78</v>
      </c>
      <c r="D200">
        <v>18</v>
      </c>
      <c r="F200" s="12">
        <v>43435</v>
      </c>
      <c r="G200">
        <v>25</v>
      </c>
      <c r="H200">
        <v>10</v>
      </c>
      <c r="J200" s="12">
        <v>43435</v>
      </c>
      <c r="K200">
        <v>40</v>
      </c>
      <c r="L200">
        <v>17</v>
      </c>
      <c r="N200" s="12">
        <v>43435</v>
      </c>
      <c r="O200">
        <v>2</v>
      </c>
      <c r="P200">
        <v>2</v>
      </c>
      <c r="R200" s="12">
        <v>43435</v>
      </c>
      <c r="S200">
        <v>13</v>
      </c>
      <c r="T200">
        <v>5</v>
      </c>
      <c r="V200" s="12">
        <v>43435</v>
      </c>
      <c r="W200">
        <v>2</v>
      </c>
      <c r="X200">
        <v>2</v>
      </c>
      <c r="Z200" s="12">
        <v>43435</v>
      </c>
      <c r="AA200">
        <v>3</v>
      </c>
      <c r="AB200">
        <v>3</v>
      </c>
      <c r="AD200" s="12">
        <v>43435</v>
      </c>
      <c r="AE200">
        <v>26</v>
      </c>
      <c r="AF200">
        <v>18</v>
      </c>
      <c r="AH200" s="12">
        <v>43435</v>
      </c>
      <c r="AI200">
        <v>25</v>
      </c>
      <c r="AJ200">
        <v>15</v>
      </c>
      <c r="AL200" s="12">
        <v>43435</v>
      </c>
      <c r="AM200">
        <v>35</v>
      </c>
      <c r="AN200">
        <v>24</v>
      </c>
      <c r="AP200" s="12">
        <v>43435</v>
      </c>
      <c r="AQ200">
        <v>4</v>
      </c>
      <c r="AR200">
        <v>3</v>
      </c>
      <c r="AT200" s="12">
        <v>43435</v>
      </c>
      <c r="AU200">
        <v>1</v>
      </c>
      <c r="AV200" t="s">
        <v>115</v>
      </c>
      <c r="AX200" s="12">
        <v>43435</v>
      </c>
      <c r="AY200">
        <v>4</v>
      </c>
      <c r="AZ200">
        <v>3</v>
      </c>
      <c r="BB200" s="12">
        <v>43435</v>
      </c>
      <c r="BC200" t="s">
        <v>115</v>
      </c>
      <c r="BD200" t="s">
        <v>115</v>
      </c>
      <c r="BF200" s="12">
        <v>43435</v>
      </c>
      <c r="BG200">
        <v>20</v>
      </c>
      <c r="BH200">
        <v>13</v>
      </c>
      <c r="BJ200" s="12"/>
    </row>
    <row r="201" spans="1:62" x14ac:dyDescent="0.3">
      <c r="A201">
        <v>181</v>
      </c>
      <c r="B201" s="12">
        <v>43466</v>
      </c>
      <c r="C201">
        <v>67</v>
      </c>
      <c r="D201">
        <v>18</v>
      </c>
      <c r="F201" s="12">
        <v>43466</v>
      </c>
      <c r="G201">
        <v>25</v>
      </c>
      <c r="H201">
        <v>11</v>
      </c>
      <c r="J201" s="12">
        <v>43466</v>
      </c>
      <c r="K201">
        <v>36</v>
      </c>
      <c r="L201">
        <v>18</v>
      </c>
      <c r="N201" s="12">
        <v>43466</v>
      </c>
      <c r="O201">
        <v>3</v>
      </c>
      <c r="P201">
        <v>2</v>
      </c>
      <c r="R201" s="12">
        <v>43466</v>
      </c>
      <c r="S201">
        <v>16</v>
      </c>
      <c r="T201">
        <v>6</v>
      </c>
      <c r="V201" s="12">
        <v>43466</v>
      </c>
      <c r="W201">
        <v>2</v>
      </c>
      <c r="X201">
        <v>1</v>
      </c>
      <c r="Z201" s="12">
        <v>43466</v>
      </c>
      <c r="AA201">
        <v>3</v>
      </c>
      <c r="AB201">
        <v>2</v>
      </c>
      <c r="AD201" s="12">
        <v>43466</v>
      </c>
      <c r="AE201">
        <v>43</v>
      </c>
      <c r="AF201">
        <v>22</v>
      </c>
      <c r="AH201" s="12">
        <v>43466</v>
      </c>
      <c r="AI201">
        <v>24</v>
      </c>
      <c r="AJ201">
        <v>15</v>
      </c>
      <c r="AL201" s="12">
        <v>43466</v>
      </c>
      <c r="AM201">
        <v>38</v>
      </c>
      <c r="AN201">
        <v>27</v>
      </c>
      <c r="AP201" s="12">
        <v>43466</v>
      </c>
      <c r="AQ201">
        <v>4</v>
      </c>
      <c r="AR201">
        <v>2</v>
      </c>
      <c r="AT201" s="12">
        <v>43466</v>
      </c>
      <c r="AU201">
        <v>1</v>
      </c>
      <c r="AV201" t="s">
        <v>115</v>
      </c>
      <c r="AX201" s="12">
        <v>43466</v>
      </c>
      <c r="AY201">
        <v>5</v>
      </c>
      <c r="AZ201">
        <v>3</v>
      </c>
      <c r="BB201" s="12">
        <v>43466</v>
      </c>
      <c r="BC201" t="s">
        <v>115</v>
      </c>
      <c r="BD201" t="s">
        <v>115</v>
      </c>
      <c r="BF201" s="12">
        <v>43466</v>
      </c>
      <c r="BG201">
        <v>27</v>
      </c>
      <c r="BH201">
        <v>15</v>
      </c>
      <c r="BJ201" s="12"/>
    </row>
    <row r="202" spans="1:62" x14ac:dyDescent="0.3">
      <c r="A202">
        <v>182</v>
      </c>
      <c r="B202" s="12">
        <v>43497</v>
      </c>
      <c r="C202">
        <v>70</v>
      </c>
      <c r="D202">
        <v>19</v>
      </c>
      <c r="F202" s="12">
        <v>43497</v>
      </c>
      <c r="G202">
        <v>25</v>
      </c>
      <c r="H202">
        <v>12</v>
      </c>
      <c r="J202" s="12">
        <v>43497</v>
      </c>
      <c r="K202">
        <v>43</v>
      </c>
      <c r="L202">
        <v>27</v>
      </c>
      <c r="N202" s="12">
        <v>43497</v>
      </c>
      <c r="O202">
        <v>2</v>
      </c>
      <c r="P202">
        <v>2</v>
      </c>
      <c r="R202" s="12">
        <v>43497</v>
      </c>
      <c r="S202">
        <v>14</v>
      </c>
      <c r="T202">
        <v>5</v>
      </c>
      <c r="V202" s="12">
        <v>43497</v>
      </c>
      <c r="W202">
        <v>3</v>
      </c>
      <c r="X202">
        <v>2</v>
      </c>
      <c r="Z202" s="12">
        <v>43497</v>
      </c>
      <c r="AA202">
        <v>4</v>
      </c>
      <c r="AB202">
        <v>3</v>
      </c>
      <c r="AD202" s="12">
        <v>43497</v>
      </c>
      <c r="AE202">
        <v>37</v>
      </c>
      <c r="AF202">
        <v>25</v>
      </c>
      <c r="AH202" s="12">
        <v>43497</v>
      </c>
      <c r="AI202">
        <v>26</v>
      </c>
      <c r="AJ202">
        <v>17</v>
      </c>
      <c r="AL202" s="12">
        <v>43497</v>
      </c>
      <c r="AM202">
        <v>38</v>
      </c>
      <c r="AN202">
        <v>22</v>
      </c>
      <c r="AP202" s="12">
        <v>43497</v>
      </c>
      <c r="AQ202">
        <v>5</v>
      </c>
      <c r="AR202">
        <v>3</v>
      </c>
      <c r="AT202" s="12">
        <v>43497</v>
      </c>
      <c r="AU202">
        <v>1</v>
      </c>
      <c r="AV202" t="s">
        <v>115</v>
      </c>
      <c r="AX202" s="12">
        <v>43497</v>
      </c>
      <c r="AY202">
        <v>4</v>
      </c>
      <c r="AZ202">
        <v>3</v>
      </c>
      <c r="BB202" s="12">
        <v>43497</v>
      </c>
      <c r="BC202" t="s">
        <v>115</v>
      </c>
      <c r="BD202" t="s">
        <v>115</v>
      </c>
      <c r="BF202" s="12">
        <v>43497</v>
      </c>
      <c r="BG202">
        <v>16</v>
      </c>
      <c r="BH202">
        <v>12</v>
      </c>
      <c r="BJ202" s="12"/>
    </row>
    <row r="203" spans="1:62" x14ac:dyDescent="0.3">
      <c r="A203">
        <v>183</v>
      </c>
      <c r="B203" s="12">
        <v>43525</v>
      </c>
      <c r="C203">
        <v>67</v>
      </c>
      <c r="D203">
        <v>24</v>
      </c>
      <c r="F203" s="12">
        <v>43525</v>
      </c>
      <c r="G203">
        <v>23</v>
      </c>
      <c r="H203">
        <v>16</v>
      </c>
      <c r="J203" s="12">
        <v>43525</v>
      </c>
      <c r="K203">
        <v>48</v>
      </c>
      <c r="L203">
        <v>27</v>
      </c>
      <c r="N203" s="12">
        <v>43525</v>
      </c>
      <c r="O203">
        <v>2</v>
      </c>
      <c r="P203">
        <v>2</v>
      </c>
      <c r="R203" s="12">
        <v>43525</v>
      </c>
      <c r="S203">
        <v>13</v>
      </c>
      <c r="T203">
        <v>6</v>
      </c>
      <c r="V203" s="12">
        <v>43525</v>
      </c>
      <c r="W203">
        <v>2</v>
      </c>
      <c r="X203">
        <v>2</v>
      </c>
      <c r="Z203" s="12">
        <v>43525</v>
      </c>
      <c r="AA203">
        <v>4</v>
      </c>
      <c r="AB203">
        <v>3</v>
      </c>
      <c r="AD203" s="12">
        <v>43525</v>
      </c>
      <c r="AE203">
        <v>42</v>
      </c>
      <c r="AF203">
        <v>20</v>
      </c>
      <c r="AH203" s="12">
        <v>43525</v>
      </c>
      <c r="AI203">
        <v>23</v>
      </c>
      <c r="AJ203">
        <v>15</v>
      </c>
      <c r="AL203" s="12">
        <v>43525</v>
      </c>
      <c r="AM203">
        <v>43</v>
      </c>
      <c r="AN203">
        <v>28</v>
      </c>
      <c r="AP203" s="12">
        <v>43525</v>
      </c>
      <c r="AQ203">
        <v>5</v>
      </c>
      <c r="AR203">
        <v>4</v>
      </c>
      <c r="AT203" s="12">
        <v>43525</v>
      </c>
      <c r="AU203">
        <v>1</v>
      </c>
      <c r="AV203">
        <v>1</v>
      </c>
      <c r="AX203" s="12">
        <v>43525</v>
      </c>
      <c r="AY203">
        <v>5</v>
      </c>
      <c r="AZ203">
        <v>4</v>
      </c>
      <c r="BB203" s="12">
        <v>43525</v>
      </c>
      <c r="BC203" t="s">
        <v>115</v>
      </c>
      <c r="BD203" t="s">
        <v>115</v>
      </c>
      <c r="BF203" s="12">
        <v>43525</v>
      </c>
      <c r="BG203">
        <v>21</v>
      </c>
      <c r="BH203">
        <v>13</v>
      </c>
      <c r="BJ203" s="12"/>
    </row>
    <row r="204" spans="1:62" x14ac:dyDescent="0.3">
      <c r="A204">
        <v>184</v>
      </c>
      <c r="B204" s="12">
        <v>43556</v>
      </c>
      <c r="C204">
        <v>70</v>
      </c>
      <c r="D204">
        <v>31</v>
      </c>
      <c r="F204" s="12">
        <v>43556</v>
      </c>
      <c r="G204">
        <v>22</v>
      </c>
      <c r="H204">
        <v>16</v>
      </c>
      <c r="J204" s="12">
        <v>43556</v>
      </c>
      <c r="K204">
        <v>47</v>
      </c>
      <c r="L204">
        <v>28</v>
      </c>
      <c r="N204" s="12">
        <v>43556</v>
      </c>
      <c r="O204">
        <v>2</v>
      </c>
      <c r="P204">
        <v>3</v>
      </c>
      <c r="R204" s="12">
        <v>43556</v>
      </c>
      <c r="S204">
        <v>13</v>
      </c>
      <c r="T204">
        <v>8</v>
      </c>
      <c r="V204" s="12">
        <v>43556</v>
      </c>
      <c r="W204">
        <v>2</v>
      </c>
      <c r="X204">
        <v>2</v>
      </c>
      <c r="Z204" s="12">
        <v>43556</v>
      </c>
      <c r="AA204">
        <v>3</v>
      </c>
      <c r="AB204">
        <v>3</v>
      </c>
      <c r="AD204" s="12">
        <v>43556</v>
      </c>
      <c r="AE204">
        <v>33</v>
      </c>
      <c r="AF204">
        <v>30</v>
      </c>
      <c r="AH204" s="12">
        <v>43556</v>
      </c>
      <c r="AI204">
        <v>23</v>
      </c>
      <c r="AJ204">
        <v>19</v>
      </c>
      <c r="AL204" s="12">
        <v>43556</v>
      </c>
      <c r="AM204">
        <v>36</v>
      </c>
      <c r="AN204">
        <v>33</v>
      </c>
      <c r="AP204" s="12">
        <v>43556</v>
      </c>
      <c r="AQ204">
        <v>5</v>
      </c>
      <c r="AR204">
        <v>6</v>
      </c>
      <c r="AT204" s="12">
        <v>43556</v>
      </c>
      <c r="AU204">
        <v>1</v>
      </c>
      <c r="AV204">
        <v>1</v>
      </c>
      <c r="AX204" s="12">
        <v>43556</v>
      </c>
      <c r="AY204">
        <v>3</v>
      </c>
      <c r="AZ204">
        <v>4</v>
      </c>
      <c r="BB204" s="12">
        <v>43556</v>
      </c>
      <c r="BC204" t="s">
        <v>115</v>
      </c>
      <c r="BD204" t="s">
        <v>115</v>
      </c>
      <c r="BF204" s="12">
        <v>43556</v>
      </c>
      <c r="BG204">
        <v>22</v>
      </c>
      <c r="BH204">
        <v>13</v>
      </c>
      <c r="BJ204" s="12"/>
    </row>
    <row r="205" spans="1:62" x14ac:dyDescent="0.3">
      <c r="A205">
        <v>185</v>
      </c>
      <c r="B205" s="12">
        <v>43586</v>
      </c>
      <c r="C205">
        <v>64</v>
      </c>
      <c r="D205">
        <v>27</v>
      </c>
      <c r="F205" s="12">
        <v>43586</v>
      </c>
      <c r="G205">
        <v>22</v>
      </c>
      <c r="H205">
        <v>15</v>
      </c>
      <c r="J205" s="12">
        <v>43586</v>
      </c>
      <c r="K205">
        <v>39</v>
      </c>
      <c r="L205">
        <v>25</v>
      </c>
      <c r="N205" s="12">
        <v>43586</v>
      </c>
      <c r="O205">
        <v>2</v>
      </c>
      <c r="P205">
        <v>3</v>
      </c>
      <c r="R205" s="12">
        <v>43586</v>
      </c>
      <c r="S205">
        <v>14</v>
      </c>
      <c r="T205">
        <v>9</v>
      </c>
      <c r="V205" s="12">
        <v>43586</v>
      </c>
      <c r="W205">
        <v>2</v>
      </c>
      <c r="X205">
        <v>2</v>
      </c>
      <c r="Z205" s="12">
        <v>43586</v>
      </c>
      <c r="AA205">
        <v>3</v>
      </c>
      <c r="AB205">
        <v>4</v>
      </c>
      <c r="AD205" s="12">
        <v>43586</v>
      </c>
      <c r="AE205">
        <v>25</v>
      </c>
      <c r="AF205">
        <v>22</v>
      </c>
      <c r="AH205" s="12">
        <v>43586</v>
      </c>
      <c r="AI205">
        <v>23</v>
      </c>
      <c r="AJ205">
        <v>19</v>
      </c>
      <c r="AL205" s="12">
        <v>43586</v>
      </c>
      <c r="AM205">
        <v>40</v>
      </c>
      <c r="AN205">
        <v>36</v>
      </c>
      <c r="AP205" s="12">
        <v>43586</v>
      </c>
      <c r="AQ205">
        <v>4</v>
      </c>
      <c r="AR205">
        <v>5</v>
      </c>
      <c r="AT205" s="12">
        <v>43586</v>
      </c>
      <c r="AU205">
        <v>1</v>
      </c>
      <c r="AV205">
        <v>1</v>
      </c>
      <c r="AX205" s="12">
        <v>43586</v>
      </c>
      <c r="AY205">
        <v>3</v>
      </c>
      <c r="AZ205">
        <v>4</v>
      </c>
      <c r="BB205" s="12">
        <v>43586</v>
      </c>
      <c r="BC205" t="s">
        <v>115</v>
      </c>
      <c r="BD205" t="s">
        <v>115</v>
      </c>
      <c r="BF205" s="12">
        <v>43586</v>
      </c>
      <c r="BG205">
        <v>23</v>
      </c>
      <c r="BH205">
        <v>18</v>
      </c>
      <c r="BJ205" s="12"/>
    </row>
    <row r="206" spans="1:62" x14ac:dyDescent="0.3">
      <c r="A206">
        <v>186</v>
      </c>
      <c r="B206" s="12">
        <v>43617</v>
      </c>
      <c r="C206">
        <v>55</v>
      </c>
      <c r="D206">
        <v>15</v>
      </c>
      <c r="F206" s="12">
        <v>43617</v>
      </c>
      <c r="G206">
        <v>21</v>
      </c>
      <c r="H206">
        <v>11</v>
      </c>
      <c r="J206" s="12">
        <v>43617</v>
      </c>
      <c r="K206">
        <v>36</v>
      </c>
      <c r="L206">
        <v>18</v>
      </c>
      <c r="N206" s="12">
        <v>43617</v>
      </c>
      <c r="O206">
        <v>2</v>
      </c>
      <c r="P206">
        <v>2</v>
      </c>
      <c r="R206" s="12">
        <v>43617</v>
      </c>
      <c r="S206">
        <v>13</v>
      </c>
      <c r="T206">
        <v>6</v>
      </c>
      <c r="V206" s="12">
        <v>43617</v>
      </c>
      <c r="W206">
        <v>2</v>
      </c>
      <c r="X206">
        <v>2</v>
      </c>
      <c r="Z206" s="12">
        <v>43617</v>
      </c>
      <c r="AA206">
        <v>3</v>
      </c>
      <c r="AB206">
        <v>3</v>
      </c>
      <c r="AD206" s="12">
        <v>43617</v>
      </c>
      <c r="AE206">
        <v>26</v>
      </c>
      <c r="AF206">
        <v>20</v>
      </c>
      <c r="AH206" s="12">
        <v>43617</v>
      </c>
      <c r="AI206">
        <v>21</v>
      </c>
      <c r="AJ206">
        <v>12</v>
      </c>
      <c r="AL206" s="12">
        <v>43617</v>
      </c>
      <c r="AM206">
        <v>32</v>
      </c>
      <c r="AN206">
        <v>27</v>
      </c>
      <c r="AP206" s="12">
        <v>43617</v>
      </c>
      <c r="AQ206">
        <v>3</v>
      </c>
      <c r="AR206">
        <v>3</v>
      </c>
      <c r="AT206" s="12">
        <v>43617</v>
      </c>
      <c r="AU206">
        <v>1</v>
      </c>
      <c r="AV206">
        <v>1</v>
      </c>
      <c r="AX206" s="12">
        <v>43617</v>
      </c>
      <c r="AY206">
        <v>4</v>
      </c>
      <c r="AZ206">
        <v>3</v>
      </c>
      <c r="BB206" s="12">
        <v>43617</v>
      </c>
      <c r="BC206" t="s">
        <v>115</v>
      </c>
      <c r="BD206" t="s">
        <v>115</v>
      </c>
      <c r="BF206" s="12">
        <v>43617</v>
      </c>
      <c r="BG206">
        <v>22</v>
      </c>
      <c r="BH206">
        <v>14</v>
      </c>
      <c r="BJ206" s="12"/>
    </row>
    <row r="207" spans="1:62" x14ac:dyDescent="0.3">
      <c r="A207">
        <v>187</v>
      </c>
      <c r="B207" s="12">
        <v>43647</v>
      </c>
      <c r="C207">
        <v>56</v>
      </c>
      <c r="D207">
        <v>12</v>
      </c>
      <c r="F207" s="12">
        <v>43647</v>
      </c>
      <c r="G207">
        <v>23</v>
      </c>
      <c r="H207">
        <v>11</v>
      </c>
      <c r="J207" s="12">
        <v>43647</v>
      </c>
      <c r="K207">
        <v>38</v>
      </c>
      <c r="L207">
        <v>15</v>
      </c>
      <c r="N207" s="12">
        <v>43647</v>
      </c>
      <c r="O207">
        <v>2</v>
      </c>
      <c r="P207">
        <v>2</v>
      </c>
      <c r="R207" s="12">
        <v>43647</v>
      </c>
      <c r="S207">
        <v>13</v>
      </c>
      <c r="T207">
        <v>5</v>
      </c>
      <c r="V207" s="12">
        <v>43647</v>
      </c>
      <c r="W207">
        <v>2</v>
      </c>
      <c r="X207">
        <v>2</v>
      </c>
      <c r="Z207" s="12">
        <v>43647</v>
      </c>
      <c r="AA207">
        <v>4</v>
      </c>
      <c r="AB207">
        <v>3</v>
      </c>
      <c r="AD207" s="12">
        <v>43647</v>
      </c>
      <c r="AE207">
        <v>27</v>
      </c>
      <c r="AF207">
        <v>9</v>
      </c>
      <c r="AH207" s="12">
        <v>43647</v>
      </c>
      <c r="AI207">
        <v>19</v>
      </c>
      <c r="AJ207">
        <v>11</v>
      </c>
      <c r="AL207" s="12">
        <v>43647</v>
      </c>
      <c r="AM207">
        <v>35</v>
      </c>
      <c r="AN207">
        <v>16</v>
      </c>
      <c r="AP207" s="12">
        <v>43647</v>
      </c>
      <c r="AQ207">
        <v>4</v>
      </c>
      <c r="AR207">
        <v>2</v>
      </c>
      <c r="AT207" s="12">
        <v>43647</v>
      </c>
      <c r="AU207">
        <v>1</v>
      </c>
      <c r="AV207">
        <v>1</v>
      </c>
      <c r="AX207" s="12">
        <v>43647</v>
      </c>
      <c r="AY207">
        <v>4</v>
      </c>
      <c r="AZ207">
        <v>2</v>
      </c>
      <c r="BB207" s="12">
        <v>43647</v>
      </c>
      <c r="BC207" t="s">
        <v>115</v>
      </c>
      <c r="BD207" t="s">
        <v>115</v>
      </c>
      <c r="BF207" s="12">
        <v>43647</v>
      </c>
      <c r="BG207">
        <v>20</v>
      </c>
      <c r="BH207">
        <v>9</v>
      </c>
      <c r="BJ207" s="12"/>
    </row>
    <row r="208" spans="1:62" x14ac:dyDescent="0.3">
      <c r="A208">
        <v>188</v>
      </c>
      <c r="B208" s="12">
        <v>43678</v>
      </c>
      <c r="C208">
        <v>57</v>
      </c>
      <c r="D208">
        <v>15</v>
      </c>
      <c r="F208" s="12">
        <v>43678</v>
      </c>
      <c r="G208">
        <v>22</v>
      </c>
      <c r="H208">
        <v>12</v>
      </c>
      <c r="J208" s="12">
        <v>43678</v>
      </c>
      <c r="K208">
        <v>36</v>
      </c>
      <c r="L208">
        <v>17</v>
      </c>
      <c r="N208" s="12">
        <v>43678</v>
      </c>
      <c r="O208">
        <v>2</v>
      </c>
      <c r="P208">
        <v>2</v>
      </c>
      <c r="R208" s="12">
        <v>43678</v>
      </c>
      <c r="S208">
        <v>14</v>
      </c>
      <c r="T208">
        <v>5</v>
      </c>
      <c r="V208" s="12">
        <v>43678</v>
      </c>
      <c r="W208">
        <v>2</v>
      </c>
      <c r="X208">
        <v>2</v>
      </c>
      <c r="Z208" s="12">
        <v>43678</v>
      </c>
      <c r="AA208">
        <v>3</v>
      </c>
      <c r="AB208">
        <v>3</v>
      </c>
      <c r="AD208" s="12">
        <v>43678</v>
      </c>
      <c r="AE208">
        <v>22</v>
      </c>
      <c r="AF208">
        <v>31</v>
      </c>
      <c r="AH208" s="12">
        <v>43678</v>
      </c>
      <c r="AI208">
        <v>20</v>
      </c>
      <c r="AJ208">
        <v>10</v>
      </c>
      <c r="AL208" s="12">
        <v>43678</v>
      </c>
      <c r="AM208">
        <v>31</v>
      </c>
      <c r="AN208">
        <v>30</v>
      </c>
      <c r="AP208" s="12">
        <v>43678</v>
      </c>
      <c r="AQ208">
        <v>4</v>
      </c>
      <c r="AR208">
        <v>3</v>
      </c>
      <c r="AT208" s="12">
        <v>43678</v>
      </c>
      <c r="AU208">
        <v>1</v>
      </c>
      <c r="AV208">
        <v>1</v>
      </c>
      <c r="AX208" s="12">
        <v>43678</v>
      </c>
      <c r="AY208">
        <v>4</v>
      </c>
      <c r="AZ208">
        <v>3</v>
      </c>
      <c r="BB208" s="12">
        <v>43678</v>
      </c>
      <c r="BC208" t="s">
        <v>115</v>
      </c>
      <c r="BD208" t="s">
        <v>115</v>
      </c>
      <c r="BF208" s="12">
        <v>43678</v>
      </c>
      <c r="BG208">
        <v>20</v>
      </c>
      <c r="BH208">
        <v>16</v>
      </c>
      <c r="BJ208" s="12"/>
    </row>
    <row r="209" spans="1:62" x14ac:dyDescent="0.3">
      <c r="A209">
        <v>189</v>
      </c>
      <c r="B209" s="12">
        <v>43709</v>
      </c>
      <c r="C209">
        <v>70</v>
      </c>
      <c r="D209">
        <v>15</v>
      </c>
      <c r="F209" s="12">
        <v>43709</v>
      </c>
      <c r="G209">
        <v>23</v>
      </c>
      <c r="H209">
        <v>10</v>
      </c>
      <c r="J209" s="12">
        <v>43709</v>
      </c>
      <c r="K209">
        <v>36</v>
      </c>
      <c r="L209">
        <v>14</v>
      </c>
      <c r="N209" s="12">
        <v>43709</v>
      </c>
      <c r="O209">
        <v>2</v>
      </c>
      <c r="P209">
        <v>1</v>
      </c>
      <c r="R209" s="12">
        <v>43709</v>
      </c>
      <c r="S209">
        <v>13</v>
      </c>
      <c r="T209">
        <v>4</v>
      </c>
      <c r="V209" s="12">
        <v>43709</v>
      </c>
      <c r="W209">
        <v>2</v>
      </c>
      <c r="X209">
        <v>2</v>
      </c>
      <c r="Z209" s="12">
        <v>43709</v>
      </c>
      <c r="AA209">
        <v>3</v>
      </c>
      <c r="AB209">
        <v>3</v>
      </c>
      <c r="AD209" s="12">
        <v>43709</v>
      </c>
      <c r="AE209">
        <v>21</v>
      </c>
      <c r="AF209">
        <v>15</v>
      </c>
      <c r="AH209" s="12">
        <v>43709</v>
      </c>
      <c r="AI209">
        <v>21</v>
      </c>
      <c r="AJ209">
        <v>11</v>
      </c>
      <c r="AL209" s="12">
        <v>43709</v>
      </c>
      <c r="AM209">
        <v>35</v>
      </c>
      <c r="AN209">
        <v>17</v>
      </c>
      <c r="AP209" s="12">
        <v>43709</v>
      </c>
      <c r="AQ209">
        <v>4</v>
      </c>
      <c r="AR209">
        <v>2</v>
      </c>
      <c r="AT209" s="12">
        <v>43709</v>
      </c>
      <c r="AU209">
        <v>1</v>
      </c>
      <c r="AV209" t="s">
        <v>115</v>
      </c>
      <c r="AX209" s="12">
        <v>43709</v>
      </c>
      <c r="AY209">
        <v>4</v>
      </c>
      <c r="AZ209">
        <v>2</v>
      </c>
      <c r="BB209" s="12">
        <v>43709</v>
      </c>
      <c r="BC209" t="s">
        <v>115</v>
      </c>
      <c r="BD209" t="s">
        <v>115</v>
      </c>
      <c r="BF209" s="12">
        <v>43709</v>
      </c>
      <c r="BG209">
        <v>20</v>
      </c>
      <c r="BH209">
        <v>11</v>
      </c>
      <c r="BJ209" s="12"/>
    </row>
    <row r="210" spans="1:62" x14ac:dyDescent="0.3">
      <c r="A210">
        <v>190</v>
      </c>
      <c r="B210" s="12">
        <v>43739</v>
      </c>
      <c r="C210">
        <v>68</v>
      </c>
      <c r="D210">
        <v>16</v>
      </c>
      <c r="F210" s="12">
        <v>43739</v>
      </c>
      <c r="G210">
        <v>22</v>
      </c>
      <c r="H210">
        <v>10</v>
      </c>
      <c r="J210" s="12">
        <v>43739</v>
      </c>
      <c r="K210">
        <v>40</v>
      </c>
      <c r="L210">
        <v>15</v>
      </c>
      <c r="N210" s="12">
        <v>43739</v>
      </c>
      <c r="O210">
        <v>2</v>
      </c>
      <c r="P210">
        <v>1</v>
      </c>
      <c r="R210" s="12">
        <v>43739</v>
      </c>
      <c r="S210">
        <v>13</v>
      </c>
      <c r="T210">
        <v>4</v>
      </c>
      <c r="V210" s="12">
        <v>43739</v>
      </c>
      <c r="W210">
        <v>2</v>
      </c>
      <c r="X210">
        <v>1</v>
      </c>
      <c r="Z210" s="12">
        <v>43739</v>
      </c>
      <c r="AA210">
        <v>3</v>
      </c>
      <c r="AB210">
        <v>2</v>
      </c>
      <c r="AD210" s="12">
        <v>43739</v>
      </c>
      <c r="AE210">
        <v>26</v>
      </c>
      <c r="AF210">
        <v>16</v>
      </c>
      <c r="AH210" s="12">
        <v>43739</v>
      </c>
      <c r="AI210">
        <v>24</v>
      </c>
      <c r="AJ210">
        <v>12</v>
      </c>
      <c r="AL210" s="12">
        <v>43739</v>
      </c>
      <c r="AM210">
        <v>33</v>
      </c>
      <c r="AN210">
        <v>19</v>
      </c>
      <c r="AP210" s="12">
        <v>43739</v>
      </c>
      <c r="AQ210">
        <v>4</v>
      </c>
      <c r="AR210">
        <v>2</v>
      </c>
      <c r="AT210" s="12">
        <v>43739</v>
      </c>
      <c r="AU210">
        <v>1</v>
      </c>
      <c r="AV210" t="s">
        <v>115</v>
      </c>
      <c r="AX210" s="12">
        <v>43739</v>
      </c>
      <c r="AY210">
        <v>3</v>
      </c>
      <c r="AZ210">
        <v>3</v>
      </c>
      <c r="BB210" s="12">
        <v>43739</v>
      </c>
      <c r="BC210" t="s">
        <v>115</v>
      </c>
      <c r="BD210" t="s">
        <v>115</v>
      </c>
      <c r="BF210" s="12">
        <v>43739</v>
      </c>
      <c r="BG210">
        <v>19</v>
      </c>
      <c r="BH210">
        <v>11</v>
      </c>
      <c r="BJ210" s="12"/>
    </row>
    <row r="211" spans="1:62" x14ac:dyDescent="0.3">
      <c r="A211">
        <v>191</v>
      </c>
      <c r="B211" s="12">
        <v>43770</v>
      </c>
      <c r="C211">
        <v>76</v>
      </c>
      <c r="D211">
        <v>18</v>
      </c>
      <c r="F211" s="12">
        <v>43770</v>
      </c>
      <c r="G211">
        <v>23</v>
      </c>
      <c r="H211">
        <v>10</v>
      </c>
      <c r="J211" s="12">
        <v>43770</v>
      </c>
      <c r="K211">
        <v>44</v>
      </c>
      <c r="L211">
        <v>19</v>
      </c>
      <c r="N211" s="12">
        <v>43770</v>
      </c>
      <c r="O211">
        <v>2</v>
      </c>
      <c r="P211">
        <v>2</v>
      </c>
      <c r="R211" s="12">
        <v>43770</v>
      </c>
      <c r="S211">
        <v>13</v>
      </c>
      <c r="T211">
        <v>4</v>
      </c>
      <c r="V211" s="12">
        <v>43770</v>
      </c>
      <c r="W211">
        <v>3</v>
      </c>
      <c r="X211">
        <v>2</v>
      </c>
      <c r="Z211" s="12">
        <v>43770</v>
      </c>
      <c r="AA211">
        <v>3</v>
      </c>
      <c r="AB211">
        <v>2</v>
      </c>
      <c r="AD211" s="12">
        <v>43770</v>
      </c>
      <c r="AE211">
        <v>27</v>
      </c>
      <c r="AF211">
        <v>23</v>
      </c>
      <c r="AH211" s="12">
        <v>43770</v>
      </c>
      <c r="AI211">
        <v>26</v>
      </c>
      <c r="AJ211">
        <v>15</v>
      </c>
      <c r="AL211" s="12">
        <v>43770</v>
      </c>
      <c r="AM211">
        <v>40</v>
      </c>
      <c r="AN211">
        <v>26</v>
      </c>
      <c r="AP211" s="12">
        <v>43770</v>
      </c>
      <c r="AQ211">
        <v>4</v>
      </c>
      <c r="AR211">
        <v>2</v>
      </c>
      <c r="AT211" s="12">
        <v>43770</v>
      </c>
      <c r="AU211">
        <v>1</v>
      </c>
      <c r="AV211">
        <v>1</v>
      </c>
      <c r="AX211" s="12">
        <v>43770</v>
      </c>
      <c r="AY211">
        <v>4</v>
      </c>
      <c r="AZ211">
        <v>2</v>
      </c>
      <c r="BB211" s="12">
        <v>43770</v>
      </c>
      <c r="BC211" t="s">
        <v>115</v>
      </c>
      <c r="BD211" t="s">
        <v>115</v>
      </c>
      <c r="BF211" s="12">
        <v>43770</v>
      </c>
      <c r="BG211">
        <v>25</v>
      </c>
      <c r="BH211">
        <v>15</v>
      </c>
      <c r="BJ211" s="12"/>
    </row>
    <row r="212" spans="1:62" x14ac:dyDescent="0.3">
      <c r="A212">
        <v>192</v>
      </c>
      <c r="B212" s="12">
        <v>43800</v>
      </c>
      <c r="C212">
        <v>85</v>
      </c>
      <c r="D212">
        <v>28</v>
      </c>
      <c r="F212" s="12">
        <v>43800</v>
      </c>
      <c r="G212">
        <v>22</v>
      </c>
      <c r="H212">
        <v>29</v>
      </c>
      <c r="J212" s="12">
        <v>43800</v>
      </c>
      <c r="K212">
        <v>43</v>
      </c>
      <c r="L212">
        <v>53</v>
      </c>
      <c r="N212" s="12">
        <v>43800</v>
      </c>
      <c r="O212">
        <v>2</v>
      </c>
      <c r="P212">
        <v>3</v>
      </c>
      <c r="R212" s="12">
        <v>43800</v>
      </c>
      <c r="S212">
        <v>13</v>
      </c>
      <c r="T212">
        <v>16</v>
      </c>
      <c r="V212" s="12">
        <v>43800</v>
      </c>
      <c r="W212">
        <v>2</v>
      </c>
      <c r="X212">
        <v>3</v>
      </c>
      <c r="Z212" s="12">
        <v>43800</v>
      </c>
      <c r="AA212">
        <v>3</v>
      </c>
      <c r="AB212">
        <v>4</v>
      </c>
      <c r="AD212" s="12">
        <v>43800</v>
      </c>
      <c r="AE212">
        <v>23</v>
      </c>
      <c r="AF212">
        <v>65</v>
      </c>
      <c r="AH212" s="12">
        <v>43800</v>
      </c>
      <c r="AI212">
        <v>23</v>
      </c>
      <c r="AJ212">
        <v>36</v>
      </c>
      <c r="AL212" s="12">
        <v>43800</v>
      </c>
      <c r="AM212">
        <v>32</v>
      </c>
      <c r="AN212">
        <v>72</v>
      </c>
      <c r="AP212" s="12">
        <v>43800</v>
      </c>
      <c r="AQ212">
        <v>4</v>
      </c>
      <c r="AR212">
        <v>4</v>
      </c>
      <c r="AT212" s="12">
        <v>43800</v>
      </c>
      <c r="AU212">
        <v>1</v>
      </c>
      <c r="AV212">
        <v>1</v>
      </c>
      <c r="AX212" s="12">
        <v>43800</v>
      </c>
      <c r="AY212">
        <v>4</v>
      </c>
      <c r="AZ212">
        <v>5</v>
      </c>
      <c r="BB212" s="12">
        <v>43800</v>
      </c>
      <c r="BC212" t="s">
        <v>115</v>
      </c>
      <c r="BD212" t="s">
        <v>115</v>
      </c>
      <c r="BF212" s="12">
        <v>43800</v>
      </c>
      <c r="BG212">
        <v>25</v>
      </c>
      <c r="BH212">
        <v>32</v>
      </c>
      <c r="BJ212" s="12"/>
    </row>
    <row r="213" spans="1:62" x14ac:dyDescent="0.3">
      <c r="A213">
        <v>193</v>
      </c>
      <c r="B213" s="12">
        <v>43831</v>
      </c>
      <c r="C213">
        <v>69</v>
      </c>
      <c r="D213">
        <v>25</v>
      </c>
      <c r="F213" s="12">
        <v>43831</v>
      </c>
      <c r="G213">
        <v>26</v>
      </c>
      <c r="H213">
        <v>16</v>
      </c>
      <c r="J213" s="12">
        <v>43831</v>
      </c>
      <c r="K213">
        <v>40</v>
      </c>
      <c r="L213">
        <v>26</v>
      </c>
      <c r="N213" s="12">
        <v>43831</v>
      </c>
      <c r="O213">
        <v>2</v>
      </c>
      <c r="P213">
        <v>2</v>
      </c>
      <c r="R213" s="12">
        <v>43831</v>
      </c>
      <c r="S213">
        <v>13</v>
      </c>
      <c r="T213">
        <v>9</v>
      </c>
      <c r="V213" s="12">
        <v>43831</v>
      </c>
      <c r="W213">
        <v>2</v>
      </c>
      <c r="X213">
        <v>2</v>
      </c>
      <c r="Z213" s="12">
        <v>43831</v>
      </c>
      <c r="AA213">
        <v>3</v>
      </c>
      <c r="AB213">
        <v>3</v>
      </c>
      <c r="AD213" s="12">
        <v>43831</v>
      </c>
      <c r="AE213">
        <v>30</v>
      </c>
      <c r="AF213">
        <v>29</v>
      </c>
      <c r="AH213" s="12">
        <v>43831</v>
      </c>
      <c r="AI213">
        <v>22</v>
      </c>
      <c r="AJ213">
        <v>17</v>
      </c>
      <c r="AL213" s="12">
        <v>43831</v>
      </c>
      <c r="AM213">
        <v>37</v>
      </c>
      <c r="AN213">
        <v>41</v>
      </c>
      <c r="AP213" s="12">
        <v>43831</v>
      </c>
      <c r="AQ213">
        <v>4</v>
      </c>
      <c r="AR213">
        <v>4</v>
      </c>
      <c r="AT213" s="12">
        <v>43831</v>
      </c>
      <c r="AU213">
        <v>1</v>
      </c>
      <c r="AV213" t="s">
        <v>115</v>
      </c>
      <c r="AX213" s="12">
        <v>43831</v>
      </c>
      <c r="AY213">
        <v>4</v>
      </c>
      <c r="AZ213">
        <v>4</v>
      </c>
      <c r="BB213" s="12">
        <v>43831</v>
      </c>
      <c r="BC213" t="s">
        <v>115</v>
      </c>
      <c r="BD213" t="s">
        <v>115</v>
      </c>
      <c r="BF213" s="12">
        <v>43831</v>
      </c>
      <c r="BG213">
        <v>24</v>
      </c>
      <c r="BH213">
        <v>24</v>
      </c>
      <c r="BJ213" s="12"/>
    </row>
    <row r="214" spans="1:62" x14ac:dyDescent="0.3">
      <c r="A214">
        <v>194</v>
      </c>
      <c r="B214" s="12">
        <v>43862</v>
      </c>
      <c r="C214">
        <v>71</v>
      </c>
      <c r="D214">
        <v>23</v>
      </c>
      <c r="F214" s="12">
        <v>43862</v>
      </c>
      <c r="G214">
        <v>28</v>
      </c>
      <c r="H214">
        <v>15</v>
      </c>
      <c r="J214" s="12">
        <v>43862</v>
      </c>
      <c r="K214">
        <v>47</v>
      </c>
      <c r="L214">
        <v>38</v>
      </c>
      <c r="N214" s="12">
        <v>43862</v>
      </c>
      <c r="O214">
        <v>3</v>
      </c>
      <c r="P214">
        <v>2</v>
      </c>
      <c r="R214" s="12">
        <v>43862</v>
      </c>
      <c r="S214">
        <v>12</v>
      </c>
      <c r="T214">
        <v>7</v>
      </c>
      <c r="V214" s="12">
        <v>43862</v>
      </c>
      <c r="W214">
        <v>2</v>
      </c>
      <c r="X214">
        <v>2</v>
      </c>
      <c r="Z214" s="12">
        <v>43862</v>
      </c>
      <c r="AA214">
        <v>3</v>
      </c>
      <c r="AB214">
        <v>3</v>
      </c>
      <c r="AD214" s="12">
        <v>43862</v>
      </c>
      <c r="AE214">
        <v>33</v>
      </c>
      <c r="AF214">
        <v>28</v>
      </c>
      <c r="AH214" s="12">
        <v>43862</v>
      </c>
      <c r="AI214">
        <v>23</v>
      </c>
      <c r="AJ214">
        <v>18</v>
      </c>
      <c r="AL214" s="12">
        <v>43862</v>
      </c>
      <c r="AM214">
        <v>38</v>
      </c>
      <c r="AN214">
        <v>37</v>
      </c>
      <c r="AP214" s="12">
        <v>43862</v>
      </c>
      <c r="AQ214">
        <v>4</v>
      </c>
      <c r="AR214">
        <v>4</v>
      </c>
      <c r="AT214" s="12">
        <v>43862</v>
      </c>
      <c r="AU214">
        <v>1</v>
      </c>
      <c r="AV214" t="s">
        <v>115</v>
      </c>
      <c r="AX214" s="12">
        <v>43862</v>
      </c>
      <c r="AY214">
        <v>4</v>
      </c>
      <c r="AZ214">
        <v>3</v>
      </c>
      <c r="BB214" s="12">
        <v>43862</v>
      </c>
      <c r="BC214" t="s">
        <v>115</v>
      </c>
      <c r="BD214" t="s">
        <v>115</v>
      </c>
      <c r="BF214" s="12">
        <v>43862</v>
      </c>
      <c r="BG214">
        <v>24</v>
      </c>
      <c r="BH214">
        <v>18</v>
      </c>
      <c r="BJ214" s="12"/>
    </row>
    <row r="215" spans="1:62" x14ac:dyDescent="0.3">
      <c r="A215">
        <v>195</v>
      </c>
      <c r="B215" s="12">
        <v>43891</v>
      </c>
      <c r="C215">
        <v>65</v>
      </c>
      <c r="D215">
        <v>23</v>
      </c>
      <c r="F215" s="12">
        <v>43891</v>
      </c>
      <c r="G215">
        <v>26</v>
      </c>
      <c r="H215">
        <v>16</v>
      </c>
      <c r="J215" s="12">
        <v>43891</v>
      </c>
      <c r="K215">
        <v>44</v>
      </c>
      <c r="L215">
        <v>32</v>
      </c>
      <c r="N215" s="12">
        <v>43891</v>
      </c>
      <c r="O215">
        <v>2</v>
      </c>
      <c r="P215">
        <v>2</v>
      </c>
      <c r="R215" s="12">
        <v>43891</v>
      </c>
      <c r="S215">
        <v>14</v>
      </c>
      <c r="T215">
        <v>6</v>
      </c>
      <c r="V215" s="12">
        <v>43891</v>
      </c>
      <c r="W215">
        <v>2</v>
      </c>
      <c r="X215">
        <v>2</v>
      </c>
      <c r="Z215" s="12">
        <v>43891</v>
      </c>
      <c r="AA215">
        <v>4</v>
      </c>
      <c r="AB215">
        <v>3</v>
      </c>
      <c r="AD215" s="12">
        <v>43891</v>
      </c>
      <c r="AE215">
        <v>33</v>
      </c>
      <c r="AF215">
        <v>22</v>
      </c>
      <c r="AH215" s="12">
        <v>43891</v>
      </c>
      <c r="AI215">
        <v>24</v>
      </c>
      <c r="AJ215">
        <v>18</v>
      </c>
      <c r="AL215" s="12">
        <v>43891</v>
      </c>
      <c r="AM215">
        <v>43</v>
      </c>
      <c r="AN215">
        <v>36</v>
      </c>
      <c r="AP215" s="12">
        <v>43891</v>
      </c>
      <c r="AQ215">
        <v>4</v>
      </c>
      <c r="AR215">
        <v>4</v>
      </c>
      <c r="AT215" s="12">
        <v>43891</v>
      </c>
      <c r="AU215">
        <v>1</v>
      </c>
      <c r="AV215" t="s">
        <v>115</v>
      </c>
      <c r="AX215" s="12">
        <v>43891</v>
      </c>
      <c r="AY215">
        <v>5</v>
      </c>
      <c r="AZ215">
        <v>3</v>
      </c>
      <c r="BB215" s="12">
        <v>43891</v>
      </c>
      <c r="BC215" t="s">
        <v>115</v>
      </c>
      <c r="BD215" t="s">
        <v>115</v>
      </c>
      <c r="BF215" s="12">
        <v>43891</v>
      </c>
      <c r="BG215">
        <v>22</v>
      </c>
      <c r="BH215">
        <v>20</v>
      </c>
      <c r="BJ215" s="12"/>
    </row>
    <row r="216" spans="1:62" x14ac:dyDescent="0.3">
      <c r="A216">
        <v>196</v>
      </c>
      <c r="B216" s="12">
        <v>43922</v>
      </c>
      <c r="C216">
        <v>78</v>
      </c>
      <c r="D216">
        <v>26</v>
      </c>
      <c r="F216" s="12">
        <v>43922</v>
      </c>
      <c r="G216">
        <v>31</v>
      </c>
      <c r="H216">
        <v>14</v>
      </c>
      <c r="J216" s="12">
        <v>43922</v>
      </c>
      <c r="K216">
        <v>43</v>
      </c>
      <c r="L216">
        <v>20</v>
      </c>
      <c r="N216" s="12">
        <v>43922</v>
      </c>
      <c r="O216">
        <v>3</v>
      </c>
      <c r="P216">
        <v>2</v>
      </c>
      <c r="R216" s="12">
        <v>43922</v>
      </c>
      <c r="S216">
        <v>20</v>
      </c>
      <c r="T216">
        <v>6</v>
      </c>
      <c r="V216" s="12">
        <v>43922</v>
      </c>
      <c r="W216">
        <v>3</v>
      </c>
      <c r="X216">
        <v>2</v>
      </c>
      <c r="Z216" s="12">
        <v>43922</v>
      </c>
      <c r="AA216">
        <v>5</v>
      </c>
      <c r="AB216">
        <v>3</v>
      </c>
      <c r="AD216" s="12">
        <v>43922</v>
      </c>
      <c r="AE216">
        <v>42</v>
      </c>
      <c r="AF216">
        <v>29</v>
      </c>
      <c r="AH216" s="12">
        <v>43922</v>
      </c>
      <c r="AI216">
        <v>30</v>
      </c>
      <c r="AJ216">
        <v>15</v>
      </c>
      <c r="AL216" s="12">
        <v>43922</v>
      </c>
      <c r="AM216">
        <v>54</v>
      </c>
      <c r="AN216">
        <v>35</v>
      </c>
      <c r="AP216" s="12">
        <v>43922</v>
      </c>
      <c r="AQ216">
        <v>9</v>
      </c>
      <c r="AR216">
        <v>4</v>
      </c>
      <c r="AT216" s="12">
        <v>43922</v>
      </c>
      <c r="AU216">
        <v>1</v>
      </c>
      <c r="AV216" t="s">
        <v>115</v>
      </c>
      <c r="AX216" s="12">
        <v>43922</v>
      </c>
      <c r="AY216">
        <v>5</v>
      </c>
      <c r="AZ216">
        <v>3</v>
      </c>
      <c r="BB216" s="12">
        <v>43922</v>
      </c>
      <c r="BC216" t="s">
        <v>115</v>
      </c>
      <c r="BD216" t="s">
        <v>115</v>
      </c>
      <c r="BF216" s="12">
        <v>43922</v>
      </c>
      <c r="BG216">
        <v>29</v>
      </c>
      <c r="BH216">
        <v>16</v>
      </c>
      <c r="BJ216" s="12"/>
    </row>
    <row r="217" spans="1:62" x14ac:dyDescent="0.3">
      <c r="A217">
        <v>197</v>
      </c>
      <c r="B217" s="12">
        <v>43952</v>
      </c>
      <c r="C217">
        <v>77</v>
      </c>
      <c r="D217">
        <v>21</v>
      </c>
      <c r="F217" s="12">
        <v>43952</v>
      </c>
      <c r="G217">
        <v>33</v>
      </c>
      <c r="H217">
        <v>15</v>
      </c>
      <c r="J217" s="12">
        <v>43952</v>
      </c>
      <c r="K217">
        <v>50</v>
      </c>
      <c r="L217">
        <v>23</v>
      </c>
      <c r="N217" s="12">
        <v>43952</v>
      </c>
      <c r="O217">
        <v>3</v>
      </c>
      <c r="P217">
        <v>2</v>
      </c>
      <c r="R217" s="12">
        <v>43952</v>
      </c>
      <c r="S217">
        <v>23</v>
      </c>
      <c r="T217">
        <v>8</v>
      </c>
      <c r="V217" s="12">
        <v>43952</v>
      </c>
      <c r="W217">
        <v>3</v>
      </c>
      <c r="X217">
        <v>2</v>
      </c>
      <c r="Z217" s="12">
        <v>43952</v>
      </c>
      <c r="AA217">
        <v>5</v>
      </c>
      <c r="AB217">
        <v>3</v>
      </c>
      <c r="AD217" s="12">
        <v>43952</v>
      </c>
      <c r="AE217">
        <v>46</v>
      </c>
      <c r="AF217">
        <v>22</v>
      </c>
      <c r="AH217" s="12">
        <v>43952</v>
      </c>
      <c r="AI217">
        <v>29</v>
      </c>
      <c r="AJ217">
        <v>17</v>
      </c>
      <c r="AL217" s="12">
        <v>43952</v>
      </c>
      <c r="AM217">
        <v>72</v>
      </c>
      <c r="AN217">
        <v>28</v>
      </c>
      <c r="AP217" s="12">
        <v>43952</v>
      </c>
      <c r="AQ217">
        <v>11</v>
      </c>
      <c r="AR217">
        <v>4</v>
      </c>
      <c r="AT217" s="12">
        <v>43952</v>
      </c>
      <c r="AU217">
        <v>1</v>
      </c>
      <c r="AV217" t="s">
        <v>115</v>
      </c>
      <c r="AX217" s="12">
        <v>43952</v>
      </c>
      <c r="AY217">
        <v>5</v>
      </c>
      <c r="AZ217">
        <v>3</v>
      </c>
      <c r="BB217" s="12">
        <v>43952</v>
      </c>
      <c r="BC217" t="s">
        <v>115</v>
      </c>
      <c r="BD217" t="s">
        <v>115</v>
      </c>
      <c r="BF217" s="12">
        <v>43952</v>
      </c>
      <c r="BG217">
        <v>36</v>
      </c>
      <c r="BH217">
        <v>15</v>
      </c>
      <c r="BJ217" s="12"/>
    </row>
    <row r="218" spans="1:62" x14ac:dyDescent="0.3">
      <c r="A218">
        <v>198</v>
      </c>
      <c r="B218" s="12">
        <v>43983</v>
      </c>
      <c r="C218">
        <v>59</v>
      </c>
      <c r="D218">
        <v>13</v>
      </c>
      <c r="F218" s="12">
        <v>43983</v>
      </c>
      <c r="G218">
        <v>25</v>
      </c>
      <c r="H218">
        <v>10</v>
      </c>
      <c r="J218" s="12">
        <v>43983</v>
      </c>
      <c r="K218">
        <v>39</v>
      </c>
      <c r="L218">
        <v>16</v>
      </c>
      <c r="N218" s="12">
        <v>43983</v>
      </c>
      <c r="O218">
        <v>2</v>
      </c>
      <c r="P218">
        <v>1</v>
      </c>
      <c r="R218" s="12">
        <v>43983</v>
      </c>
      <c r="S218">
        <v>15</v>
      </c>
      <c r="T218">
        <v>4</v>
      </c>
      <c r="V218" s="12">
        <v>43983</v>
      </c>
      <c r="W218">
        <v>3</v>
      </c>
      <c r="X218">
        <v>1</v>
      </c>
      <c r="Z218" s="12">
        <v>43983</v>
      </c>
      <c r="AA218">
        <v>4</v>
      </c>
      <c r="AB218">
        <v>3</v>
      </c>
      <c r="AD218" s="12">
        <v>43983</v>
      </c>
      <c r="AE218">
        <v>27</v>
      </c>
      <c r="AF218">
        <v>20</v>
      </c>
      <c r="AH218" s="12">
        <v>43983</v>
      </c>
      <c r="AI218">
        <v>22</v>
      </c>
      <c r="AJ218">
        <v>12</v>
      </c>
      <c r="AL218" s="12">
        <v>43983</v>
      </c>
      <c r="AM218">
        <v>49</v>
      </c>
      <c r="AN218">
        <v>21</v>
      </c>
      <c r="AP218" s="12">
        <v>43983</v>
      </c>
      <c r="AQ218">
        <v>4</v>
      </c>
      <c r="AR218">
        <v>2</v>
      </c>
      <c r="AT218" s="12">
        <v>43983</v>
      </c>
      <c r="AU218">
        <v>1</v>
      </c>
      <c r="AV218" t="s">
        <v>115</v>
      </c>
      <c r="AX218" s="12">
        <v>43983</v>
      </c>
      <c r="AY218">
        <v>3</v>
      </c>
      <c r="AZ218">
        <v>2</v>
      </c>
      <c r="BB218" s="12">
        <v>43983</v>
      </c>
      <c r="BC218" t="s">
        <v>115</v>
      </c>
      <c r="BD218" t="s">
        <v>115</v>
      </c>
      <c r="BF218" s="12">
        <v>43983</v>
      </c>
      <c r="BG218">
        <v>27</v>
      </c>
      <c r="BH218">
        <v>13</v>
      </c>
      <c r="BJ218" s="12"/>
    </row>
    <row r="219" spans="1:62" x14ac:dyDescent="0.3">
      <c r="A219">
        <v>199</v>
      </c>
      <c r="B219" s="12">
        <v>44013</v>
      </c>
      <c r="C219">
        <v>56</v>
      </c>
      <c r="D219">
        <v>11</v>
      </c>
      <c r="F219" s="12">
        <v>44013</v>
      </c>
      <c r="G219">
        <v>24</v>
      </c>
      <c r="H219">
        <v>10</v>
      </c>
      <c r="J219" s="12">
        <v>44013</v>
      </c>
      <c r="K219">
        <v>39</v>
      </c>
      <c r="L219">
        <v>15</v>
      </c>
      <c r="N219" s="12">
        <v>44013</v>
      </c>
      <c r="O219">
        <v>2</v>
      </c>
      <c r="P219">
        <v>1</v>
      </c>
      <c r="R219" s="12">
        <v>44013</v>
      </c>
      <c r="S219">
        <v>13</v>
      </c>
      <c r="T219">
        <v>4</v>
      </c>
      <c r="V219" s="12">
        <v>44013</v>
      </c>
      <c r="W219">
        <v>2</v>
      </c>
      <c r="X219">
        <v>2</v>
      </c>
      <c r="Z219" s="12">
        <v>44013</v>
      </c>
      <c r="AA219">
        <v>4</v>
      </c>
      <c r="AB219">
        <v>4</v>
      </c>
      <c r="AD219" s="12">
        <v>44013</v>
      </c>
      <c r="AE219">
        <v>27</v>
      </c>
      <c r="AF219">
        <v>18</v>
      </c>
      <c r="AH219" s="12">
        <v>44013</v>
      </c>
      <c r="AI219">
        <v>20</v>
      </c>
      <c r="AJ219">
        <v>11</v>
      </c>
      <c r="AL219" s="12">
        <v>44013</v>
      </c>
      <c r="AM219">
        <v>41</v>
      </c>
      <c r="AN219">
        <v>15</v>
      </c>
      <c r="AP219" s="12">
        <v>44013</v>
      </c>
      <c r="AQ219">
        <v>4</v>
      </c>
      <c r="AR219">
        <v>2</v>
      </c>
      <c r="AT219" s="12">
        <v>44013</v>
      </c>
      <c r="AU219">
        <v>1</v>
      </c>
      <c r="AV219" t="s">
        <v>115</v>
      </c>
      <c r="AX219" s="12">
        <v>44013</v>
      </c>
      <c r="AY219">
        <v>4</v>
      </c>
      <c r="AZ219">
        <v>3</v>
      </c>
      <c r="BB219" s="12">
        <v>44013</v>
      </c>
      <c r="BC219" t="s">
        <v>115</v>
      </c>
      <c r="BD219" t="s">
        <v>115</v>
      </c>
      <c r="BF219" s="12">
        <v>44013</v>
      </c>
      <c r="BG219">
        <v>22</v>
      </c>
      <c r="BH219">
        <v>12</v>
      </c>
      <c r="BJ219" s="12"/>
    </row>
    <row r="220" spans="1:62" x14ac:dyDescent="0.3">
      <c r="A220">
        <v>200</v>
      </c>
      <c r="B220" s="12">
        <v>44044</v>
      </c>
      <c r="C220">
        <v>62</v>
      </c>
      <c r="D220">
        <v>11</v>
      </c>
      <c r="F220" s="12">
        <v>44044</v>
      </c>
      <c r="G220">
        <v>25</v>
      </c>
      <c r="H220">
        <v>9</v>
      </c>
      <c r="J220" s="12">
        <v>44044</v>
      </c>
      <c r="K220">
        <v>40</v>
      </c>
      <c r="L220">
        <v>16</v>
      </c>
      <c r="N220" s="12">
        <v>44044</v>
      </c>
      <c r="O220">
        <v>3</v>
      </c>
      <c r="P220">
        <v>1</v>
      </c>
      <c r="R220" s="12">
        <v>44044</v>
      </c>
      <c r="S220">
        <v>16</v>
      </c>
      <c r="T220">
        <v>3</v>
      </c>
      <c r="V220" s="12">
        <v>44044</v>
      </c>
      <c r="W220">
        <v>3</v>
      </c>
      <c r="X220">
        <v>2</v>
      </c>
      <c r="Z220" s="12">
        <v>44044</v>
      </c>
      <c r="AA220">
        <v>3</v>
      </c>
      <c r="AB220">
        <v>3</v>
      </c>
      <c r="AD220" s="12">
        <v>44044</v>
      </c>
      <c r="AE220">
        <v>27</v>
      </c>
      <c r="AF220">
        <v>19</v>
      </c>
      <c r="AH220" s="12">
        <v>44044</v>
      </c>
      <c r="AI220">
        <v>24</v>
      </c>
      <c r="AJ220">
        <v>10</v>
      </c>
      <c r="AL220" s="12">
        <v>44044</v>
      </c>
      <c r="AM220">
        <v>37</v>
      </c>
      <c r="AN220">
        <v>28</v>
      </c>
      <c r="AP220" s="12">
        <v>44044</v>
      </c>
      <c r="AQ220">
        <v>5</v>
      </c>
      <c r="AR220">
        <v>2</v>
      </c>
      <c r="AT220" s="12">
        <v>44044</v>
      </c>
      <c r="AU220">
        <v>1</v>
      </c>
      <c r="AV220" t="s">
        <v>115</v>
      </c>
      <c r="AX220" s="12">
        <v>44044</v>
      </c>
      <c r="AY220">
        <v>4</v>
      </c>
      <c r="AZ220">
        <v>2</v>
      </c>
      <c r="BB220" s="12">
        <v>44044</v>
      </c>
      <c r="BC220" t="s">
        <v>115</v>
      </c>
      <c r="BD220" t="s">
        <v>115</v>
      </c>
      <c r="BF220" s="12">
        <v>44044</v>
      </c>
      <c r="BG220">
        <v>18</v>
      </c>
      <c r="BH220">
        <v>8</v>
      </c>
      <c r="BJ220" s="12"/>
    </row>
    <row r="221" spans="1:62" x14ac:dyDescent="0.3">
      <c r="A221">
        <v>201</v>
      </c>
      <c r="B221" s="12">
        <v>44075</v>
      </c>
      <c r="C221">
        <v>69</v>
      </c>
      <c r="D221">
        <v>16</v>
      </c>
      <c r="F221" s="12">
        <v>44075</v>
      </c>
      <c r="G221">
        <v>26</v>
      </c>
      <c r="H221">
        <v>12</v>
      </c>
      <c r="J221" s="12">
        <v>44075</v>
      </c>
      <c r="K221">
        <v>38</v>
      </c>
      <c r="L221">
        <v>17</v>
      </c>
      <c r="N221" s="12">
        <v>44075</v>
      </c>
      <c r="O221">
        <v>3</v>
      </c>
      <c r="P221">
        <v>1</v>
      </c>
      <c r="R221" s="12">
        <v>44075</v>
      </c>
      <c r="S221">
        <v>15</v>
      </c>
      <c r="T221">
        <v>4</v>
      </c>
      <c r="V221" s="12">
        <v>44075</v>
      </c>
      <c r="W221">
        <v>3</v>
      </c>
      <c r="X221">
        <v>2</v>
      </c>
      <c r="Z221" s="12">
        <v>44075</v>
      </c>
      <c r="AA221">
        <v>4</v>
      </c>
      <c r="AB221">
        <v>7</v>
      </c>
      <c r="AD221" s="12">
        <v>44075</v>
      </c>
      <c r="AE221">
        <v>24</v>
      </c>
      <c r="AF221">
        <v>16</v>
      </c>
      <c r="AH221" s="12">
        <v>44075</v>
      </c>
      <c r="AI221">
        <v>26</v>
      </c>
      <c r="AJ221">
        <v>13</v>
      </c>
      <c r="AL221" s="12">
        <v>44075</v>
      </c>
      <c r="AM221">
        <v>39</v>
      </c>
      <c r="AN221">
        <v>25</v>
      </c>
      <c r="AP221" s="12">
        <v>44075</v>
      </c>
      <c r="AQ221">
        <v>4</v>
      </c>
      <c r="AR221">
        <v>2</v>
      </c>
      <c r="AT221" s="12">
        <v>44075</v>
      </c>
      <c r="AU221">
        <v>1</v>
      </c>
      <c r="AV221" t="s">
        <v>115</v>
      </c>
      <c r="AX221" s="12">
        <v>44075</v>
      </c>
      <c r="AY221">
        <v>3</v>
      </c>
      <c r="AZ221">
        <v>4</v>
      </c>
      <c r="BB221" s="12">
        <v>44075</v>
      </c>
      <c r="BC221" t="s">
        <v>115</v>
      </c>
      <c r="BD221" t="s">
        <v>115</v>
      </c>
      <c r="BF221" s="12">
        <v>44075</v>
      </c>
      <c r="BG221">
        <v>17</v>
      </c>
      <c r="BH221">
        <v>13</v>
      </c>
      <c r="BJ221" s="12"/>
    </row>
    <row r="222" spans="1:62" x14ac:dyDescent="0.3">
      <c r="A222">
        <v>202</v>
      </c>
      <c r="B222" s="12">
        <v>44105</v>
      </c>
      <c r="C222">
        <v>65</v>
      </c>
      <c r="D222">
        <v>19</v>
      </c>
      <c r="F222" s="12">
        <v>44105</v>
      </c>
      <c r="G222">
        <v>23</v>
      </c>
      <c r="H222">
        <v>20</v>
      </c>
      <c r="J222" s="12">
        <v>44105</v>
      </c>
      <c r="K222">
        <v>40</v>
      </c>
      <c r="L222">
        <v>28</v>
      </c>
      <c r="N222" s="12">
        <v>44105</v>
      </c>
      <c r="O222">
        <v>2</v>
      </c>
      <c r="P222">
        <v>2</v>
      </c>
      <c r="R222" s="12">
        <v>44105</v>
      </c>
      <c r="S222">
        <v>15</v>
      </c>
      <c r="T222">
        <v>7</v>
      </c>
      <c r="V222" s="12">
        <v>44105</v>
      </c>
      <c r="W222">
        <v>2</v>
      </c>
      <c r="X222">
        <v>3</v>
      </c>
      <c r="Z222" s="12">
        <v>44105</v>
      </c>
      <c r="AA222">
        <v>4</v>
      </c>
      <c r="AB222">
        <v>12</v>
      </c>
      <c r="AD222" s="12">
        <v>44105</v>
      </c>
      <c r="AE222">
        <v>27</v>
      </c>
      <c r="AF222">
        <v>34</v>
      </c>
      <c r="AH222" s="12">
        <v>44105</v>
      </c>
      <c r="AI222">
        <v>25</v>
      </c>
      <c r="AJ222">
        <v>23</v>
      </c>
      <c r="AL222" s="12">
        <v>44105</v>
      </c>
      <c r="AM222">
        <v>37</v>
      </c>
      <c r="AN222">
        <v>38</v>
      </c>
      <c r="AP222" s="12">
        <v>44105</v>
      </c>
      <c r="AQ222">
        <v>5</v>
      </c>
      <c r="AR222">
        <v>3</v>
      </c>
      <c r="AT222" s="12">
        <v>44105</v>
      </c>
      <c r="AU222">
        <v>1</v>
      </c>
      <c r="AV222">
        <v>1</v>
      </c>
      <c r="AX222" s="12">
        <v>44105</v>
      </c>
      <c r="AY222">
        <v>4</v>
      </c>
      <c r="AZ222">
        <v>10</v>
      </c>
      <c r="BB222" s="12">
        <v>44105</v>
      </c>
      <c r="BC222" t="s">
        <v>115</v>
      </c>
      <c r="BD222" t="s">
        <v>115</v>
      </c>
      <c r="BF222" s="12">
        <v>44105</v>
      </c>
      <c r="BG222">
        <v>14</v>
      </c>
      <c r="BH222">
        <v>19</v>
      </c>
      <c r="BJ222" s="12"/>
    </row>
    <row r="223" spans="1:62" x14ac:dyDescent="0.3">
      <c r="A223">
        <v>203</v>
      </c>
      <c r="B223" s="12">
        <v>44136</v>
      </c>
      <c r="C223">
        <v>69</v>
      </c>
      <c r="D223">
        <v>16</v>
      </c>
      <c r="F223" s="12">
        <v>44136</v>
      </c>
      <c r="G223">
        <v>23</v>
      </c>
      <c r="H223">
        <v>11</v>
      </c>
      <c r="J223" s="12">
        <v>44136</v>
      </c>
      <c r="K223">
        <v>39</v>
      </c>
      <c r="L223">
        <v>17</v>
      </c>
      <c r="N223" s="12">
        <v>44136</v>
      </c>
      <c r="O223">
        <v>2</v>
      </c>
      <c r="P223">
        <v>1</v>
      </c>
      <c r="R223" s="12">
        <v>44136</v>
      </c>
      <c r="S223">
        <v>14</v>
      </c>
      <c r="T223">
        <v>4</v>
      </c>
      <c r="V223" s="12">
        <v>44136</v>
      </c>
      <c r="W223">
        <v>2</v>
      </c>
      <c r="X223">
        <v>2</v>
      </c>
      <c r="Z223" s="12">
        <v>44136</v>
      </c>
      <c r="AA223">
        <v>4</v>
      </c>
      <c r="AB223">
        <v>6</v>
      </c>
      <c r="AD223" s="12">
        <v>44136</v>
      </c>
      <c r="AE223">
        <v>25</v>
      </c>
      <c r="AF223">
        <v>17</v>
      </c>
      <c r="AH223" s="12">
        <v>44136</v>
      </c>
      <c r="AI223">
        <v>27</v>
      </c>
      <c r="AJ223">
        <v>15</v>
      </c>
      <c r="AL223" s="12">
        <v>44136</v>
      </c>
      <c r="AM223">
        <v>35</v>
      </c>
      <c r="AN223">
        <v>28</v>
      </c>
      <c r="AP223" s="12">
        <v>44136</v>
      </c>
      <c r="AQ223">
        <v>4</v>
      </c>
      <c r="AR223">
        <v>2</v>
      </c>
      <c r="AT223" s="12">
        <v>44136</v>
      </c>
      <c r="AU223">
        <v>1</v>
      </c>
      <c r="AV223" t="s">
        <v>115</v>
      </c>
      <c r="AX223" s="12">
        <v>44136</v>
      </c>
      <c r="AY223">
        <v>4</v>
      </c>
      <c r="AZ223">
        <v>5</v>
      </c>
      <c r="BB223" s="12">
        <v>44136</v>
      </c>
      <c r="BC223" t="s">
        <v>115</v>
      </c>
      <c r="BD223" t="s">
        <v>115</v>
      </c>
      <c r="BF223" s="12">
        <v>44136</v>
      </c>
      <c r="BG223">
        <v>18</v>
      </c>
      <c r="BH223">
        <v>11</v>
      </c>
      <c r="BJ223" s="12"/>
    </row>
    <row r="224" spans="1:62" x14ac:dyDescent="0.3">
      <c r="A224">
        <v>204</v>
      </c>
      <c r="B224" s="12">
        <v>44166</v>
      </c>
      <c r="C224">
        <v>83</v>
      </c>
      <c r="D224">
        <v>15</v>
      </c>
      <c r="F224" s="12">
        <v>44166</v>
      </c>
      <c r="G224">
        <v>24</v>
      </c>
      <c r="H224">
        <v>9</v>
      </c>
      <c r="J224" s="12">
        <v>44166</v>
      </c>
      <c r="K224">
        <v>42</v>
      </c>
      <c r="L224">
        <v>16</v>
      </c>
      <c r="N224" s="12">
        <v>44166</v>
      </c>
      <c r="O224">
        <v>2</v>
      </c>
      <c r="P224">
        <v>1</v>
      </c>
      <c r="R224" s="12">
        <v>44166</v>
      </c>
      <c r="S224">
        <v>15</v>
      </c>
      <c r="T224">
        <v>3</v>
      </c>
      <c r="V224" s="12">
        <v>44166</v>
      </c>
      <c r="W224">
        <v>2</v>
      </c>
      <c r="X224">
        <v>1</v>
      </c>
      <c r="Z224" s="12">
        <v>44166</v>
      </c>
      <c r="AA224">
        <v>4</v>
      </c>
      <c r="AB224">
        <v>3</v>
      </c>
      <c r="AD224" s="12">
        <v>44166</v>
      </c>
      <c r="AE224">
        <v>30</v>
      </c>
      <c r="AF224">
        <v>13</v>
      </c>
      <c r="AH224" s="12">
        <v>44166</v>
      </c>
      <c r="AI224">
        <v>26</v>
      </c>
      <c r="AJ224">
        <v>15</v>
      </c>
      <c r="AL224" s="12">
        <v>44166</v>
      </c>
      <c r="AM224">
        <v>43</v>
      </c>
      <c r="AN224">
        <v>20</v>
      </c>
      <c r="AP224" s="12">
        <v>44166</v>
      </c>
      <c r="AQ224">
        <v>4</v>
      </c>
      <c r="AR224">
        <v>2</v>
      </c>
      <c r="AT224" s="12">
        <v>44166</v>
      </c>
      <c r="AU224">
        <v>1</v>
      </c>
      <c r="AV224" t="s">
        <v>115</v>
      </c>
      <c r="AX224" s="12">
        <v>44166</v>
      </c>
      <c r="AY224">
        <v>5</v>
      </c>
      <c r="AZ224">
        <v>2</v>
      </c>
      <c r="BB224" s="12">
        <v>44166</v>
      </c>
      <c r="BC224" t="s">
        <v>115</v>
      </c>
      <c r="BD224" t="s">
        <v>115</v>
      </c>
      <c r="BF224" s="12">
        <v>44166</v>
      </c>
      <c r="BG224">
        <v>20</v>
      </c>
      <c r="BH224">
        <v>10</v>
      </c>
      <c r="BJ224" s="12"/>
    </row>
    <row r="225" spans="1:62" x14ac:dyDescent="0.3">
      <c r="A225">
        <v>205</v>
      </c>
      <c r="B225" s="12">
        <v>44197</v>
      </c>
      <c r="C225">
        <v>66</v>
      </c>
      <c r="D225">
        <v>14</v>
      </c>
      <c r="F225" s="12">
        <v>44197</v>
      </c>
      <c r="G225">
        <v>27</v>
      </c>
      <c r="H225">
        <v>10</v>
      </c>
      <c r="J225" s="12">
        <v>44197</v>
      </c>
      <c r="K225">
        <v>46</v>
      </c>
      <c r="L225">
        <v>15</v>
      </c>
      <c r="N225" s="12">
        <v>44197</v>
      </c>
      <c r="O225">
        <v>2</v>
      </c>
      <c r="P225">
        <v>2</v>
      </c>
      <c r="R225" s="12">
        <v>44197</v>
      </c>
      <c r="S225">
        <v>15</v>
      </c>
      <c r="T225">
        <v>4</v>
      </c>
      <c r="V225" s="12">
        <v>44197</v>
      </c>
      <c r="W225">
        <v>2</v>
      </c>
      <c r="X225">
        <v>1</v>
      </c>
      <c r="Z225" s="12">
        <v>44197</v>
      </c>
      <c r="AA225">
        <v>4</v>
      </c>
      <c r="AB225">
        <v>4</v>
      </c>
      <c r="AD225" s="12">
        <v>44197</v>
      </c>
      <c r="AE225">
        <v>35</v>
      </c>
      <c r="AF225">
        <v>13</v>
      </c>
      <c r="AH225" s="12">
        <v>44197</v>
      </c>
      <c r="AI225">
        <v>25</v>
      </c>
      <c r="AJ225">
        <v>12</v>
      </c>
      <c r="AL225" s="12">
        <v>44197</v>
      </c>
      <c r="AM225">
        <v>49</v>
      </c>
      <c r="AN225">
        <v>25</v>
      </c>
      <c r="AP225" s="12">
        <v>44197</v>
      </c>
      <c r="AQ225">
        <v>3</v>
      </c>
      <c r="AR225">
        <v>2</v>
      </c>
      <c r="AT225" s="12">
        <v>44197</v>
      </c>
      <c r="AU225">
        <v>1</v>
      </c>
      <c r="AV225" t="s">
        <v>115</v>
      </c>
      <c r="AX225" s="12">
        <v>44197</v>
      </c>
      <c r="AY225">
        <v>4</v>
      </c>
      <c r="AZ225">
        <v>3</v>
      </c>
      <c r="BB225" s="12">
        <v>44197</v>
      </c>
      <c r="BC225" t="s">
        <v>115</v>
      </c>
      <c r="BD225" t="s">
        <v>115</v>
      </c>
      <c r="BF225" s="12">
        <v>44197</v>
      </c>
      <c r="BG225">
        <v>23</v>
      </c>
      <c r="BH225">
        <v>12</v>
      </c>
      <c r="BJ225" s="12"/>
    </row>
    <row r="226" spans="1:62" x14ac:dyDescent="0.3">
      <c r="A226">
        <v>206</v>
      </c>
      <c r="B226" s="12">
        <v>44228</v>
      </c>
      <c r="C226">
        <v>64</v>
      </c>
      <c r="D226">
        <v>16</v>
      </c>
      <c r="F226" s="12">
        <v>44228</v>
      </c>
      <c r="G226">
        <v>24</v>
      </c>
      <c r="H226">
        <v>9</v>
      </c>
      <c r="J226" s="12">
        <v>44228</v>
      </c>
      <c r="K226">
        <v>48</v>
      </c>
      <c r="L226">
        <v>16</v>
      </c>
      <c r="N226" s="12">
        <v>44228</v>
      </c>
      <c r="O226">
        <v>2</v>
      </c>
      <c r="P226">
        <v>1</v>
      </c>
      <c r="R226" s="12">
        <v>44228</v>
      </c>
      <c r="S226">
        <v>13</v>
      </c>
      <c r="T226">
        <v>4</v>
      </c>
      <c r="V226" s="12">
        <v>44228</v>
      </c>
      <c r="W226">
        <v>2</v>
      </c>
      <c r="X226">
        <v>1</v>
      </c>
      <c r="Z226" s="12">
        <v>44228</v>
      </c>
      <c r="AA226">
        <v>4</v>
      </c>
      <c r="AB226">
        <v>2</v>
      </c>
      <c r="AD226" s="12">
        <v>44228</v>
      </c>
      <c r="AE226">
        <v>32</v>
      </c>
      <c r="AF226">
        <v>15</v>
      </c>
      <c r="AH226" s="12">
        <v>44228</v>
      </c>
      <c r="AI226">
        <v>25</v>
      </c>
      <c r="AJ226">
        <v>11</v>
      </c>
      <c r="AL226" s="12">
        <v>44228</v>
      </c>
      <c r="AM226">
        <v>53</v>
      </c>
      <c r="AN226">
        <v>21</v>
      </c>
      <c r="AP226" s="12">
        <v>44228</v>
      </c>
      <c r="AQ226">
        <v>4</v>
      </c>
      <c r="AR226">
        <v>2</v>
      </c>
      <c r="AT226" s="12">
        <v>44228</v>
      </c>
      <c r="AU226">
        <v>1</v>
      </c>
      <c r="AV226" t="s">
        <v>115</v>
      </c>
      <c r="AX226" s="12">
        <v>44228</v>
      </c>
      <c r="AY226">
        <v>4</v>
      </c>
      <c r="AZ226">
        <v>3</v>
      </c>
      <c r="BB226" s="12">
        <v>44228</v>
      </c>
      <c r="BC226" t="s">
        <v>115</v>
      </c>
      <c r="BD226" t="s">
        <v>115</v>
      </c>
      <c r="BF226" s="12">
        <v>44228</v>
      </c>
      <c r="BG226">
        <v>24</v>
      </c>
      <c r="BH226">
        <v>15</v>
      </c>
      <c r="BJ226" s="12"/>
    </row>
    <row r="227" spans="1:62" x14ac:dyDescent="0.3">
      <c r="A227">
        <v>207</v>
      </c>
      <c r="B227" s="12">
        <v>44256</v>
      </c>
      <c r="C227">
        <v>64</v>
      </c>
      <c r="D227">
        <v>18</v>
      </c>
      <c r="F227" s="12">
        <v>44256</v>
      </c>
      <c r="G227">
        <v>23</v>
      </c>
      <c r="H227">
        <v>11</v>
      </c>
      <c r="J227" s="12">
        <v>44256</v>
      </c>
      <c r="K227">
        <v>51</v>
      </c>
      <c r="L227">
        <v>29</v>
      </c>
      <c r="N227" s="12">
        <v>44256</v>
      </c>
      <c r="O227">
        <v>2</v>
      </c>
      <c r="P227">
        <v>1</v>
      </c>
      <c r="R227" s="12">
        <v>44256</v>
      </c>
      <c r="S227">
        <v>13</v>
      </c>
      <c r="T227">
        <v>4</v>
      </c>
      <c r="V227" s="12">
        <v>44256</v>
      </c>
      <c r="W227">
        <v>2</v>
      </c>
      <c r="X227">
        <v>1</v>
      </c>
      <c r="Z227" s="12">
        <v>44256</v>
      </c>
      <c r="AA227">
        <v>3</v>
      </c>
      <c r="AB227">
        <v>3</v>
      </c>
      <c r="AD227" s="12">
        <v>44256</v>
      </c>
      <c r="AE227">
        <v>34</v>
      </c>
      <c r="AF227">
        <v>23</v>
      </c>
      <c r="AH227" s="12">
        <v>44256</v>
      </c>
      <c r="AI227">
        <v>22</v>
      </c>
      <c r="AJ227">
        <v>12</v>
      </c>
      <c r="AL227" s="12">
        <v>44256</v>
      </c>
      <c r="AM227">
        <v>43</v>
      </c>
      <c r="AN227">
        <v>24</v>
      </c>
      <c r="AP227" s="12">
        <v>44256</v>
      </c>
      <c r="AQ227">
        <v>4</v>
      </c>
      <c r="AR227">
        <v>2</v>
      </c>
      <c r="AT227" s="12">
        <v>44256</v>
      </c>
      <c r="AU227">
        <v>1</v>
      </c>
      <c r="AV227" t="s">
        <v>115</v>
      </c>
      <c r="AX227" s="12">
        <v>44256</v>
      </c>
      <c r="AY227">
        <v>3</v>
      </c>
      <c r="AZ227">
        <v>3</v>
      </c>
      <c r="BB227" s="12">
        <v>44256</v>
      </c>
      <c r="BC227" t="s">
        <v>115</v>
      </c>
      <c r="BD227" t="s">
        <v>115</v>
      </c>
      <c r="BF227" s="12">
        <v>44256</v>
      </c>
      <c r="BG227">
        <v>19</v>
      </c>
      <c r="BH227">
        <v>11</v>
      </c>
      <c r="BJ227" s="12"/>
    </row>
    <row r="228" spans="1:62" x14ac:dyDescent="0.3">
      <c r="A228">
        <v>208</v>
      </c>
      <c r="B228" s="12">
        <v>44287</v>
      </c>
      <c r="C228">
        <v>66</v>
      </c>
      <c r="D228">
        <v>26</v>
      </c>
      <c r="F228" s="12">
        <v>44287</v>
      </c>
      <c r="G228">
        <v>22</v>
      </c>
      <c r="H228">
        <v>16</v>
      </c>
      <c r="J228" s="12">
        <v>44287</v>
      </c>
      <c r="K228">
        <v>50</v>
      </c>
      <c r="L228">
        <v>32</v>
      </c>
      <c r="N228" s="12">
        <v>44287</v>
      </c>
      <c r="O228">
        <v>2</v>
      </c>
      <c r="P228">
        <v>2</v>
      </c>
      <c r="R228" s="12">
        <v>44287</v>
      </c>
      <c r="S228">
        <v>13</v>
      </c>
      <c r="T228">
        <v>6</v>
      </c>
      <c r="V228" s="12">
        <v>44287</v>
      </c>
      <c r="W228">
        <v>2</v>
      </c>
      <c r="X228">
        <v>2</v>
      </c>
      <c r="Z228" s="12">
        <v>44287</v>
      </c>
      <c r="AA228">
        <v>4</v>
      </c>
      <c r="AB228">
        <v>4</v>
      </c>
      <c r="AD228" s="12">
        <v>44287</v>
      </c>
      <c r="AE228">
        <v>34</v>
      </c>
      <c r="AF228">
        <v>32</v>
      </c>
      <c r="AH228" s="12">
        <v>44287</v>
      </c>
      <c r="AI228">
        <v>24</v>
      </c>
      <c r="AJ228">
        <v>18</v>
      </c>
      <c r="AL228" s="12">
        <v>44287</v>
      </c>
      <c r="AM228">
        <v>39</v>
      </c>
      <c r="AN228">
        <v>35</v>
      </c>
      <c r="AP228" s="12">
        <v>44287</v>
      </c>
      <c r="AQ228">
        <v>4</v>
      </c>
      <c r="AR228">
        <v>3</v>
      </c>
      <c r="AT228" s="12">
        <v>44287</v>
      </c>
      <c r="AU228">
        <v>1</v>
      </c>
      <c r="AV228" t="s">
        <v>115</v>
      </c>
      <c r="AX228" s="12">
        <v>44287</v>
      </c>
      <c r="AY228">
        <v>4</v>
      </c>
      <c r="AZ228">
        <v>4</v>
      </c>
      <c r="BB228" s="12">
        <v>44287</v>
      </c>
      <c r="BC228" t="s">
        <v>115</v>
      </c>
      <c r="BD228" t="s">
        <v>115</v>
      </c>
      <c r="BF228" s="12">
        <v>44287</v>
      </c>
      <c r="BG228">
        <v>21</v>
      </c>
      <c r="BH228">
        <v>14</v>
      </c>
      <c r="BJ228" s="12"/>
    </row>
    <row r="229" spans="1:62" x14ac:dyDescent="0.3">
      <c r="A229">
        <v>209</v>
      </c>
      <c r="B229" s="12">
        <v>44317</v>
      </c>
      <c r="C229">
        <v>63</v>
      </c>
      <c r="D229">
        <v>19</v>
      </c>
      <c r="F229" s="12">
        <v>44317</v>
      </c>
      <c r="G229">
        <v>27</v>
      </c>
      <c r="H229">
        <v>13</v>
      </c>
      <c r="J229" s="12">
        <v>44317</v>
      </c>
      <c r="K229">
        <v>52</v>
      </c>
      <c r="L229">
        <v>25</v>
      </c>
      <c r="N229" s="12">
        <v>44317</v>
      </c>
      <c r="O229">
        <v>2</v>
      </c>
      <c r="P229">
        <v>2</v>
      </c>
      <c r="R229" s="12">
        <v>44317</v>
      </c>
      <c r="S229">
        <v>15</v>
      </c>
      <c r="T229">
        <v>6</v>
      </c>
      <c r="V229" s="12">
        <v>44317</v>
      </c>
      <c r="W229">
        <v>2</v>
      </c>
      <c r="X229">
        <v>2</v>
      </c>
      <c r="Z229" s="12">
        <v>44317</v>
      </c>
      <c r="AA229">
        <v>4</v>
      </c>
      <c r="AB229">
        <v>4</v>
      </c>
      <c r="AD229" s="12">
        <v>44317</v>
      </c>
      <c r="AE229">
        <v>38</v>
      </c>
      <c r="AF229">
        <v>30</v>
      </c>
      <c r="AH229" s="12">
        <v>44317</v>
      </c>
      <c r="AI229">
        <v>28</v>
      </c>
      <c r="AJ229">
        <v>16</v>
      </c>
      <c r="AL229" s="12">
        <v>44317</v>
      </c>
      <c r="AM229">
        <v>46</v>
      </c>
      <c r="AN229">
        <v>30</v>
      </c>
      <c r="AP229" s="12">
        <v>44317</v>
      </c>
      <c r="AQ229">
        <v>4</v>
      </c>
      <c r="AR229">
        <v>3</v>
      </c>
      <c r="AT229" s="12">
        <v>44317</v>
      </c>
      <c r="AU229">
        <v>1</v>
      </c>
      <c r="AV229">
        <v>1</v>
      </c>
      <c r="AX229" s="12">
        <v>44317</v>
      </c>
      <c r="AY229">
        <v>3</v>
      </c>
      <c r="AZ229">
        <v>3</v>
      </c>
      <c r="BB229" s="12">
        <v>44317</v>
      </c>
      <c r="BC229" t="s">
        <v>115</v>
      </c>
      <c r="BD229" t="s">
        <v>115</v>
      </c>
      <c r="BF229" s="12">
        <v>44317</v>
      </c>
      <c r="BG229">
        <v>25</v>
      </c>
      <c r="BH229">
        <v>13</v>
      </c>
      <c r="BJ229" s="12"/>
    </row>
    <row r="230" spans="1:62" x14ac:dyDescent="0.3">
      <c r="A230">
        <v>210</v>
      </c>
      <c r="B230" s="12">
        <v>44348</v>
      </c>
      <c r="C230">
        <v>55</v>
      </c>
      <c r="D230">
        <v>11</v>
      </c>
      <c r="F230" s="12">
        <v>44348</v>
      </c>
      <c r="G230">
        <v>26</v>
      </c>
      <c r="H230">
        <v>10</v>
      </c>
      <c r="J230" s="12">
        <v>44348</v>
      </c>
      <c r="K230">
        <v>53</v>
      </c>
      <c r="L230">
        <v>16</v>
      </c>
      <c r="N230" s="12">
        <v>44348</v>
      </c>
      <c r="O230">
        <v>2</v>
      </c>
      <c r="P230">
        <v>1</v>
      </c>
      <c r="R230" s="12">
        <v>44348</v>
      </c>
      <c r="S230">
        <v>15</v>
      </c>
      <c r="T230">
        <v>4</v>
      </c>
      <c r="V230" s="12">
        <v>44348</v>
      </c>
      <c r="W230">
        <v>2</v>
      </c>
      <c r="X230">
        <v>1</v>
      </c>
      <c r="Z230" s="12">
        <v>44348</v>
      </c>
      <c r="AA230">
        <v>3</v>
      </c>
      <c r="AB230">
        <v>2</v>
      </c>
      <c r="AD230" s="12">
        <v>44348</v>
      </c>
      <c r="AE230">
        <v>29</v>
      </c>
      <c r="AF230">
        <v>14</v>
      </c>
      <c r="AH230" s="12">
        <v>44348</v>
      </c>
      <c r="AI230">
        <v>24</v>
      </c>
      <c r="AJ230">
        <v>12</v>
      </c>
      <c r="AL230" s="12">
        <v>44348</v>
      </c>
      <c r="AM230">
        <v>51</v>
      </c>
      <c r="AN230">
        <v>17</v>
      </c>
      <c r="AP230" s="12">
        <v>44348</v>
      </c>
      <c r="AQ230">
        <v>4</v>
      </c>
      <c r="AR230">
        <v>2</v>
      </c>
      <c r="AT230" s="12">
        <v>44348</v>
      </c>
      <c r="AU230">
        <v>1</v>
      </c>
      <c r="AV230" t="s">
        <v>115</v>
      </c>
      <c r="AX230" s="12">
        <v>44348</v>
      </c>
      <c r="AY230">
        <v>3</v>
      </c>
      <c r="AZ230">
        <v>2</v>
      </c>
      <c r="BB230" s="12">
        <v>44348</v>
      </c>
      <c r="BC230" t="s">
        <v>115</v>
      </c>
      <c r="BD230" t="s">
        <v>115</v>
      </c>
      <c r="BF230" s="12">
        <v>44348</v>
      </c>
      <c r="BG230">
        <v>21</v>
      </c>
      <c r="BH230">
        <v>11</v>
      </c>
      <c r="BJ230" s="12"/>
    </row>
    <row r="231" spans="1:62" x14ac:dyDescent="0.3">
      <c r="A231">
        <v>211</v>
      </c>
      <c r="B231" s="12">
        <v>44378</v>
      </c>
      <c r="C231">
        <v>48</v>
      </c>
      <c r="D231">
        <v>12</v>
      </c>
      <c r="F231" s="12">
        <v>44378</v>
      </c>
      <c r="G231">
        <v>21</v>
      </c>
      <c r="H231">
        <v>11</v>
      </c>
      <c r="J231" s="12">
        <v>44378</v>
      </c>
      <c r="K231">
        <v>43</v>
      </c>
      <c r="L231">
        <v>17</v>
      </c>
      <c r="N231" s="12">
        <v>44378</v>
      </c>
      <c r="O231">
        <v>2</v>
      </c>
      <c r="P231">
        <v>2</v>
      </c>
      <c r="R231" s="12">
        <v>44378</v>
      </c>
      <c r="S231">
        <v>13</v>
      </c>
      <c r="T231">
        <v>5</v>
      </c>
      <c r="V231" s="12">
        <v>44378</v>
      </c>
      <c r="W231">
        <v>2</v>
      </c>
      <c r="X231">
        <v>2</v>
      </c>
      <c r="Z231" s="12">
        <v>44378</v>
      </c>
      <c r="AA231">
        <v>3</v>
      </c>
      <c r="AB231">
        <v>3</v>
      </c>
      <c r="AD231" s="12">
        <v>44378</v>
      </c>
      <c r="AE231">
        <v>19</v>
      </c>
      <c r="AF231">
        <v>20</v>
      </c>
      <c r="AH231" s="12">
        <v>44378</v>
      </c>
      <c r="AI231">
        <v>16</v>
      </c>
      <c r="AJ231">
        <v>13</v>
      </c>
      <c r="AL231" s="12">
        <v>44378</v>
      </c>
      <c r="AM231">
        <v>37</v>
      </c>
      <c r="AN231">
        <v>20</v>
      </c>
      <c r="AP231" s="12">
        <v>44378</v>
      </c>
      <c r="AQ231">
        <v>3</v>
      </c>
      <c r="AR231">
        <v>2</v>
      </c>
      <c r="AT231" s="12">
        <v>44378</v>
      </c>
      <c r="AU231">
        <v>1</v>
      </c>
      <c r="AV231">
        <v>1</v>
      </c>
      <c r="AX231" s="12">
        <v>44378</v>
      </c>
      <c r="AY231">
        <v>3</v>
      </c>
      <c r="AZ231">
        <v>3</v>
      </c>
      <c r="BB231" s="12">
        <v>44378</v>
      </c>
      <c r="BC231" t="s">
        <v>115</v>
      </c>
      <c r="BD231" t="s">
        <v>115</v>
      </c>
      <c r="BF231" s="12">
        <v>44378</v>
      </c>
      <c r="BG231">
        <v>17</v>
      </c>
      <c r="BH231">
        <v>9</v>
      </c>
      <c r="BJ231" s="12"/>
    </row>
    <row r="232" spans="1:62" x14ac:dyDescent="0.3">
      <c r="A232">
        <v>212</v>
      </c>
      <c r="B232" s="12">
        <v>44409</v>
      </c>
      <c r="C232">
        <v>54</v>
      </c>
      <c r="D232">
        <v>11</v>
      </c>
      <c r="F232" s="12">
        <v>44409</v>
      </c>
      <c r="G232">
        <v>22</v>
      </c>
      <c r="H232">
        <v>10</v>
      </c>
      <c r="J232" s="12">
        <v>44409</v>
      </c>
      <c r="K232">
        <v>47</v>
      </c>
      <c r="L232">
        <v>13</v>
      </c>
      <c r="N232" s="12">
        <v>44409</v>
      </c>
      <c r="O232">
        <v>2</v>
      </c>
      <c r="P232">
        <v>1</v>
      </c>
      <c r="R232" s="12">
        <v>44409</v>
      </c>
      <c r="S232">
        <v>13</v>
      </c>
      <c r="T232">
        <v>4</v>
      </c>
      <c r="V232" s="12">
        <v>44409</v>
      </c>
      <c r="W232">
        <v>3</v>
      </c>
      <c r="X232">
        <v>2</v>
      </c>
      <c r="Z232" s="12">
        <v>44409</v>
      </c>
      <c r="AA232">
        <v>3</v>
      </c>
      <c r="AB232">
        <v>2</v>
      </c>
      <c r="AD232" s="12">
        <v>44409</v>
      </c>
      <c r="AE232">
        <v>32</v>
      </c>
      <c r="AF232">
        <v>18</v>
      </c>
      <c r="AH232" s="12">
        <v>44409</v>
      </c>
      <c r="AI232">
        <v>18</v>
      </c>
      <c r="AJ232">
        <v>9</v>
      </c>
      <c r="AL232" s="12">
        <v>44409</v>
      </c>
      <c r="AM232">
        <v>36</v>
      </c>
      <c r="AN232">
        <v>22</v>
      </c>
      <c r="AP232" s="12">
        <v>44409</v>
      </c>
      <c r="AQ232">
        <v>4</v>
      </c>
      <c r="AR232">
        <v>2</v>
      </c>
      <c r="AT232" s="12">
        <v>44409</v>
      </c>
      <c r="AU232">
        <v>1</v>
      </c>
      <c r="AV232" t="s">
        <v>115</v>
      </c>
      <c r="AX232" s="12">
        <v>44409</v>
      </c>
      <c r="AY232">
        <v>4</v>
      </c>
      <c r="AZ232">
        <v>2</v>
      </c>
      <c r="BB232" s="12">
        <v>44409</v>
      </c>
      <c r="BC232" t="s">
        <v>115</v>
      </c>
      <c r="BD232" t="s">
        <v>115</v>
      </c>
      <c r="BF232" s="12">
        <v>44409</v>
      </c>
      <c r="BG232">
        <v>17</v>
      </c>
      <c r="BH232">
        <v>10</v>
      </c>
      <c r="BJ232" s="12"/>
    </row>
    <row r="233" spans="1:62" x14ac:dyDescent="0.3">
      <c r="A233">
        <v>213</v>
      </c>
      <c r="B233" s="12">
        <v>44440</v>
      </c>
      <c r="C233">
        <v>68</v>
      </c>
      <c r="D233">
        <v>13</v>
      </c>
      <c r="F233" s="12">
        <v>44440</v>
      </c>
      <c r="G233">
        <v>22</v>
      </c>
      <c r="H233">
        <v>8</v>
      </c>
      <c r="J233" s="12">
        <v>44440</v>
      </c>
      <c r="K233">
        <v>48</v>
      </c>
      <c r="L233">
        <v>13</v>
      </c>
      <c r="N233" s="12">
        <v>44440</v>
      </c>
      <c r="O233">
        <v>2</v>
      </c>
      <c r="P233">
        <v>1</v>
      </c>
      <c r="R233" s="12">
        <v>44440</v>
      </c>
      <c r="S233">
        <v>11</v>
      </c>
      <c r="T233">
        <v>4</v>
      </c>
      <c r="V233" s="12">
        <v>44440</v>
      </c>
      <c r="W233">
        <v>2</v>
      </c>
      <c r="X233">
        <v>1</v>
      </c>
      <c r="Z233" s="12">
        <v>44440</v>
      </c>
      <c r="AA233">
        <v>3</v>
      </c>
      <c r="AB233">
        <v>3</v>
      </c>
      <c r="AD233" s="12">
        <v>44440</v>
      </c>
      <c r="AE233">
        <v>25</v>
      </c>
      <c r="AF233">
        <v>14</v>
      </c>
      <c r="AH233" s="12">
        <v>44440</v>
      </c>
      <c r="AI233">
        <v>18</v>
      </c>
      <c r="AJ233">
        <v>9</v>
      </c>
      <c r="AL233" s="12">
        <v>44440</v>
      </c>
      <c r="AM233">
        <v>38</v>
      </c>
      <c r="AN233">
        <v>19</v>
      </c>
      <c r="AP233" s="12">
        <v>44440</v>
      </c>
      <c r="AQ233">
        <v>3</v>
      </c>
      <c r="AR233">
        <v>1</v>
      </c>
      <c r="AT233" s="12">
        <v>44440</v>
      </c>
      <c r="AU233">
        <v>1</v>
      </c>
      <c r="AV233" t="s">
        <v>115</v>
      </c>
      <c r="AX233" s="12">
        <v>44440</v>
      </c>
      <c r="AY233">
        <v>3</v>
      </c>
      <c r="AZ233">
        <v>2</v>
      </c>
      <c r="BB233" s="12">
        <v>44440</v>
      </c>
      <c r="BC233" t="s">
        <v>115</v>
      </c>
      <c r="BD233" t="s">
        <v>115</v>
      </c>
      <c r="BF233" s="12">
        <v>44440</v>
      </c>
      <c r="BG233">
        <v>17</v>
      </c>
      <c r="BH233">
        <v>9</v>
      </c>
      <c r="BJ233" s="12"/>
    </row>
    <row r="234" spans="1:62" x14ac:dyDescent="0.3">
      <c r="A234">
        <v>214</v>
      </c>
      <c r="B234" s="12">
        <v>44470</v>
      </c>
      <c r="C234">
        <v>55</v>
      </c>
      <c r="D234">
        <v>13</v>
      </c>
      <c r="F234" s="12">
        <v>44470</v>
      </c>
      <c r="G234">
        <v>21</v>
      </c>
      <c r="H234">
        <v>9</v>
      </c>
      <c r="J234" s="12">
        <v>44470</v>
      </c>
      <c r="K234">
        <v>52</v>
      </c>
      <c r="L234">
        <v>12</v>
      </c>
      <c r="N234" s="12">
        <v>44470</v>
      </c>
      <c r="O234">
        <v>2</v>
      </c>
      <c r="P234">
        <v>1</v>
      </c>
      <c r="R234" s="12">
        <v>44470</v>
      </c>
      <c r="S234">
        <v>11</v>
      </c>
      <c r="T234">
        <v>4</v>
      </c>
      <c r="V234" s="12">
        <v>44470</v>
      </c>
      <c r="W234">
        <v>2</v>
      </c>
      <c r="X234">
        <v>1</v>
      </c>
      <c r="Z234" s="12">
        <v>44470</v>
      </c>
      <c r="AA234">
        <v>3</v>
      </c>
      <c r="AB234">
        <v>3</v>
      </c>
      <c r="AD234" s="12">
        <v>44470</v>
      </c>
      <c r="AE234">
        <v>24</v>
      </c>
      <c r="AF234">
        <v>17</v>
      </c>
      <c r="AH234" s="12">
        <v>44470</v>
      </c>
      <c r="AI234">
        <v>20</v>
      </c>
      <c r="AJ234">
        <v>9</v>
      </c>
      <c r="AL234" s="12">
        <v>44470</v>
      </c>
      <c r="AM234">
        <v>43</v>
      </c>
      <c r="AN234">
        <v>12</v>
      </c>
      <c r="AP234" s="12">
        <v>44470</v>
      </c>
      <c r="AQ234">
        <v>3</v>
      </c>
      <c r="AR234">
        <v>2</v>
      </c>
      <c r="AT234" s="12">
        <v>44470</v>
      </c>
      <c r="AU234">
        <v>1</v>
      </c>
      <c r="AV234" t="s">
        <v>115</v>
      </c>
      <c r="AX234" s="12">
        <v>44470</v>
      </c>
      <c r="AY234">
        <v>3</v>
      </c>
      <c r="AZ234">
        <v>2</v>
      </c>
      <c r="BB234" s="12">
        <v>44470</v>
      </c>
      <c r="BC234" t="s">
        <v>115</v>
      </c>
      <c r="BD234" t="s">
        <v>115</v>
      </c>
      <c r="BF234" s="12">
        <v>44470</v>
      </c>
      <c r="BG234">
        <v>20</v>
      </c>
      <c r="BH234">
        <v>11</v>
      </c>
      <c r="BJ234" s="12"/>
    </row>
    <row r="235" spans="1:62" x14ac:dyDescent="0.3">
      <c r="A235">
        <v>215</v>
      </c>
      <c r="B235" s="12">
        <v>44501</v>
      </c>
      <c r="C235">
        <v>60</v>
      </c>
      <c r="D235">
        <v>14</v>
      </c>
      <c r="F235" s="12">
        <v>44501</v>
      </c>
      <c r="G235">
        <v>21</v>
      </c>
      <c r="H235">
        <v>9</v>
      </c>
      <c r="J235" s="12">
        <v>44501</v>
      </c>
      <c r="K235">
        <v>49</v>
      </c>
      <c r="L235">
        <v>15</v>
      </c>
      <c r="N235" s="12">
        <v>44501</v>
      </c>
      <c r="O235">
        <v>2</v>
      </c>
      <c r="P235">
        <v>1</v>
      </c>
      <c r="R235" s="12">
        <v>44501</v>
      </c>
      <c r="S235">
        <v>11</v>
      </c>
      <c r="T235">
        <v>4</v>
      </c>
      <c r="V235" s="12">
        <v>44501</v>
      </c>
      <c r="W235">
        <v>2</v>
      </c>
      <c r="X235">
        <v>1</v>
      </c>
      <c r="Z235" s="12">
        <v>44501</v>
      </c>
      <c r="AA235">
        <v>3</v>
      </c>
      <c r="AB235">
        <v>2</v>
      </c>
      <c r="AD235" s="12">
        <v>44501</v>
      </c>
      <c r="AE235">
        <v>23</v>
      </c>
      <c r="AF235">
        <v>20</v>
      </c>
      <c r="AH235" s="12">
        <v>44501</v>
      </c>
      <c r="AI235">
        <v>22</v>
      </c>
      <c r="AJ235">
        <v>12</v>
      </c>
      <c r="AL235" s="12">
        <v>44501</v>
      </c>
      <c r="AM235">
        <v>42</v>
      </c>
      <c r="AN235">
        <v>22</v>
      </c>
      <c r="AP235" s="12">
        <v>44501</v>
      </c>
      <c r="AQ235">
        <v>3</v>
      </c>
      <c r="AR235">
        <v>2</v>
      </c>
      <c r="AT235" s="12">
        <v>44501</v>
      </c>
      <c r="AU235">
        <v>1</v>
      </c>
      <c r="AV235" t="s">
        <v>115</v>
      </c>
      <c r="AX235" s="12">
        <v>44501</v>
      </c>
      <c r="AY235">
        <v>4</v>
      </c>
      <c r="AZ235">
        <v>2</v>
      </c>
      <c r="BB235" s="12">
        <v>44501</v>
      </c>
      <c r="BC235" t="s">
        <v>115</v>
      </c>
      <c r="BD235" t="s">
        <v>115</v>
      </c>
      <c r="BF235" s="12">
        <v>44501</v>
      </c>
      <c r="BG235">
        <v>12</v>
      </c>
      <c r="BH235">
        <v>14</v>
      </c>
      <c r="BJ235" s="12"/>
    </row>
    <row r="236" spans="1:62" x14ac:dyDescent="0.3">
      <c r="A236">
        <v>216</v>
      </c>
      <c r="B236" s="12">
        <v>44531</v>
      </c>
      <c r="C236">
        <v>64</v>
      </c>
      <c r="D236">
        <v>14</v>
      </c>
      <c r="F236" s="12">
        <v>44531</v>
      </c>
      <c r="G236">
        <v>22</v>
      </c>
      <c r="H236">
        <v>11</v>
      </c>
      <c r="J236" s="12">
        <v>44531</v>
      </c>
      <c r="K236">
        <v>43</v>
      </c>
      <c r="L236">
        <v>16</v>
      </c>
      <c r="N236" s="12">
        <v>44531</v>
      </c>
      <c r="O236">
        <v>1</v>
      </c>
      <c r="P236">
        <v>1</v>
      </c>
      <c r="R236" s="12">
        <v>44531</v>
      </c>
      <c r="S236">
        <v>10</v>
      </c>
      <c r="T236">
        <v>4</v>
      </c>
      <c r="V236" s="12">
        <v>44531</v>
      </c>
      <c r="W236">
        <v>2</v>
      </c>
      <c r="X236">
        <v>1</v>
      </c>
      <c r="Z236" s="12">
        <v>44531</v>
      </c>
      <c r="AA236">
        <v>3</v>
      </c>
      <c r="AB236">
        <v>2</v>
      </c>
      <c r="AD236" s="12">
        <v>44531</v>
      </c>
      <c r="AE236">
        <v>33</v>
      </c>
      <c r="AF236">
        <v>16</v>
      </c>
      <c r="AH236" s="12">
        <v>44531</v>
      </c>
      <c r="AI236">
        <v>22</v>
      </c>
      <c r="AJ236">
        <v>12</v>
      </c>
      <c r="AL236" s="12">
        <v>44531</v>
      </c>
      <c r="AM236">
        <v>34</v>
      </c>
      <c r="AN236">
        <v>25</v>
      </c>
      <c r="AP236" s="12">
        <v>44531</v>
      </c>
      <c r="AQ236">
        <v>3</v>
      </c>
      <c r="AR236">
        <v>2</v>
      </c>
      <c r="AT236" s="12">
        <v>44531</v>
      </c>
      <c r="AU236">
        <v>1</v>
      </c>
      <c r="AV236" t="s">
        <v>115</v>
      </c>
      <c r="AX236" s="12">
        <v>44531</v>
      </c>
      <c r="AY236">
        <v>4</v>
      </c>
      <c r="AZ236">
        <v>2</v>
      </c>
      <c r="BB236" s="12">
        <v>44531</v>
      </c>
      <c r="BC236" t="s">
        <v>115</v>
      </c>
      <c r="BD236" t="s">
        <v>115</v>
      </c>
      <c r="BF236" s="12">
        <v>44531</v>
      </c>
      <c r="BG236">
        <v>22</v>
      </c>
      <c r="BH236">
        <v>10</v>
      </c>
      <c r="BJ236" s="12"/>
    </row>
    <row r="237" spans="1:62" x14ac:dyDescent="0.3">
      <c r="A237">
        <v>217</v>
      </c>
      <c r="B237" s="12">
        <v>44562</v>
      </c>
      <c r="C237">
        <v>60</v>
      </c>
      <c r="D237">
        <v>19</v>
      </c>
      <c r="F237" s="12">
        <v>44562</v>
      </c>
      <c r="G237">
        <v>25</v>
      </c>
      <c r="H237">
        <v>17</v>
      </c>
      <c r="J237" s="12">
        <v>44562</v>
      </c>
      <c r="K237">
        <v>49</v>
      </c>
      <c r="L237">
        <v>21</v>
      </c>
      <c r="N237" s="12">
        <v>44562</v>
      </c>
      <c r="O237">
        <v>2</v>
      </c>
      <c r="P237">
        <v>1</v>
      </c>
      <c r="R237" s="12">
        <v>44562</v>
      </c>
      <c r="S237">
        <v>12</v>
      </c>
      <c r="T237">
        <v>5</v>
      </c>
      <c r="V237" s="12">
        <v>44562</v>
      </c>
      <c r="W237">
        <v>2</v>
      </c>
      <c r="X237">
        <v>1</v>
      </c>
      <c r="Z237" s="12">
        <v>44562</v>
      </c>
      <c r="AA237">
        <v>4</v>
      </c>
      <c r="AB237">
        <v>2</v>
      </c>
      <c r="AD237" s="12">
        <v>44562</v>
      </c>
      <c r="AE237">
        <v>29</v>
      </c>
      <c r="AF237">
        <v>21</v>
      </c>
      <c r="AH237" s="12">
        <v>44562</v>
      </c>
      <c r="AI237">
        <v>26</v>
      </c>
      <c r="AJ237">
        <v>14</v>
      </c>
      <c r="AL237" s="12">
        <v>44562</v>
      </c>
      <c r="AM237">
        <v>43</v>
      </c>
      <c r="AN237">
        <v>22</v>
      </c>
      <c r="AP237" s="12">
        <v>44562</v>
      </c>
      <c r="AQ237">
        <v>4</v>
      </c>
      <c r="AR237">
        <v>2</v>
      </c>
      <c r="AT237" s="12">
        <v>44562</v>
      </c>
      <c r="AU237">
        <v>1</v>
      </c>
      <c r="AV237" t="s">
        <v>115</v>
      </c>
      <c r="AX237" s="12">
        <v>44562</v>
      </c>
      <c r="AY237">
        <v>4</v>
      </c>
      <c r="AZ237">
        <v>3</v>
      </c>
      <c r="BB237" s="12">
        <v>44562</v>
      </c>
      <c r="BC237" t="s">
        <v>115</v>
      </c>
      <c r="BD237" t="s">
        <v>115</v>
      </c>
      <c r="BF237" s="12">
        <v>44562</v>
      </c>
      <c r="BG237">
        <v>23</v>
      </c>
      <c r="BH237">
        <v>14</v>
      </c>
      <c r="BJ237" s="12"/>
    </row>
    <row r="238" spans="1:62" x14ac:dyDescent="0.3">
      <c r="A238">
        <v>218</v>
      </c>
      <c r="B238" s="12">
        <v>44593</v>
      </c>
      <c r="C238">
        <v>64</v>
      </c>
      <c r="D238">
        <v>67</v>
      </c>
      <c r="F238" s="12">
        <v>44593</v>
      </c>
      <c r="G238">
        <v>25</v>
      </c>
      <c r="H238">
        <v>71</v>
      </c>
      <c r="J238" s="12">
        <v>44593</v>
      </c>
      <c r="K238">
        <v>47</v>
      </c>
      <c r="L238">
        <v>97</v>
      </c>
      <c r="N238" s="12">
        <v>44593</v>
      </c>
      <c r="O238">
        <v>2</v>
      </c>
      <c r="P238">
        <v>4</v>
      </c>
      <c r="R238" s="12">
        <v>44593</v>
      </c>
      <c r="S238">
        <v>12</v>
      </c>
      <c r="T238">
        <v>8</v>
      </c>
      <c r="V238" s="12">
        <v>44593</v>
      </c>
      <c r="W238">
        <v>2</v>
      </c>
      <c r="X238">
        <v>4</v>
      </c>
      <c r="Z238" s="12">
        <v>44593</v>
      </c>
      <c r="AA238">
        <v>4</v>
      </c>
      <c r="AB238">
        <v>6</v>
      </c>
      <c r="AD238" s="12">
        <v>44593</v>
      </c>
      <c r="AE238">
        <v>33</v>
      </c>
      <c r="AF238">
        <v>96</v>
      </c>
      <c r="AH238" s="12">
        <v>44593</v>
      </c>
      <c r="AI238">
        <v>27</v>
      </c>
      <c r="AJ238">
        <v>46</v>
      </c>
      <c r="AL238" s="12">
        <v>44593</v>
      </c>
      <c r="AM238">
        <v>42</v>
      </c>
      <c r="AN238">
        <v>93</v>
      </c>
      <c r="AP238" s="12">
        <v>44593</v>
      </c>
      <c r="AQ238">
        <v>4</v>
      </c>
      <c r="AR238">
        <v>4</v>
      </c>
      <c r="AT238" s="12">
        <v>44593</v>
      </c>
      <c r="AU238">
        <v>1</v>
      </c>
      <c r="AV238">
        <v>1</v>
      </c>
      <c r="AX238" s="12">
        <v>44593</v>
      </c>
      <c r="AY238">
        <v>4</v>
      </c>
      <c r="AZ238">
        <v>6</v>
      </c>
      <c r="BB238" s="12">
        <v>44593</v>
      </c>
      <c r="BC238" t="s">
        <v>115</v>
      </c>
      <c r="BD238" t="s">
        <v>115</v>
      </c>
      <c r="BF238" s="12">
        <v>44593</v>
      </c>
      <c r="BG238">
        <v>25</v>
      </c>
      <c r="BH238">
        <v>55</v>
      </c>
      <c r="BJ238" s="12"/>
    </row>
    <row r="239" spans="1:62" x14ac:dyDescent="0.3">
      <c r="A239">
        <v>219</v>
      </c>
      <c r="B239" s="12">
        <v>44621</v>
      </c>
      <c r="C239">
        <v>82</v>
      </c>
      <c r="D239">
        <v>48</v>
      </c>
      <c r="F239" s="12">
        <v>44621</v>
      </c>
      <c r="G239">
        <v>34</v>
      </c>
      <c r="H239">
        <v>100</v>
      </c>
      <c r="J239" s="12">
        <v>44621</v>
      </c>
      <c r="K239">
        <v>72</v>
      </c>
      <c r="L239">
        <v>71</v>
      </c>
      <c r="N239" s="12">
        <v>44621</v>
      </c>
      <c r="O239">
        <v>2</v>
      </c>
      <c r="P239">
        <v>3</v>
      </c>
      <c r="R239" s="12">
        <v>44621</v>
      </c>
      <c r="S239">
        <v>12</v>
      </c>
      <c r="T239">
        <v>8</v>
      </c>
      <c r="V239" s="12">
        <v>44621</v>
      </c>
      <c r="W239">
        <v>4</v>
      </c>
      <c r="X239">
        <v>5</v>
      </c>
      <c r="Z239" s="12">
        <v>44621</v>
      </c>
      <c r="AA239">
        <v>4</v>
      </c>
      <c r="AB239">
        <v>6</v>
      </c>
      <c r="AD239" s="12">
        <v>44621</v>
      </c>
      <c r="AE239">
        <v>42</v>
      </c>
      <c r="AF239">
        <v>100</v>
      </c>
      <c r="AH239" s="12">
        <v>44621</v>
      </c>
      <c r="AI239">
        <v>26</v>
      </c>
      <c r="AJ239">
        <v>44</v>
      </c>
      <c r="AL239" s="12">
        <v>44621</v>
      </c>
      <c r="AM239">
        <v>52</v>
      </c>
      <c r="AN239">
        <v>100</v>
      </c>
      <c r="AP239" s="12">
        <v>44621</v>
      </c>
      <c r="AQ239">
        <v>4</v>
      </c>
      <c r="AR239">
        <v>4</v>
      </c>
      <c r="AT239" s="12">
        <v>44621</v>
      </c>
      <c r="AU239">
        <v>1</v>
      </c>
      <c r="AV239">
        <v>2</v>
      </c>
      <c r="AX239" s="12">
        <v>44621</v>
      </c>
      <c r="AY239">
        <v>5</v>
      </c>
      <c r="AZ239">
        <v>6</v>
      </c>
      <c r="BB239" s="12">
        <v>44621</v>
      </c>
      <c r="BC239" t="s">
        <v>115</v>
      </c>
      <c r="BD239" t="s">
        <v>115</v>
      </c>
      <c r="BF239" s="12">
        <v>44621</v>
      </c>
      <c r="BG239">
        <v>34</v>
      </c>
      <c r="BH239">
        <v>53</v>
      </c>
      <c r="BJ239" s="12"/>
    </row>
    <row r="240" spans="1:62" x14ac:dyDescent="0.3">
      <c r="A240">
        <v>220</v>
      </c>
      <c r="B240" s="12">
        <v>44652</v>
      </c>
      <c r="C240">
        <v>66</v>
      </c>
      <c r="D240">
        <v>40</v>
      </c>
      <c r="F240" s="12">
        <v>44652</v>
      </c>
      <c r="G240">
        <v>26</v>
      </c>
      <c r="H240">
        <v>53</v>
      </c>
      <c r="J240" s="12">
        <v>44652</v>
      </c>
      <c r="K240">
        <v>68</v>
      </c>
      <c r="L240">
        <v>46</v>
      </c>
      <c r="N240" s="12">
        <v>44652</v>
      </c>
      <c r="O240">
        <v>2</v>
      </c>
      <c r="P240">
        <v>2</v>
      </c>
      <c r="R240" s="12">
        <v>44652</v>
      </c>
      <c r="S240">
        <v>12</v>
      </c>
      <c r="T240">
        <v>7</v>
      </c>
      <c r="V240" s="12">
        <v>44652</v>
      </c>
      <c r="W240">
        <v>3</v>
      </c>
      <c r="X240">
        <v>4</v>
      </c>
      <c r="Z240" s="12">
        <v>44652</v>
      </c>
      <c r="AA240">
        <v>3</v>
      </c>
      <c r="AB240">
        <v>4</v>
      </c>
      <c r="AD240" s="12">
        <v>44652</v>
      </c>
      <c r="AE240">
        <v>45</v>
      </c>
      <c r="AF240">
        <v>81</v>
      </c>
      <c r="AH240" s="12">
        <v>44652</v>
      </c>
      <c r="AI240">
        <v>25</v>
      </c>
      <c r="AJ240">
        <v>31</v>
      </c>
      <c r="AL240" s="12">
        <v>44652</v>
      </c>
      <c r="AM240">
        <v>42</v>
      </c>
      <c r="AN240">
        <v>74</v>
      </c>
      <c r="AP240" s="12">
        <v>44652</v>
      </c>
      <c r="AQ240">
        <v>5</v>
      </c>
      <c r="AR240">
        <v>4</v>
      </c>
      <c r="AT240" s="12">
        <v>44652</v>
      </c>
      <c r="AU240">
        <v>1</v>
      </c>
      <c r="AV240">
        <v>1</v>
      </c>
      <c r="AX240" s="12">
        <v>44652</v>
      </c>
      <c r="AY240">
        <v>4</v>
      </c>
      <c r="AZ240">
        <v>4</v>
      </c>
      <c r="BB240" s="12">
        <v>44652</v>
      </c>
      <c r="BC240" t="s">
        <v>115</v>
      </c>
      <c r="BD240" t="s">
        <v>115</v>
      </c>
      <c r="BF240" s="12">
        <v>44652</v>
      </c>
      <c r="BG240">
        <v>27</v>
      </c>
      <c r="BH240">
        <v>34</v>
      </c>
      <c r="BJ240" s="12"/>
    </row>
    <row r="241" spans="1:62" x14ac:dyDescent="0.3">
      <c r="A241">
        <v>221</v>
      </c>
      <c r="B241" s="12">
        <v>44682</v>
      </c>
      <c r="C241">
        <v>61</v>
      </c>
      <c r="D241">
        <v>33</v>
      </c>
      <c r="F241" s="12">
        <v>44682</v>
      </c>
      <c r="G241">
        <v>24</v>
      </c>
      <c r="H241">
        <v>33</v>
      </c>
      <c r="J241" s="12">
        <v>44682</v>
      </c>
      <c r="K241">
        <v>56</v>
      </c>
      <c r="L241">
        <v>35</v>
      </c>
      <c r="N241" s="12">
        <v>44682</v>
      </c>
      <c r="O241">
        <v>2</v>
      </c>
      <c r="P241">
        <v>2</v>
      </c>
      <c r="R241" s="12">
        <v>44682</v>
      </c>
      <c r="S241">
        <v>14</v>
      </c>
      <c r="T241">
        <v>6</v>
      </c>
      <c r="V241" s="12">
        <v>44682</v>
      </c>
      <c r="W241">
        <v>3</v>
      </c>
      <c r="X241">
        <v>3</v>
      </c>
      <c r="Z241" s="12">
        <v>44682</v>
      </c>
      <c r="AA241">
        <v>4</v>
      </c>
      <c r="AB241">
        <v>3</v>
      </c>
      <c r="AD241" s="12">
        <v>44682</v>
      </c>
      <c r="AE241">
        <v>40</v>
      </c>
      <c r="AF241">
        <v>58</v>
      </c>
      <c r="AH241" s="12">
        <v>44682</v>
      </c>
      <c r="AI241">
        <v>26</v>
      </c>
      <c r="AJ241">
        <v>26</v>
      </c>
      <c r="AL241" s="12">
        <v>44682</v>
      </c>
      <c r="AM241">
        <v>41</v>
      </c>
      <c r="AN241">
        <v>57</v>
      </c>
      <c r="AP241" s="12">
        <v>44682</v>
      </c>
      <c r="AQ241">
        <v>4</v>
      </c>
      <c r="AR241">
        <v>3</v>
      </c>
      <c r="AT241" s="12">
        <v>44682</v>
      </c>
      <c r="AU241">
        <v>1</v>
      </c>
      <c r="AV241">
        <v>1</v>
      </c>
      <c r="AX241" s="12">
        <v>44682</v>
      </c>
      <c r="AY241">
        <v>4</v>
      </c>
      <c r="AZ241">
        <v>4</v>
      </c>
      <c r="BB241" s="12">
        <v>44682</v>
      </c>
      <c r="BC241" t="s">
        <v>115</v>
      </c>
      <c r="BD241" t="s">
        <v>115</v>
      </c>
      <c r="BF241" s="12">
        <v>44682</v>
      </c>
      <c r="BG241">
        <v>23</v>
      </c>
      <c r="BH241">
        <v>33</v>
      </c>
      <c r="BJ241" s="12"/>
    </row>
    <row r="242" spans="1:62" x14ac:dyDescent="0.3">
      <c r="A242">
        <v>222</v>
      </c>
      <c r="B242" s="12">
        <v>44713</v>
      </c>
      <c r="C242">
        <v>48</v>
      </c>
      <c r="D242">
        <v>19</v>
      </c>
      <c r="F242" s="12">
        <v>44713</v>
      </c>
      <c r="G242">
        <v>22</v>
      </c>
      <c r="H242">
        <v>27</v>
      </c>
      <c r="J242" s="12">
        <v>44713</v>
      </c>
      <c r="K242">
        <v>52</v>
      </c>
      <c r="L242">
        <v>28</v>
      </c>
      <c r="N242" s="12">
        <v>44713</v>
      </c>
      <c r="O242">
        <v>2</v>
      </c>
      <c r="P242">
        <v>2</v>
      </c>
      <c r="R242" s="12">
        <v>44713</v>
      </c>
      <c r="S242">
        <v>14</v>
      </c>
      <c r="T242">
        <v>5</v>
      </c>
      <c r="V242" s="12">
        <v>44713</v>
      </c>
      <c r="W242">
        <v>3</v>
      </c>
      <c r="X242">
        <v>3</v>
      </c>
      <c r="Z242" s="12">
        <v>44713</v>
      </c>
      <c r="AA242">
        <v>3</v>
      </c>
      <c r="AB242">
        <v>3</v>
      </c>
      <c r="AD242" s="12">
        <v>44713</v>
      </c>
      <c r="AE242">
        <v>36</v>
      </c>
      <c r="AF242">
        <v>43</v>
      </c>
      <c r="AH242" s="12">
        <v>44713</v>
      </c>
      <c r="AI242">
        <v>24</v>
      </c>
      <c r="AJ242">
        <v>18</v>
      </c>
      <c r="AL242" s="12">
        <v>44713</v>
      </c>
      <c r="AM242">
        <v>44</v>
      </c>
      <c r="AN242">
        <v>44</v>
      </c>
      <c r="AP242" s="12">
        <v>44713</v>
      </c>
      <c r="AQ242">
        <v>4</v>
      </c>
      <c r="AR242">
        <v>2</v>
      </c>
      <c r="AT242" s="12">
        <v>44713</v>
      </c>
      <c r="AU242">
        <v>1</v>
      </c>
      <c r="AV242">
        <v>1</v>
      </c>
      <c r="AX242" s="12">
        <v>44713</v>
      </c>
      <c r="AY242">
        <v>5</v>
      </c>
      <c r="AZ242">
        <v>3</v>
      </c>
      <c r="BB242" s="12">
        <v>44713</v>
      </c>
      <c r="BC242" t="s">
        <v>115</v>
      </c>
      <c r="BD242" t="s">
        <v>115</v>
      </c>
      <c r="BF242" s="12">
        <v>44713</v>
      </c>
      <c r="BG242">
        <v>22</v>
      </c>
      <c r="BH242">
        <v>22</v>
      </c>
      <c r="BJ242" s="12"/>
    </row>
    <row r="243" spans="1:62" x14ac:dyDescent="0.3">
      <c r="A243">
        <v>223</v>
      </c>
      <c r="B243" s="12">
        <v>44743</v>
      </c>
      <c r="C243">
        <v>48</v>
      </c>
      <c r="D243">
        <v>18</v>
      </c>
      <c r="F243" s="12">
        <v>44743</v>
      </c>
      <c r="G243">
        <v>22</v>
      </c>
      <c r="H243">
        <v>25</v>
      </c>
      <c r="J243" s="12">
        <v>44743</v>
      </c>
      <c r="K243">
        <v>54</v>
      </c>
      <c r="L243">
        <v>27</v>
      </c>
      <c r="N243" s="12">
        <v>44743</v>
      </c>
      <c r="O243">
        <v>2</v>
      </c>
      <c r="P243">
        <v>2</v>
      </c>
      <c r="R243" s="12">
        <v>44743</v>
      </c>
      <c r="S243">
        <v>13</v>
      </c>
      <c r="T243">
        <v>5</v>
      </c>
      <c r="V243" s="12">
        <v>44743</v>
      </c>
      <c r="W243">
        <v>3</v>
      </c>
      <c r="X243">
        <v>3</v>
      </c>
      <c r="Z243" s="12">
        <v>44743</v>
      </c>
      <c r="AA243">
        <v>4</v>
      </c>
      <c r="AB243">
        <v>3</v>
      </c>
      <c r="AD243" s="12">
        <v>44743</v>
      </c>
      <c r="AE243">
        <v>40</v>
      </c>
      <c r="AF243">
        <v>36</v>
      </c>
      <c r="AH243" s="12">
        <v>44743</v>
      </c>
      <c r="AI243">
        <v>22</v>
      </c>
      <c r="AJ243">
        <v>17</v>
      </c>
      <c r="AL243" s="12">
        <v>44743</v>
      </c>
      <c r="AM243">
        <v>45</v>
      </c>
      <c r="AN243">
        <v>45</v>
      </c>
      <c r="AP243" s="12">
        <v>44743</v>
      </c>
      <c r="AQ243">
        <v>4</v>
      </c>
      <c r="AR243">
        <v>2</v>
      </c>
      <c r="AT243" s="12">
        <v>44743</v>
      </c>
      <c r="AU243">
        <v>1</v>
      </c>
      <c r="AV243">
        <v>1</v>
      </c>
      <c r="AX243" s="12">
        <v>44743</v>
      </c>
      <c r="AY243">
        <v>4</v>
      </c>
      <c r="AZ243">
        <v>3</v>
      </c>
      <c r="BB243" s="12">
        <v>44743</v>
      </c>
      <c r="BC243" t="s">
        <v>115</v>
      </c>
      <c r="BD243" t="s">
        <v>115</v>
      </c>
      <c r="BF243" s="12">
        <v>44743</v>
      </c>
      <c r="BG243">
        <v>27</v>
      </c>
      <c r="BH243">
        <v>21</v>
      </c>
      <c r="BJ243" s="12"/>
    </row>
    <row r="244" spans="1:62" x14ac:dyDescent="0.3">
      <c r="A244">
        <v>224</v>
      </c>
      <c r="B244" s="12">
        <v>44774</v>
      </c>
      <c r="C244">
        <v>53</v>
      </c>
      <c r="D244">
        <v>17</v>
      </c>
      <c r="F244" s="12">
        <v>44774</v>
      </c>
      <c r="G244">
        <v>20</v>
      </c>
      <c r="H244">
        <v>23</v>
      </c>
      <c r="J244" s="12">
        <v>44774</v>
      </c>
      <c r="K244">
        <v>57</v>
      </c>
      <c r="L244">
        <v>24</v>
      </c>
      <c r="N244" s="12">
        <v>44774</v>
      </c>
      <c r="O244">
        <v>2</v>
      </c>
      <c r="P244">
        <v>1</v>
      </c>
      <c r="R244" s="12">
        <v>44774</v>
      </c>
      <c r="S244">
        <v>12</v>
      </c>
      <c r="T244">
        <v>5</v>
      </c>
      <c r="V244" s="12">
        <v>44774</v>
      </c>
      <c r="W244">
        <v>3</v>
      </c>
      <c r="X244">
        <v>4</v>
      </c>
      <c r="Z244" s="12">
        <v>44774</v>
      </c>
      <c r="AA244">
        <v>3</v>
      </c>
      <c r="AB244">
        <v>3</v>
      </c>
      <c r="AD244" s="12">
        <v>44774</v>
      </c>
      <c r="AE244">
        <v>38</v>
      </c>
      <c r="AF244">
        <v>48</v>
      </c>
      <c r="AH244" s="12">
        <v>44774</v>
      </c>
      <c r="AI244">
        <v>21</v>
      </c>
      <c r="AJ244">
        <v>17</v>
      </c>
      <c r="AL244" s="12">
        <v>44774</v>
      </c>
      <c r="AM244">
        <v>43</v>
      </c>
      <c r="AN244">
        <v>40</v>
      </c>
      <c r="AP244" s="12">
        <v>44774</v>
      </c>
      <c r="AQ244">
        <v>4</v>
      </c>
      <c r="AR244">
        <v>2</v>
      </c>
      <c r="AT244" s="12">
        <v>44774</v>
      </c>
      <c r="AU244">
        <v>1</v>
      </c>
      <c r="AV244">
        <v>1</v>
      </c>
      <c r="AX244" s="12">
        <v>44774</v>
      </c>
      <c r="AY244">
        <v>5</v>
      </c>
      <c r="AZ244">
        <v>3</v>
      </c>
      <c r="BB244" s="12">
        <v>44774</v>
      </c>
      <c r="BC244" t="s">
        <v>115</v>
      </c>
      <c r="BD244" t="s">
        <v>115</v>
      </c>
      <c r="BF244" s="12">
        <v>44774</v>
      </c>
      <c r="BG244">
        <v>22</v>
      </c>
      <c r="BH244">
        <v>25</v>
      </c>
      <c r="BJ244" s="12"/>
    </row>
    <row r="245" spans="1:62" x14ac:dyDescent="0.3">
      <c r="A245">
        <v>225</v>
      </c>
      <c r="B245" s="12">
        <v>44805</v>
      </c>
      <c r="C245">
        <v>63</v>
      </c>
      <c r="D245">
        <v>33</v>
      </c>
      <c r="F245" s="12">
        <v>44805</v>
      </c>
      <c r="G245">
        <v>20</v>
      </c>
      <c r="H245">
        <v>21</v>
      </c>
      <c r="J245" s="12">
        <v>44805</v>
      </c>
      <c r="K245">
        <v>51</v>
      </c>
      <c r="L245">
        <v>31</v>
      </c>
      <c r="N245" s="12">
        <v>44805</v>
      </c>
      <c r="O245">
        <v>2</v>
      </c>
      <c r="P245">
        <v>2</v>
      </c>
      <c r="R245" s="12">
        <v>44805</v>
      </c>
      <c r="S245">
        <v>10</v>
      </c>
      <c r="T245">
        <v>6</v>
      </c>
      <c r="V245" s="12">
        <v>44805</v>
      </c>
      <c r="W245">
        <v>3</v>
      </c>
      <c r="X245">
        <v>5</v>
      </c>
      <c r="Z245" s="12">
        <v>44805</v>
      </c>
      <c r="AA245">
        <v>3</v>
      </c>
      <c r="AB245">
        <v>4</v>
      </c>
      <c r="AD245" s="12">
        <v>44805</v>
      </c>
      <c r="AE245">
        <v>29</v>
      </c>
      <c r="AF245">
        <v>50</v>
      </c>
      <c r="AH245" s="12">
        <v>44805</v>
      </c>
      <c r="AI245">
        <v>22</v>
      </c>
      <c r="AJ245">
        <v>18</v>
      </c>
      <c r="AL245" s="12">
        <v>44805</v>
      </c>
      <c r="AM245">
        <v>36</v>
      </c>
      <c r="AN245">
        <v>47</v>
      </c>
      <c r="AP245" s="12">
        <v>44805</v>
      </c>
      <c r="AQ245">
        <v>4</v>
      </c>
      <c r="AR245">
        <v>3</v>
      </c>
      <c r="AT245" s="12">
        <v>44805</v>
      </c>
      <c r="AU245">
        <v>1</v>
      </c>
      <c r="AV245">
        <v>1</v>
      </c>
      <c r="AX245" s="12">
        <v>44805</v>
      </c>
      <c r="AY245">
        <v>4</v>
      </c>
      <c r="AZ245">
        <v>5</v>
      </c>
      <c r="BB245" s="12">
        <v>44805</v>
      </c>
      <c r="BC245" t="s">
        <v>115</v>
      </c>
      <c r="BD245" t="s">
        <v>115</v>
      </c>
      <c r="BF245" s="12">
        <v>44805</v>
      </c>
      <c r="BG245">
        <v>18</v>
      </c>
      <c r="BH245">
        <v>23</v>
      </c>
      <c r="BJ245" s="12"/>
    </row>
    <row r="246" spans="1:62" x14ac:dyDescent="0.3">
      <c r="A246">
        <v>226</v>
      </c>
      <c r="B246" s="12">
        <v>44835</v>
      </c>
      <c r="C246">
        <v>59</v>
      </c>
      <c r="D246">
        <v>29</v>
      </c>
      <c r="F246" s="12">
        <v>44835</v>
      </c>
      <c r="G246">
        <v>18</v>
      </c>
      <c r="H246">
        <v>20</v>
      </c>
      <c r="J246" s="12">
        <v>44835</v>
      </c>
      <c r="K246">
        <v>51</v>
      </c>
      <c r="L246">
        <v>33</v>
      </c>
      <c r="N246" s="12">
        <v>44835</v>
      </c>
      <c r="O246">
        <v>2</v>
      </c>
      <c r="P246">
        <v>2</v>
      </c>
      <c r="R246" s="12">
        <v>44835</v>
      </c>
      <c r="S246">
        <v>11</v>
      </c>
      <c r="T246">
        <v>5</v>
      </c>
      <c r="V246" s="12">
        <v>44835</v>
      </c>
      <c r="W246">
        <v>3</v>
      </c>
      <c r="X246">
        <v>3</v>
      </c>
      <c r="Z246" s="12">
        <v>44835</v>
      </c>
      <c r="AA246">
        <v>3</v>
      </c>
      <c r="AB246">
        <v>3</v>
      </c>
      <c r="AD246" s="12">
        <v>44835</v>
      </c>
      <c r="AE246">
        <v>34</v>
      </c>
      <c r="AF246">
        <v>42</v>
      </c>
      <c r="AH246" s="12">
        <v>44835</v>
      </c>
      <c r="AI246">
        <v>24</v>
      </c>
      <c r="AJ246">
        <v>17</v>
      </c>
      <c r="AL246" s="12">
        <v>44835</v>
      </c>
      <c r="AM246">
        <v>35</v>
      </c>
      <c r="AN246">
        <v>43</v>
      </c>
      <c r="AP246" s="12">
        <v>44835</v>
      </c>
      <c r="AQ246">
        <v>4</v>
      </c>
      <c r="AR246">
        <v>3</v>
      </c>
      <c r="AT246" s="12">
        <v>44835</v>
      </c>
      <c r="AU246">
        <v>1</v>
      </c>
      <c r="AV246">
        <v>1</v>
      </c>
      <c r="AX246" s="12">
        <v>44835</v>
      </c>
      <c r="AY246">
        <v>5</v>
      </c>
      <c r="AZ246">
        <v>4</v>
      </c>
      <c r="BB246" s="12">
        <v>44835</v>
      </c>
      <c r="BC246" t="s">
        <v>115</v>
      </c>
      <c r="BD246" t="s">
        <v>115</v>
      </c>
      <c r="BF246" s="12">
        <v>44835</v>
      </c>
      <c r="BG246">
        <v>20</v>
      </c>
      <c r="BH246">
        <v>23</v>
      </c>
      <c r="BJ246" s="12"/>
    </row>
    <row r="247" spans="1:62" x14ac:dyDescent="0.3">
      <c r="A247">
        <v>227</v>
      </c>
      <c r="B247" s="12">
        <v>44866</v>
      </c>
      <c r="C247">
        <v>60</v>
      </c>
      <c r="D247">
        <v>23</v>
      </c>
      <c r="F247" s="12">
        <v>44866</v>
      </c>
      <c r="G247">
        <v>16</v>
      </c>
      <c r="H247">
        <v>17</v>
      </c>
      <c r="J247" s="12">
        <v>44866</v>
      </c>
      <c r="K247">
        <v>55</v>
      </c>
      <c r="L247">
        <v>27</v>
      </c>
      <c r="N247" s="12">
        <v>44866</v>
      </c>
      <c r="O247">
        <v>1</v>
      </c>
      <c r="P247">
        <v>1</v>
      </c>
      <c r="R247" s="12">
        <v>44866</v>
      </c>
      <c r="S247">
        <v>11</v>
      </c>
      <c r="T247">
        <v>4</v>
      </c>
      <c r="V247" s="12">
        <v>44866</v>
      </c>
      <c r="W247">
        <v>2</v>
      </c>
      <c r="X247">
        <v>2</v>
      </c>
      <c r="Z247" s="12">
        <v>44866</v>
      </c>
      <c r="AA247">
        <v>4</v>
      </c>
      <c r="AB247">
        <v>3</v>
      </c>
      <c r="AD247" s="12">
        <v>44866</v>
      </c>
      <c r="AE247">
        <v>41</v>
      </c>
      <c r="AF247">
        <v>42</v>
      </c>
      <c r="AH247" s="12">
        <v>44866</v>
      </c>
      <c r="AI247">
        <v>26</v>
      </c>
      <c r="AJ247">
        <v>18</v>
      </c>
      <c r="AL247" s="12">
        <v>44866</v>
      </c>
      <c r="AM247">
        <v>37</v>
      </c>
      <c r="AN247">
        <v>41</v>
      </c>
      <c r="AP247" s="12">
        <v>44866</v>
      </c>
      <c r="AQ247">
        <v>4</v>
      </c>
      <c r="AR247">
        <v>2</v>
      </c>
      <c r="AT247" s="12">
        <v>44866</v>
      </c>
      <c r="AU247">
        <v>1</v>
      </c>
      <c r="AV247">
        <v>1</v>
      </c>
      <c r="AX247" s="12">
        <v>44866</v>
      </c>
      <c r="AY247">
        <v>4</v>
      </c>
      <c r="AZ247">
        <v>3</v>
      </c>
      <c r="BB247" s="12">
        <v>44866</v>
      </c>
      <c r="BC247" t="s">
        <v>115</v>
      </c>
      <c r="BD247" t="s">
        <v>115</v>
      </c>
      <c r="BF247" s="12">
        <v>44866</v>
      </c>
      <c r="BG247">
        <v>19</v>
      </c>
      <c r="BH247">
        <v>18</v>
      </c>
      <c r="BJ247" s="12"/>
    </row>
  </sheetData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7B880-33FF-406E-AB91-1AEDBB47BB91}">
  <dimension ref="A2:BJ239"/>
  <sheetViews>
    <sheetView zoomScale="92" zoomScaleNormal="49" workbookViewId="0"/>
  </sheetViews>
  <sheetFormatPr defaultRowHeight="14.4" x14ac:dyDescent="0.3"/>
  <cols>
    <col min="1" max="1" width="11.109375" bestFit="1" customWidth="1"/>
    <col min="2" max="2" width="28.21875" hidden="1" customWidth="1"/>
    <col min="3" max="3" width="21" hidden="1" customWidth="1"/>
    <col min="4" max="4" width="25.6640625" hidden="1" customWidth="1"/>
    <col min="5" max="5" width="7.6640625" customWidth="1"/>
    <col min="6" max="6" width="28.21875" hidden="1" customWidth="1"/>
    <col min="7" max="7" width="16.44140625" hidden="1" customWidth="1"/>
    <col min="8" max="8" width="21" hidden="1" customWidth="1"/>
    <col min="10" max="10" width="28.21875" hidden="1" customWidth="1"/>
    <col min="11" max="11" width="16.6640625" hidden="1" customWidth="1"/>
    <col min="12" max="12" width="21.33203125" hidden="1" customWidth="1"/>
    <col min="13" max="13" width="20" customWidth="1"/>
    <col min="14" max="14" width="28.21875" hidden="1" customWidth="1"/>
    <col min="15" max="15" width="21.77734375" hidden="1" customWidth="1"/>
    <col min="16" max="16" width="26.44140625" hidden="1" customWidth="1"/>
    <col min="18" max="18" width="28.21875" hidden="1" customWidth="1"/>
    <col min="19" max="19" width="20.21875" hidden="1" customWidth="1"/>
    <col min="20" max="20" width="24.88671875" hidden="1" customWidth="1"/>
    <col min="22" max="22" width="28.21875" hidden="1" customWidth="1"/>
    <col min="23" max="23" width="16.109375" hidden="1" customWidth="1"/>
    <col min="24" max="24" width="20.77734375" hidden="1" customWidth="1"/>
    <col min="26" max="26" width="28.21875" hidden="1" customWidth="1"/>
    <col min="27" max="27" width="22.109375" hidden="1" customWidth="1"/>
    <col min="28" max="28" width="27" hidden="1" customWidth="1"/>
    <col min="30" max="30" width="28.21875" hidden="1" customWidth="1"/>
    <col min="31" max="31" width="17.44140625" hidden="1" customWidth="1"/>
    <col min="32" max="32" width="22.109375" hidden="1" customWidth="1"/>
    <col min="34" max="34" width="28.21875" hidden="1" customWidth="1"/>
    <col min="35" max="35" width="17.109375" hidden="1" customWidth="1"/>
    <col min="36" max="36" width="21.77734375" hidden="1" customWidth="1"/>
    <col min="38" max="38" width="28.21875" hidden="1" customWidth="1"/>
    <col min="39" max="39" width="19.77734375" hidden="1" customWidth="1"/>
    <col min="40" max="40" width="24.44140625" hidden="1" customWidth="1"/>
    <col min="42" max="42" width="28.21875" hidden="1" customWidth="1"/>
    <col min="43" max="43" width="20.5546875" hidden="1" customWidth="1"/>
    <col min="44" max="44" width="25.21875" hidden="1" customWidth="1"/>
    <col min="46" max="46" width="28.21875" hidden="1" customWidth="1"/>
    <col min="47" max="47" width="23.33203125" hidden="1" customWidth="1"/>
    <col min="48" max="48" width="28" hidden="1" customWidth="1"/>
    <col min="50" max="50" width="28.21875" hidden="1" customWidth="1"/>
    <col min="51" max="51" width="26.44140625" hidden="1" customWidth="1"/>
    <col min="52" max="52" width="31.33203125" hidden="1" customWidth="1"/>
    <col min="54" max="54" width="28.21875" hidden="1" customWidth="1"/>
    <col min="55" max="55" width="24.6640625" hidden="1" customWidth="1"/>
    <col min="56" max="56" width="29.33203125" hidden="1" customWidth="1"/>
    <col min="58" max="58" width="28.21875" hidden="1" customWidth="1"/>
    <col min="59" max="59" width="22.109375" hidden="1" customWidth="1"/>
    <col min="60" max="60" width="27" hidden="1" customWidth="1"/>
    <col min="62" max="62" width="28.21875" bestFit="1" customWidth="1"/>
    <col min="63" max="63" width="21.77734375" bestFit="1" customWidth="1"/>
    <col min="64" max="64" width="26.44140625" bestFit="1" customWidth="1"/>
  </cols>
  <sheetData>
    <row r="2" spans="1:62" x14ac:dyDescent="0.3">
      <c r="A2" t="s">
        <v>146</v>
      </c>
      <c r="B2" t="s">
        <v>147</v>
      </c>
      <c r="E2" t="s">
        <v>147</v>
      </c>
      <c r="F2" t="s">
        <v>147</v>
      </c>
      <c r="G2" t="s">
        <v>147</v>
      </c>
      <c r="H2" t="s">
        <v>147</v>
      </c>
      <c r="I2" t="s">
        <v>147</v>
      </c>
      <c r="J2" t="s">
        <v>147</v>
      </c>
      <c r="K2" t="s">
        <v>147</v>
      </c>
      <c r="L2" t="s">
        <v>147</v>
      </c>
      <c r="M2" t="s">
        <v>147</v>
      </c>
      <c r="N2" t="s">
        <v>147</v>
      </c>
      <c r="O2" t="s">
        <v>147</v>
      </c>
      <c r="P2" t="s">
        <v>147</v>
      </c>
      <c r="Q2" t="s">
        <v>147</v>
      </c>
      <c r="R2" t="s">
        <v>147</v>
      </c>
      <c r="S2" t="s">
        <v>147</v>
      </c>
      <c r="T2" t="s">
        <v>147</v>
      </c>
      <c r="U2" t="s">
        <v>147</v>
      </c>
      <c r="V2" t="s">
        <v>147</v>
      </c>
      <c r="W2" t="s">
        <v>147</v>
      </c>
      <c r="X2" t="s">
        <v>147</v>
      </c>
      <c r="Y2" t="s">
        <v>147</v>
      </c>
      <c r="Z2" t="s">
        <v>147</v>
      </c>
      <c r="AA2" t="s">
        <v>147</v>
      </c>
      <c r="AB2" t="s">
        <v>147</v>
      </c>
      <c r="AC2" t="s">
        <v>147</v>
      </c>
      <c r="AD2" t="s">
        <v>147</v>
      </c>
      <c r="AE2" t="s">
        <v>147</v>
      </c>
      <c r="AF2" t="s">
        <v>147</v>
      </c>
      <c r="AG2" t="s">
        <v>147</v>
      </c>
      <c r="AH2" t="s">
        <v>147</v>
      </c>
      <c r="AI2" t="s">
        <v>147</v>
      </c>
      <c r="AJ2" t="s">
        <v>147</v>
      </c>
      <c r="AK2" t="s">
        <v>147</v>
      </c>
      <c r="AL2" t="s">
        <v>147</v>
      </c>
      <c r="AM2" t="s">
        <v>147</v>
      </c>
      <c r="AN2" t="s">
        <v>147</v>
      </c>
      <c r="AO2" t="s">
        <v>147</v>
      </c>
      <c r="AP2" t="s">
        <v>147</v>
      </c>
      <c r="AQ2" t="s">
        <v>147</v>
      </c>
      <c r="AR2" t="s">
        <v>147</v>
      </c>
      <c r="AS2" t="s">
        <v>147</v>
      </c>
      <c r="AT2" t="s">
        <v>147</v>
      </c>
      <c r="AU2" t="s">
        <v>147</v>
      </c>
      <c r="AV2" t="s">
        <v>147</v>
      </c>
      <c r="AW2" t="s">
        <v>147</v>
      </c>
      <c r="AX2" t="s">
        <v>147</v>
      </c>
      <c r="AY2" t="s">
        <v>147</v>
      </c>
      <c r="AZ2" t="s">
        <v>147</v>
      </c>
      <c r="BA2" t="s">
        <v>147</v>
      </c>
      <c r="BB2" t="s">
        <v>147</v>
      </c>
      <c r="BC2" t="s">
        <v>147</v>
      </c>
      <c r="BD2" t="s">
        <v>147</v>
      </c>
      <c r="BE2" t="s">
        <v>147</v>
      </c>
      <c r="BF2" t="s">
        <v>147</v>
      </c>
      <c r="BG2" t="s">
        <v>147</v>
      </c>
      <c r="BH2" t="s">
        <v>147</v>
      </c>
      <c r="BI2" t="s">
        <v>147</v>
      </c>
    </row>
    <row r="3" spans="1:62" x14ac:dyDescent="0.3">
      <c r="A3" t="s">
        <v>144</v>
      </c>
      <c r="B3" t="s">
        <v>145</v>
      </c>
      <c r="C3">
        <f>MODE(C13:C239)</f>
        <v>61</v>
      </c>
      <c r="D3">
        <f>MODE(D13:D239)</f>
        <v>16</v>
      </c>
      <c r="E3" s="15">
        <f t="shared" ref="E3:E8" si="0">C3-D3</f>
        <v>45</v>
      </c>
      <c r="F3" t="s">
        <v>145</v>
      </c>
      <c r="G3">
        <f>MODE(G13:G239)</f>
        <v>22</v>
      </c>
      <c r="H3">
        <f>MODE(H13:H239)</f>
        <v>11</v>
      </c>
      <c r="I3" s="15">
        <f t="shared" ref="I3:I8" si="1">G3-H3</f>
        <v>11</v>
      </c>
      <c r="J3" t="s">
        <v>145</v>
      </c>
      <c r="K3">
        <f t="shared" ref="K3:L3" si="2">MODE(K13:K239)</f>
        <v>47</v>
      </c>
      <c r="L3">
        <f t="shared" si="2"/>
        <v>0</v>
      </c>
      <c r="M3" s="15">
        <f t="shared" ref="M3:M9" si="3">K3-L3</f>
        <v>47</v>
      </c>
      <c r="N3" t="s">
        <v>145</v>
      </c>
      <c r="O3">
        <f t="shared" ref="O3:P3" si="4">MODE(O13:O239)</f>
        <v>2</v>
      </c>
      <c r="P3">
        <f t="shared" si="4"/>
        <v>2</v>
      </c>
      <c r="Q3" s="15">
        <f t="shared" ref="Q3:Q9" si="5">O3-P3</f>
        <v>0</v>
      </c>
      <c r="R3" t="s">
        <v>145</v>
      </c>
      <c r="S3">
        <f t="shared" ref="S3:T3" si="6">MODE(S13:S239)</f>
        <v>0</v>
      </c>
      <c r="T3">
        <f t="shared" si="6"/>
        <v>6</v>
      </c>
      <c r="U3" s="15">
        <f t="shared" ref="U3:U9" si="7">S3-T3</f>
        <v>-6</v>
      </c>
      <c r="V3" t="s">
        <v>145</v>
      </c>
      <c r="W3">
        <f t="shared" ref="W3:X3" si="8">MODE(W13:W239)</f>
        <v>2</v>
      </c>
      <c r="X3">
        <f t="shared" si="8"/>
        <v>2</v>
      </c>
      <c r="Y3" s="15">
        <f t="shared" ref="Y3:Y9" si="9">W3-X3</f>
        <v>0</v>
      </c>
      <c r="Z3" t="s">
        <v>145</v>
      </c>
      <c r="AA3">
        <f t="shared" ref="AA3:AB3" si="10">MODE(AA13:AA239)</f>
        <v>4</v>
      </c>
      <c r="AB3">
        <f t="shared" si="10"/>
        <v>3</v>
      </c>
      <c r="AC3" s="15">
        <f t="shared" ref="AC3:AC9" si="11">AA3-AB3</f>
        <v>1</v>
      </c>
      <c r="AD3" t="s">
        <v>145</v>
      </c>
      <c r="AE3">
        <f t="shared" ref="AE3:AF3" si="12">MODE(AE13:AE239)</f>
        <v>27</v>
      </c>
      <c r="AF3">
        <f t="shared" si="12"/>
        <v>0</v>
      </c>
      <c r="AG3" s="15">
        <f t="shared" ref="AG3:AG9" si="13">AE3-AF3</f>
        <v>27</v>
      </c>
      <c r="AH3" t="s">
        <v>145</v>
      </c>
      <c r="AI3">
        <f t="shared" ref="AI3:AJ3" si="14">MODE(AI13:AI239)</f>
        <v>26</v>
      </c>
      <c r="AJ3">
        <f t="shared" si="14"/>
        <v>15</v>
      </c>
      <c r="AK3" s="15">
        <f t="shared" ref="AK3:AK9" si="15">AI3-AJ3</f>
        <v>11</v>
      </c>
      <c r="AL3" t="s">
        <v>145</v>
      </c>
      <c r="AM3">
        <f t="shared" ref="AM3:AN3" si="16">MODE(AM13:AM239)</f>
        <v>43</v>
      </c>
      <c r="AN3">
        <f t="shared" si="16"/>
        <v>25</v>
      </c>
      <c r="AO3" s="15">
        <f t="shared" ref="AO3:AO9" si="17">AM3-AN3</f>
        <v>18</v>
      </c>
      <c r="AP3" t="s">
        <v>145</v>
      </c>
      <c r="AQ3">
        <f t="shared" ref="AQ3:AR3" si="18">MODE(AQ13:AQ239)</f>
        <v>4</v>
      </c>
      <c r="AR3">
        <f t="shared" si="18"/>
        <v>2</v>
      </c>
      <c r="AS3" s="15">
        <f t="shared" ref="AS3:AS9" si="19">AQ3-AR3</f>
        <v>2</v>
      </c>
      <c r="AT3" t="s">
        <v>145</v>
      </c>
      <c r="AU3">
        <f t="shared" ref="AU3:AV3" si="20">MODE(AU13:AU239)</f>
        <v>1</v>
      </c>
      <c r="AV3">
        <f t="shared" si="20"/>
        <v>1</v>
      </c>
      <c r="AW3" s="15">
        <f t="shared" ref="AW3:AW9" si="21">AU3-AV3</f>
        <v>0</v>
      </c>
      <c r="AX3" t="s">
        <v>145</v>
      </c>
      <c r="AY3">
        <f t="shared" ref="AY3:AZ3" si="22">MODE(AY13:AY239)</f>
        <v>4</v>
      </c>
      <c r="AZ3">
        <f t="shared" si="22"/>
        <v>0</v>
      </c>
      <c r="BA3" s="15">
        <f t="shared" ref="BA3:BA9" si="23">AY3-AZ3</f>
        <v>4</v>
      </c>
      <c r="BB3" t="s">
        <v>145</v>
      </c>
      <c r="BC3">
        <f t="shared" ref="BC3:BD3" si="24">MODE(BC13:BC239)</f>
        <v>0</v>
      </c>
      <c r="BD3">
        <f t="shared" si="24"/>
        <v>0</v>
      </c>
      <c r="BE3" s="15">
        <f t="shared" ref="BE3:BE9" si="25">BC3-BD3</f>
        <v>0</v>
      </c>
      <c r="BF3" t="s">
        <v>145</v>
      </c>
      <c r="BG3">
        <f t="shared" ref="BG3:BH3" si="26">MODE(BG13:BG239)</f>
        <v>20</v>
      </c>
      <c r="BH3">
        <f t="shared" si="26"/>
        <v>0</v>
      </c>
      <c r="BI3" s="15">
        <f t="shared" ref="BI3:BI9" si="27">BG3-BH3</f>
        <v>20</v>
      </c>
    </row>
    <row r="4" spans="1:62" x14ac:dyDescent="0.3">
      <c r="A4" t="s">
        <v>142</v>
      </c>
      <c r="B4" t="s">
        <v>143</v>
      </c>
      <c r="C4">
        <f>MEDIAN(C13:C239)</f>
        <v>60</v>
      </c>
      <c r="D4">
        <f>MEDIAN(D13:D239)</f>
        <v>18</v>
      </c>
      <c r="E4" s="15">
        <f t="shared" si="0"/>
        <v>42</v>
      </c>
      <c r="F4" t="s">
        <v>143</v>
      </c>
      <c r="G4">
        <f>MEDIAN(G13:G239)</f>
        <v>27</v>
      </c>
      <c r="H4">
        <f>MEDIAN(H13:H239)</f>
        <v>14</v>
      </c>
      <c r="I4" s="15">
        <f t="shared" si="1"/>
        <v>13</v>
      </c>
      <c r="J4" t="s">
        <v>143</v>
      </c>
      <c r="K4">
        <f t="shared" ref="K4:L4" si="28">MEDIAN(K13:K239)</f>
        <v>48</v>
      </c>
      <c r="L4">
        <f t="shared" si="28"/>
        <v>24</v>
      </c>
      <c r="M4" s="15">
        <f t="shared" si="3"/>
        <v>24</v>
      </c>
      <c r="N4" t="s">
        <v>143</v>
      </c>
      <c r="O4">
        <f t="shared" ref="O4:P4" si="29">MEDIAN(O13:O239)</f>
        <v>3</v>
      </c>
      <c r="P4">
        <f t="shared" si="29"/>
        <v>2</v>
      </c>
      <c r="Q4" s="15">
        <f t="shared" si="5"/>
        <v>1</v>
      </c>
      <c r="R4" t="s">
        <v>143</v>
      </c>
      <c r="S4">
        <f t="shared" ref="S4:T4" si="30">MEDIAN(S13:S239)</f>
        <v>19</v>
      </c>
      <c r="T4">
        <f t="shared" si="30"/>
        <v>6</v>
      </c>
      <c r="U4" s="15">
        <f t="shared" si="7"/>
        <v>13</v>
      </c>
      <c r="V4" t="s">
        <v>143</v>
      </c>
      <c r="W4">
        <f t="shared" ref="W4:X4" si="31">MEDIAN(W13:W239)</f>
        <v>2</v>
      </c>
      <c r="X4">
        <f t="shared" si="31"/>
        <v>2</v>
      </c>
      <c r="Y4" s="15">
        <f t="shared" si="9"/>
        <v>0</v>
      </c>
      <c r="Z4" t="s">
        <v>143</v>
      </c>
      <c r="AA4">
        <f t="shared" ref="AA4:AB4" si="32">MEDIAN(AA13:AA239)</f>
        <v>4</v>
      </c>
      <c r="AB4">
        <f t="shared" si="32"/>
        <v>3</v>
      </c>
      <c r="AC4" s="15">
        <f t="shared" si="11"/>
        <v>1</v>
      </c>
      <c r="AD4" t="s">
        <v>143</v>
      </c>
      <c r="AE4">
        <f t="shared" ref="AE4:AF4" si="33">MEDIAN(AE13:AE239)</f>
        <v>29</v>
      </c>
      <c r="AF4">
        <f t="shared" si="33"/>
        <v>19</v>
      </c>
      <c r="AG4" s="15">
        <f t="shared" si="13"/>
        <v>10</v>
      </c>
      <c r="AH4" t="s">
        <v>143</v>
      </c>
      <c r="AI4">
        <f t="shared" ref="AI4:AJ4" si="34">MEDIAN(AI13:AI239)</f>
        <v>25</v>
      </c>
      <c r="AJ4">
        <f t="shared" si="34"/>
        <v>15</v>
      </c>
      <c r="AK4" s="15">
        <f t="shared" si="15"/>
        <v>10</v>
      </c>
      <c r="AL4" t="s">
        <v>143</v>
      </c>
      <c r="AM4">
        <f t="shared" ref="AM4:AN4" si="35">MEDIAN(AM13:AM239)</f>
        <v>38</v>
      </c>
      <c r="AN4">
        <f t="shared" si="35"/>
        <v>27</v>
      </c>
      <c r="AO4" s="15">
        <f t="shared" si="17"/>
        <v>11</v>
      </c>
      <c r="AP4" t="s">
        <v>143</v>
      </c>
      <c r="AQ4">
        <f t="shared" ref="AQ4:AR4" si="36">MEDIAN(AQ13:AQ239)</f>
        <v>5</v>
      </c>
      <c r="AR4">
        <f t="shared" si="36"/>
        <v>3</v>
      </c>
      <c r="AS4" s="15">
        <f t="shared" si="19"/>
        <v>2</v>
      </c>
      <c r="AT4" t="s">
        <v>143</v>
      </c>
      <c r="AU4">
        <f t="shared" ref="AU4:AV4" si="37">MEDIAN(AU13:AU239)</f>
        <v>1</v>
      </c>
      <c r="AV4">
        <f t="shared" si="37"/>
        <v>1</v>
      </c>
      <c r="AW4" s="15">
        <f t="shared" si="21"/>
        <v>0</v>
      </c>
      <c r="AX4" t="s">
        <v>143</v>
      </c>
      <c r="AY4">
        <f t="shared" ref="AY4:AZ4" si="38">MEDIAN(AY13:AY239)</f>
        <v>4</v>
      </c>
      <c r="AZ4">
        <f t="shared" si="38"/>
        <v>3</v>
      </c>
      <c r="BA4" s="15">
        <f t="shared" si="23"/>
        <v>1</v>
      </c>
      <c r="BB4" t="s">
        <v>143</v>
      </c>
      <c r="BC4">
        <f t="shared" ref="BC4:BD4" si="39">MEDIAN(BC13:BC239)</f>
        <v>0</v>
      </c>
      <c r="BD4">
        <f t="shared" si="39"/>
        <v>0</v>
      </c>
      <c r="BE4" s="15">
        <f t="shared" si="25"/>
        <v>0</v>
      </c>
      <c r="BF4" t="s">
        <v>143</v>
      </c>
      <c r="BG4">
        <f t="shared" ref="BG4:BH4" si="40">MEDIAN(BG13:BG239)</f>
        <v>21</v>
      </c>
      <c r="BH4">
        <f t="shared" si="40"/>
        <v>15</v>
      </c>
      <c r="BI4" s="15">
        <f t="shared" si="27"/>
        <v>6</v>
      </c>
    </row>
    <row r="5" spans="1:62" x14ac:dyDescent="0.3">
      <c r="A5" t="s">
        <v>140</v>
      </c>
      <c r="B5" t="s">
        <v>141</v>
      </c>
      <c r="C5">
        <f>MIN(C13:C239)</f>
        <v>20</v>
      </c>
      <c r="D5">
        <f>MIN(D13:D239)</f>
        <v>6</v>
      </c>
      <c r="E5" s="15">
        <f t="shared" si="0"/>
        <v>14</v>
      </c>
      <c r="F5" t="s">
        <v>141</v>
      </c>
      <c r="G5">
        <f>MIN(G13:G239)</f>
        <v>11</v>
      </c>
      <c r="H5">
        <f>MIN(H13:H239)</f>
        <v>0</v>
      </c>
      <c r="I5" s="15">
        <f t="shared" si="1"/>
        <v>11</v>
      </c>
      <c r="J5" t="s">
        <v>141</v>
      </c>
      <c r="K5">
        <f t="shared" ref="K5:L5" si="41">MIN(K13:K239)</f>
        <v>0</v>
      </c>
      <c r="L5">
        <f t="shared" si="41"/>
        <v>0</v>
      </c>
      <c r="M5" s="15">
        <f t="shared" si="3"/>
        <v>0</v>
      </c>
      <c r="N5" t="s">
        <v>141</v>
      </c>
      <c r="O5">
        <f t="shared" ref="O5:P5" si="42">MIN(O13:O239)</f>
        <v>0</v>
      </c>
      <c r="P5">
        <f t="shared" si="42"/>
        <v>0</v>
      </c>
      <c r="Q5" s="15">
        <f t="shared" si="5"/>
        <v>0</v>
      </c>
      <c r="R5" t="s">
        <v>141</v>
      </c>
      <c r="S5">
        <f t="shared" ref="S5:T5" si="43">MIN(S13:S239)</f>
        <v>0</v>
      </c>
      <c r="T5">
        <f t="shared" si="43"/>
        <v>0</v>
      </c>
      <c r="U5" s="15">
        <f t="shared" si="7"/>
        <v>0</v>
      </c>
      <c r="V5" t="s">
        <v>141</v>
      </c>
      <c r="W5">
        <f t="shared" ref="W5:X5" si="44">MIN(W13:W239)</f>
        <v>0</v>
      </c>
      <c r="X5">
        <f t="shared" si="44"/>
        <v>0</v>
      </c>
      <c r="Y5" s="15">
        <f t="shared" si="9"/>
        <v>0</v>
      </c>
      <c r="Z5" t="s">
        <v>141</v>
      </c>
      <c r="AA5">
        <f t="shared" ref="AA5:AB5" si="45">MIN(AA13:AA239)</f>
        <v>0</v>
      </c>
      <c r="AB5">
        <f t="shared" si="45"/>
        <v>0</v>
      </c>
      <c r="AC5" s="15">
        <f t="shared" si="11"/>
        <v>0</v>
      </c>
      <c r="AD5" t="s">
        <v>141</v>
      </c>
      <c r="AE5">
        <f t="shared" ref="AE5:AF5" si="46">MIN(AE13:AE239)</f>
        <v>0</v>
      </c>
      <c r="AF5">
        <f t="shared" si="46"/>
        <v>0</v>
      </c>
      <c r="AG5" s="15">
        <f t="shared" si="13"/>
        <v>0</v>
      </c>
      <c r="AH5" t="s">
        <v>141</v>
      </c>
      <c r="AI5">
        <f t="shared" ref="AI5:AJ5" si="47">MIN(AI13:AI239)</f>
        <v>0</v>
      </c>
      <c r="AJ5">
        <f t="shared" si="47"/>
        <v>0</v>
      </c>
      <c r="AK5" s="15">
        <f t="shared" si="15"/>
        <v>0</v>
      </c>
      <c r="AL5" t="s">
        <v>141</v>
      </c>
      <c r="AM5">
        <f t="shared" ref="AM5:AN5" si="48">MIN(AM13:AM239)</f>
        <v>0</v>
      </c>
      <c r="AN5">
        <f t="shared" si="48"/>
        <v>0</v>
      </c>
      <c r="AO5" s="15">
        <f t="shared" si="17"/>
        <v>0</v>
      </c>
      <c r="AP5" t="s">
        <v>141</v>
      </c>
      <c r="AQ5">
        <f t="shared" ref="AQ5:AR5" si="49">MIN(AQ13:AQ239)</f>
        <v>0</v>
      </c>
      <c r="AR5">
        <f t="shared" si="49"/>
        <v>0</v>
      </c>
      <c r="AS5" s="15">
        <f t="shared" si="19"/>
        <v>0</v>
      </c>
      <c r="AT5" t="s">
        <v>141</v>
      </c>
      <c r="AU5">
        <f t="shared" ref="AU5:AV5" si="50">MIN(AU13:AU239)</f>
        <v>0</v>
      </c>
      <c r="AV5">
        <f t="shared" si="50"/>
        <v>0</v>
      </c>
      <c r="AW5" s="15">
        <f t="shared" si="21"/>
        <v>0</v>
      </c>
      <c r="AX5" t="s">
        <v>141</v>
      </c>
      <c r="AY5">
        <f t="shared" ref="AY5:AZ5" si="51">MIN(AY13:AY239)</f>
        <v>0</v>
      </c>
      <c r="AZ5">
        <f t="shared" si="51"/>
        <v>0</v>
      </c>
      <c r="BA5" s="15">
        <f t="shared" si="23"/>
        <v>0</v>
      </c>
      <c r="BB5" t="s">
        <v>141</v>
      </c>
      <c r="BC5">
        <f t="shared" ref="BC5:BD5" si="52">MIN(BC13:BC239)</f>
        <v>0</v>
      </c>
      <c r="BD5">
        <f t="shared" si="52"/>
        <v>0</v>
      </c>
      <c r="BE5" s="15">
        <f t="shared" si="25"/>
        <v>0</v>
      </c>
      <c r="BF5" t="s">
        <v>141</v>
      </c>
      <c r="BG5">
        <f t="shared" ref="BG5:BH5" si="53">MIN(BG13:BG239)</f>
        <v>0</v>
      </c>
      <c r="BH5">
        <f t="shared" si="53"/>
        <v>0</v>
      </c>
      <c r="BI5" s="15">
        <f t="shared" si="27"/>
        <v>0</v>
      </c>
    </row>
    <row r="6" spans="1:62" x14ac:dyDescent="0.3">
      <c r="A6" t="s">
        <v>138</v>
      </c>
      <c r="B6" t="s">
        <v>139</v>
      </c>
      <c r="C6">
        <f>MAX(C13:C239)</f>
        <v>100</v>
      </c>
      <c r="D6">
        <f>MAX(D13:D239)</f>
        <v>67</v>
      </c>
      <c r="E6" s="15">
        <f t="shared" si="0"/>
        <v>33</v>
      </c>
      <c r="F6" t="s">
        <v>139</v>
      </c>
      <c r="G6">
        <f>MAX(G13:G239)</f>
        <v>63</v>
      </c>
      <c r="H6">
        <f>MAX(H13:H239)</f>
        <v>100</v>
      </c>
      <c r="I6" s="15">
        <f t="shared" si="1"/>
        <v>-37</v>
      </c>
      <c r="J6" t="s">
        <v>139</v>
      </c>
      <c r="K6">
        <f t="shared" ref="K6:L6" si="54">MAX(K13:K239)</f>
        <v>100</v>
      </c>
      <c r="L6">
        <f t="shared" si="54"/>
        <v>97</v>
      </c>
      <c r="M6" s="15">
        <f t="shared" si="3"/>
        <v>3</v>
      </c>
      <c r="N6" t="s">
        <v>139</v>
      </c>
      <c r="O6">
        <f t="shared" ref="O6:P6" si="55">MAX(O13:O239)</f>
        <v>100</v>
      </c>
      <c r="P6">
        <f t="shared" si="55"/>
        <v>19</v>
      </c>
      <c r="Q6" s="15">
        <f t="shared" si="5"/>
        <v>81</v>
      </c>
      <c r="R6" t="s">
        <v>139</v>
      </c>
      <c r="S6">
        <f t="shared" ref="S6:T6" si="56">MAX(S13:S239)</f>
        <v>100</v>
      </c>
      <c r="T6">
        <f t="shared" si="56"/>
        <v>22</v>
      </c>
      <c r="U6" s="15">
        <f t="shared" si="7"/>
        <v>78</v>
      </c>
      <c r="V6" t="s">
        <v>139</v>
      </c>
      <c r="W6">
        <f t="shared" ref="W6:X6" si="57">MAX(W13:W239)</f>
        <v>83</v>
      </c>
      <c r="X6">
        <f t="shared" si="57"/>
        <v>100</v>
      </c>
      <c r="Y6" s="15">
        <f t="shared" si="9"/>
        <v>-17</v>
      </c>
      <c r="Z6" t="s">
        <v>139</v>
      </c>
      <c r="AA6">
        <f t="shared" ref="AA6:AB6" si="58">MAX(AA13:AA239)</f>
        <v>100</v>
      </c>
      <c r="AB6">
        <f t="shared" si="58"/>
        <v>34</v>
      </c>
      <c r="AC6" s="15">
        <f t="shared" si="11"/>
        <v>66</v>
      </c>
      <c r="AD6" t="s">
        <v>139</v>
      </c>
      <c r="AE6">
        <f t="shared" ref="AE6:AF6" si="59">MAX(AE13:AE239)</f>
        <v>94</v>
      </c>
      <c r="AF6">
        <f t="shared" si="59"/>
        <v>100</v>
      </c>
      <c r="AG6" s="15">
        <f t="shared" si="13"/>
        <v>-6</v>
      </c>
      <c r="AH6" t="s">
        <v>139</v>
      </c>
      <c r="AI6">
        <f t="shared" ref="AI6:AJ6" si="60">MAX(AI13:AI239)</f>
        <v>100</v>
      </c>
      <c r="AJ6">
        <f t="shared" si="60"/>
        <v>78</v>
      </c>
      <c r="AK6" s="15">
        <f t="shared" si="15"/>
        <v>22</v>
      </c>
      <c r="AL6" t="s">
        <v>139</v>
      </c>
      <c r="AM6">
        <f t="shared" ref="AM6:AN6" si="61">MAX(AM13:AM239)</f>
        <v>97</v>
      </c>
      <c r="AN6">
        <f t="shared" si="61"/>
        <v>100</v>
      </c>
      <c r="AO6" s="15">
        <f t="shared" si="17"/>
        <v>-3</v>
      </c>
      <c r="AP6" t="s">
        <v>139</v>
      </c>
      <c r="AQ6">
        <f t="shared" ref="AQ6:AR6" si="62">MAX(AQ13:AQ239)</f>
        <v>30</v>
      </c>
      <c r="AR6">
        <f t="shared" si="62"/>
        <v>100</v>
      </c>
      <c r="AS6" s="15">
        <f t="shared" si="19"/>
        <v>-70</v>
      </c>
      <c r="AT6" t="s">
        <v>139</v>
      </c>
      <c r="AU6">
        <f t="shared" ref="AU6:AV6" si="63">MAX(AU13:AU239)</f>
        <v>71</v>
      </c>
      <c r="AV6">
        <f t="shared" si="63"/>
        <v>100</v>
      </c>
      <c r="AW6" s="15">
        <f t="shared" si="21"/>
        <v>-29</v>
      </c>
      <c r="AX6" t="s">
        <v>139</v>
      </c>
      <c r="AY6">
        <f t="shared" ref="AY6:AZ6" si="64">MAX(AY13:AY239)</f>
        <v>81</v>
      </c>
      <c r="AZ6">
        <f t="shared" si="64"/>
        <v>100</v>
      </c>
      <c r="BA6" s="15">
        <f t="shared" si="23"/>
        <v>-19</v>
      </c>
      <c r="BB6" t="s">
        <v>139</v>
      </c>
      <c r="BC6">
        <f t="shared" ref="BC6:BD6" si="65">MAX(BC13:BC239)</f>
        <v>100</v>
      </c>
      <c r="BD6">
        <f t="shared" si="65"/>
        <v>47</v>
      </c>
      <c r="BE6" s="15">
        <f t="shared" si="25"/>
        <v>53</v>
      </c>
      <c r="BF6" t="s">
        <v>139</v>
      </c>
      <c r="BG6">
        <f t="shared" ref="BG6:BH6" si="66">MAX(BG13:BG239)</f>
        <v>100</v>
      </c>
      <c r="BH6">
        <f t="shared" si="66"/>
        <v>55</v>
      </c>
      <c r="BI6" s="15">
        <f t="shared" si="27"/>
        <v>45</v>
      </c>
    </row>
    <row r="7" spans="1:62" x14ac:dyDescent="0.3">
      <c r="A7" t="s">
        <v>136</v>
      </c>
      <c r="B7" t="s">
        <v>137</v>
      </c>
      <c r="C7" s="14">
        <f>STDEV(C13:C239)/C9</f>
        <v>0.30545311361241434</v>
      </c>
      <c r="D7" s="14">
        <f>STDEV(D13:D239)/D9</f>
        <v>0.39508664145423367</v>
      </c>
      <c r="E7" s="14">
        <f t="shared" si="0"/>
        <v>-8.9633527841819327E-2</v>
      </c>
      <c r="F7" t="s">
        <v>137</v>
      </c>
      <c r="G7" s="14">
        <f>STDEV(G13:G239)/G9</f>
        <v>0.39157307446133272</v>
      </c>
      <c r="H7" s="14">
        <f>STDEV(H13:H239)/H9</f>
        <v>0.61017609292341524</v>
      </c>
      <c r="I7" s="14">
        <f t="shared" si="1"/>
        <v>-0.21860301846208252</v>
      </c>
      <c r="J7" t="s">
        <v>137</v>
      </c>
      <c r="K7" s="14">
        <f t="shared" ref="K7:L7" si="67">STDEV(K13:K239)/K9</f>
        <v>0.35506662135049055</v>
      </c>
      <c r="L7" s="14">
        <f t="shared" si="67"/>
        <v>0.58286314188175936</v>
      </c>
      <c r="M7" s="14">
        <f t="shared" si="3"/>
        <v>-0.22779652053126881</v>
      </c>
      <c r="N7" t="s">
        <v>137</v>
      </c>
      <c r="O7" s="14">
        <f t="shared" ref="O7:P7" si="68">STDEV(O13:O239)/O9</f>
        <v>1.669203489949582</v>
      </c>
      <c r="P7" s="14">
        <f t="shared" si="68"/>
        <v>1.1552164467261707</v>
      </c>
      <c r="Q7" s="14">
        <f t="shared" si="5"/>
        <v>0.51398704322341127</v>
      </c>
      <c r="R7" t="s">
        <v>137</v>
      </c>
      <c r="S7" s="14">
        <f t="shared" ref="S7:T7" si="69">STDEV(S13:S239)/S9</f>
        <v>0.86225923651874459</v>
      </c>
      <c r="T7" s="14">
        <f t="shared" si="69"/>
        <v>0.60258501706585887</v>
      </c>
      <c r="U7" s="14">
        <f t="shared" si="7"/>
        <v>0.25967421945288571</v>
      </c>
      <c r="V7" t="s">
        <v>137</v>
      </c>
      <c r="W7" s="14">
        <f t="shared" ref="W7:X7" si="70">STDEV(W13:W239)/W9</f>
        <v>2.6115652330742662</v>
      </c>
      <c r="X7" s="14">
        <f t="shared" si="70"/>
        <v>2.9901213695885684</v>
      </c>
      <c r="Y7" s="14">
        <f t="shared" si="9"/>
        <v>-0.3785561365143022</v>
      </c>
      <c r="Z7" t="s">
        <v>137</v>
      </c>
      <c r="AA7" s="14">
        <f t="shared" ref="AA7:AB7" si="71">STDEV(AA13:AA239)/AA9</f>
        <v>1.3584831377180573</v>
      </c>
      <c r="AB7" s="14">
        <f t="shared" si="71"/>
        <v>1.1197349181852547</v>
      </c>
      <c r="AC7" s="14">
        <f t="shared" si="11"/>
        <v>0.23874821953280256</v>
      </c>
      <c r="AD7" t="s">
        <v>137</v>
      </c>
      <c r="AE7" s="14">
        <f t="shared" ref="AE7:AF7" si="72">STDEV(AE13:AE239)/AE9</f>
        <v>0.46996189215871564</v>
      </c>
      <c r="AF7" s="14">
        <f t="shared" si="72"/>
        <v>0.71755806619339879</v>
      </c>
      <c r="AG7" s="14">
        <f t="shared" si="13"/>
        <v>-0.24759617403468315</v>
      </c>
      <c r="AH7" t="s">
        <v>137</v>
      </c>
      <c r="AI7" s="14">
        <f t="shared" ref="AI7:AJ7" si="73">STDEV(AI13:AI239)/AI9</f>
        <v>0.48333425191876711</v>
      </c>
      <c r="AJ7" s="14">
        <f t="shared" si="73"/>
        <v>0.68201622767604009</v>
      </c>
      <c r="AK7" s="14">
        <f t="shared" si="15"/>
        <v>-0.19868197575727298</v>
      </c>
      <c r="AL7" t="s">
        <v>137</v>
      </c>
      <c r="AM7" s="14">
        <f t="shared" ref="AM7:AN7" si="74">STDEV(AM13:AM239)/AM9</f>
        <v>0.38008355836596752</v>
      </c>
      <c r="AN7" s="14">
        <f t="shared" si="74"/>
        <v>0.49895172898019258</v>
      </c>
      <c r="AO7" s="14">
        <f t="shared" si="17"/>
        <v>-0.11886817061422505</v>
      </c>
      <c r="AP7" t="s">
        <v>137</v>
      </c>
      <c r="AQ7" s="14">
        <f t="shared" ref="AQ7:AR7" si="75">STDEV(AQ13:AQ239)/AQ9</f>
        <v>0.8721428388979755</v>
      </c>
      <c r="AR7" s="14">
        <f t="shared" si="75"/>
        <v>1.9280138449038609</v>
      </c>
      <c r="AS7" s="14">
        <f t="shared" si="19"/>
        <v>-1.0558710060058853</v>
      </c>
      <c r="AT7" t="s">
        <v>137</v>
      </c>
      <c r="AU7" s="14">
        <f t="shared" ref="AU7:AV7" si="76">STDEV(AU13:AU239)/AU9</f>
        <v>2.7940612515537584</v>
      </c>
      <c r="AV7" s="14">
        <f t="shared" si="76"/>
        <v>4.0411971042388579</v>
      </c>
      <c r="AW7" s="14">
        <f t="shared" si="21"/>
        <v>-1.2471358526850995</v>
      </c>
      <c r="AX7" t="s">
        <v>137</v>
      </c>
      <c r="AY7" s="14">
        <f t="shared" ref="AY7:AZ7" si="77">STDEV(AY13:AY239)/AY9</f>
        <v>1.7539231791171903</v>
      </c>
      <c r="AZ7" s="14">
        <f t="shared" si="77"/>
        <v>2.1597411990338107</v>
      </c>
      <c r="BA7" s="14">
        <f t="shared" si="23"/>
        <v>-0.40581801991662036</v>
      </c>
      <c r="BB7" t="s">
        <v>137</v>
      </c>
      <c r="BC7" s="14">
        <f t="shared" ref="BC7:BD7" si="78">STDEV(BC13:BC239)/BC9</f>
        <v>3.472832329553361</v>
      </c>
      <c r="BD7" s="14">
        <f t="shared" si="78"/>
        <v>2.9041247121781231</v>
      </c>
      <c r="BE7" s="14">
        <f t="shared" si="25"/>
        <v>0.56870761737523789</v>
      </c>
      <c r="BF7" t="s">
        <v>137</v>
      </c>
      <c r="BG7" s="14">
        <f t="shared" ref="BG7:BH7" si="79">STDEV(BG13:BG239)/BG9</f>
        <v>0.54655655293016914</v>
      </c>
      <c r="BH7" s="14">
        <f t="shared" si="79"/>
        <v>0.5492979109747903</v>
      </c>
      <c r="BI7" s="14">
        <f t="shared" si="27"/>
        <v>-2.7413580446211672E-3</v>
      </c>
    </row>
    <row r="8" spans="1:62" x14ac:dyDescent="0.3">
      <c r="A8" t="s">
        <v>135</v>
      </c>
      <c r="B8" t="s">
        <v>131</v>
      </c>
      <c r="C8" s="14">
        <f>SLOPE(C13:C239,$A$13:$A$239)</f>
        <v>0.13911430558775795</v>
      </c>
      <c r="D8" s="14">
        <f>SLOPE(D13:D239,$A$13:$A$239)</f>
        <v>3.1542835100303875E-2</v>
      </c>
      <c r="E8" s="14">
        <f t="shared" si="0"/>
        <v>0.10757147048745408</v>
      </c>
      <c r="F8" t="s">
        <v>131</v>
      </c>
      <c r="G8" s="14">
        <f>SLOPE(G13:G239,$A$13:$A$239)</f>
        <v>-1.4261268156160935E-2</v>
      </c>
      <c r="H8" s="14">
        <f>SLOPE(H13:H239,$A$13:$A$239)</f>
        <v>3.0863678239691085E-2</v>
      </c>
      <c r="I8" s="14">
        <f t="shared" si="1"/>
        <v>-4.5124946395852017E-2</v>
      </c>
      <c r="J8" t="s">
        <v>131</v>
      </c>
      <c r="K8" s="14">
        <f t="shared" ref="K8:L8" si="80">SLOPE(K13:K239,$A$13:$A$239)</f>
        <v>1.8546522244951961E-2</v>
      </c>
      <c r="L8" s="14">
        <f t="shared" si="80"/>
        <v>-2.3737660786796049E-2</v>
      </c>
      <c r="M8" s="14">
        <f t="shared" si="3"/>
        <v>4.228418303174801E-2</v>
      </c>
      <c r="N8" t="s">
        <v>131</v>
      </c>
      <c r="O8" s="14">
        <f t="shared" ref="O8:P8" si="81">SLOPE(O13:O239,$A$13:$A$239)</f>
        <v>-2.4004399130843367E-2</v>
      </c>
      <c r="P8" s="14">
        <f t="shared" si="81"/>
        <v>-1.85177965771315E-3</v>
      </c>
      <c r="Q8" s="14">
        <f t="shared" si="5"/>
        <v>-2.2152619473130217E-2</v>
      </c>
      <c r="R8" t="s">
        <v>131</v>
      </c>
      <c r="S8" s="14">
        <f t="shared" ref="S8:T8" si="82">SLOPE(S13:S239,$A$13:$A$239)</f>
        <v>2.0602459327532102E-2</v>
      </c>
      <c r="T8" s="14">
        <f t="shared" si="82"/>
        <v>5.9195394044348826E-4</v>
      </c>
      <c r="U8" s="14">
        <f t="shared" si="7"/>
        <v>2.0010505387088613E-2</v>
      </c>
      <c r="V8" t="s">
        <v>131</v>
      </c>
      <c r="W8" s="14">
        <f t="shared" ref="W8:X8" si="83">SLOPE(W13:W239,$A$13:$A$239)</f>
        <v>-1.5160997108966718E-2</v>
      </c>
      <c r="X8" s="14">
        <f t="shared" si="83"/>
        <v>-4.3905131430189454E-2</v>
      </c>
      <c r="Y8" s="14">
        <f t="shared" si="9"/>
        <v>2.8744134321222733E-2</v>
      </c>
      <c r="Z8" t="s">
        <v>131</v>
      </c>
      <c r="AA8" s="14">
        <f t="shared" ref="AA8:AB8" si="84">SLOPE(AA13:AA239,$A$13:$A$239)</f>
        <v>-2.4759473827838874E-2</v>
      </c>
      <c r="AB8" s="14">
        <f t="shared" si="84"/>
        <v>-8.918293941551473E-3</v>
      </c>
      <c r="AC8" s="14">
        <f t="shared" si="11"/>
        <v>-1.5841179886287401E-2</v>
      </c>
      <c r="AD8" t="s">
        <v>131</v>
      </c>
      <c r="AE8" s="14">
        <f t="shared" ref="AE8:AF8" si="85">SLOPE(AE13:AE239,$A$13:$A$239)</f>
        <v>5.0971645714027784E-2</v>
      </c>
      <c r="AF8" s="14">
        <f t="shared" si="85"/>
        <v>7.9277713600988176E-2</v>
      </c>
      <c r="AG8" s="14">
        <f t="shared" si="13"/>
        <v>-2.8306067886960391E-2</v>
      </c>
      <c r="AH8" t="s">
        <v>131</v>
      </c>
      <c r="AI8" s="14">
        <f t="shared" ref="AI8:AJ8" si="86">SLOPE(AI13:AI239,$A$13:$A$239)</f>
        <v>3.0082955624998721E-2</v>
      </c>
      <c r="AJ8" s="14">
        <f t="shared" si="86"/>
        <v>1.8999977429832399E-3</v>
      </c>
      <c r="AK8" s="14">
        <f t="shared" si="15"/>
        <v>2.818295788201548E-2</v>
      </c>
      <c r="AL8" t="s">
        <v>131</v>
      </c>
      <c r="AM8" s="14">
        <f t="shared" ref="AM8:AN8" si="87">SLOPE(AM13:AM239,$A$13:$A$239)</f>
        <v>0.10753351156926272</v>
      </c>
      <c r="AN8" s="14">
        <f t="shared" si="87"/>
        <v>5.9753492733432001E-2</v>
      </c>
      <c r="AO8" s="14">
        <f t="shared" si="17"/>
        <v>4.7780018835830718E-2</v>
      </c>
      <c r="AP8" t="s">
        <v>131</v>
      </c>
      <c r="AQ8" s="14">
        <f t="shared" ref="AQ8:AR8" si="88">SLOPE(AQ13:AQ239,$A$13:$A$239)</f>
        <v>3.3762918856143943E-3</v>
      </c>
      <c r="AR8" s="14">
        <f t="shared" si="88"/>
        <v>-2.8164491381273735E-2</v>
      </c>
      <c r="AS8" s="14">
        <f t="shared" si="19"/>
        <v>3.1540783266888126E-2</v>
      </c>
      <c r="AT8" t="s">
        <v>131</v>
      </c>
      <c r="AU8" s="14">
        <f t="shared" ref="AU8:AV8" si="89">SLOPE(AU13:AU239,$A$13:$A$239)</f>
        <v>-2.3850511624662216E-2</v>
      </c>
      <c r="AV8" s="14">
        <f t="shared" si="89"/>
        <v>-3.7615633292724798E-2</v>
      </c>
      <c r="AW8" s="14">
        <f t="shared" si="21"/>
        <v>1.3765121668062583E-2</v>
      </c>
      <c r="AX8" t="s">
        <v>131</v>
      </c>
      <c r="AY8" s="14">
        <f t="shared" ref="AY8:AZ8" si="90">SLOPE(AY13:AY239,$A$13:$A$239)</f>
        <v>-4.8132934183339526E-2</v>
      </c>
      <c r="AZ8" s="14">
        <f t="shared" si="90"/>
        <v>-5.4388974267957128E-2</v>
      </c>
      <c r="BA8" s="14">
        <f t="shared" si="23"/>
        <v>6.256040084617602E-3</v>
      </c>
      <c r="BB8" t="s">
        <v>131</v>
      </c>
      <c r="BC8" s="14">
        <f t="shared" ref="BC8:BD8" si="91">SLOPE(BC13:BC239,$A$13:$A$239)</f>
        <v>-0.1036628221324401</v>
      </c>
      <c r="BD8" s="14">
        <f t="shared" si="91"/>
        <v>-7.3688790425077838E-2</v>
      </c>
      <c r="BE8" s="14">
        <f t="shared" si="25"/>
        <v>-2.9974031707362264E-2</v>
      </c>
      <c r="BF8" t="s">
        <v>131</v>
      </c>
      <c r="BG8" s="14">
        <f t="shared" ref="BG8:BH8" si="92">SLOPE(BG13:BG239,$A$13:$A$239)</f>
        <v>4.9805178417174682E-2</v>
      </c>
      <c r="BH8" s="14">
        <f t="shared" si="92"/>
        <v>2.0323409982990304E-2</v>
      </c>
      <c r="BI8" s="14">
        <f t="shared" si="27"/>
        <v>2.9481768434184378E-2</v>
      </c>
    </row>
    <row r="9" spans="1:62" x14ac:dyDescent="0.3">
      <c r="A9" t="s">
        <v>134</v>
      </c>
      <c r="B9" t="s">
        <v>130</v>
      </c>
      <c r="C9" s="15">
        <f>AVERAGE(C13:C239)</f>
        <v>57.273127753303967</v>
      </c>
      <c r="D9" s="15">
        <f>AVERAGE(D13:D239)</f>
        <v>19.136563876651984</v>
      </c>
      <c r="E9" s="15">
        <f>C9-D9</f>
        <v>38.136563876651984</v>
      </c>
      <c r="F9" t="s">
        <v>130</v>
      </c>
      <c r="G9" s="15">
        <f>AVERAGE(G13:G239)</f>
        <v>31.167400881057269</v>
      </c>
      <c r="H9" s="15">
        <f>AVERAGE(H13:H239)</f>
        <v>15.07488986784141</v>
      </c>
      <c r="I9" s="15">
        <f>G9-H9</f>
        <v>16.092511013215859</v>
      </c>
      <c r="J9" t="s">
        <v>130</v>
      </c>
      <c r="K9" s="15">
        <f t="shared" ref="K9:L9" si="93">AVERAGE(K13:K239)</f>
        <v>49.264317180616743</v>
      </c>
      <c r="L9" s="15">
        <f t="shared" si="93"/>
        <v>26.537444933920703</v>
      </c>
      <c r="M9" s="15">
        <f t="shared" si="3"/>
        <v>22.72687224669604</v>
      </c>
      <c r="N9" t="s">
        <v>130</v>
      </c>
      <c r="O9" s="15">
        <f t="shared" ref="O9:P9" si="94">AVERAGE(O13:O239)</f>
        <v>4.4977973568281939</v>
      </c>
      <c r="P9" s="15">
        <f t="shared" si="94"/>
        <v>1.9339207048458149</v>
      </c>
      <c r="Q9" s="15">
        <f t="shared" si="5"/>
        <v>2.5638766519823788</v>
      </c>
      <c r="R9" t="s">
        <v>130</v>
      </c>
      <c r="S9" s="15">
        <f t="shared" ref="S9:T9" si="95">AVERAGE(S13:S239)</f>
        <v>26.035242290748897</v>
      </c>
      <c r="T9" s="15">
        <f t="shared" si="95"/>
        <v>6.2378854625550657</v>
      </c>
      <c r="U9" s="15">
        <f t="shared" si="7"/>
        <v>19.797356828193831</v>
      </c>
      <c r="V9" t="s">
        <v>130</v>
      </c>
      <c r="W9" s="15">
        <f t="shared" ref="W9:X9" si="96">AVERAGE(W13:W239)</f>
        <v>3.0220264317180616</v>
      </c>
      <c r="X9" s="15">
        <f t="shared" si="96"/>
        <v>3.8898678414096914</v>
      </c>
      <c r="Y9" s="15">
        <f t="shared" si="9"/>
        <v>-0.86784140969162982</v>
      </c>
      <c r="Z9" t="s">
        <v>130</v>
      </c>
      <c r="AA9" s="15">
        <f t="shared" ref="AA9:AB9" si="97">AVERAGE(AA13:AA239)</f>
        <v>5.6519823788546253</v>
      </c>
      <c r="AB9" s="15">
        <f t="shared" si="97"/>
        <v>3.9118942731277535</v>
      </c>
      <c r="AC9" s="15">
        <f t="shared" si="11"/>
        <v>1.7400881057268718</v>
      </c>
      <c r="AD9" t="s">
        <v>130</v>
      </c>
      <c r="AE9" s="15">
        <f t="shared" ref="AE9:AF9" si="98">AVERAGE(AE13:AE239)</f>
        <v>29.114537444933919</v>
      </c>
      <c r="AF9" s="15">
        <f t="shared" si="98"/>
        <v>20.259911894273127</v>
      </c>
      <c r="AG9" s="15">
        <f t="shared" si="13"/>
        <v>8.854625550660792</v>
      </c>
      <c r="AH9" t="s">
        <v>130</v>
      </c>
      <c r="AI9" s="15">
        <f t="shared" ref="AI9:AJ9" si="99">AVERAGE(AI13:AI239)</f>
        <v>24.145374449339208</v>
      </c>
      <c r="AJ9" s="15">
        <f t="shared" si="99"/>
        <v>16.36123348017621</v>
      </c>
      <c r="AK9" s="15">
        <f t="shared" si="15"/>
        <v>7.7841409691629977</v>
      </c>
      <c r="AL9" t="s">
        <v>130</v>
      </c>
      <c r="AM9" s="15">
        <f t="shared" ref="AM9:AN9" si="100">AVERAGE(AM13:AM239)</f>
        <v>35.277533039647579</v>
      </c>
      <c r="AN9" s="15">
        <f t="shared" si="100"/>
        <v>28.766519823788546</v>
      </c>
      <c r="AO9" s="15">
        <f t="shared" si="17"/>
        <v>6.5110132158590339</v>
      </c>
      <c r="AP9" t="s">
        <v>130</v>
      </c>
      <c r="AQ9" s="15">
        <f t="shared" ref="AQ9:AR9" si="101">AVERAGE(AQ13:AQ239)</f>
        <v>6.2907488986784141</v>
      </c>
      <c r="AR9" s="15">
        <f t="shared" si="101"/>
        <v>4.3039647577092515</v>
      </c>
      <c r="AS9" s="15">
        <f t="shared" si="19"/>
        <v>1.9867841409691627</v>
      </c>
      <c r="AT9" t="s">
        <v>130</v>
      </c>
      <c r="AU9" s="15">
        <f t="shared" ref="AU9:AV9" si="102">AVERAGE(AU13:AU239)</f>
        <v>2.7577092511013217</v>
      </c>
      <c r="AV9" s="15">
        <f t="shared" si="102"/>
        <v>2.7584269662921348</v>
      </c>
      <c r="AW9" s="15">
        <f t="shared" si="21"/>
        <v>-7.1771519081309521E-4</v>
      </c>
      <c r="AX9" t="s">
        <v>130</v>
      </c>
      <c r="AY9" s="15">
        <f t="shared" ref="AY9:AZ9" si="103">AVERAGE(AY13:AY239)</f>
        <v>6.6960352422907485</v>
      </c>
      <c r="AZ9" s="15">
        <f t="shared" si="103"/>
        <v>6.105726872246696</v>
      </c>
      <c r="BA9" s="15">
        <f t="shared" si="23"/>
        <v>0.59030837004405257</v>
      </c>
      <c r="BB9" t="s">
        <v>130</v>
      </c>
      <c r="BC9" s="15">
        <f t="shared" ref="BC9:BD9" si="104">AVERAGE(BC13:BC239)</f>
        <v>3.6744186046511627</v>
      </c>
      <c r="BD9" s="15">
        <f t="shared" si="104"/>
        <v>2.5157894736842104</v>
      </c>
      <c r="BE9" s="15">
        <f t="shared" si="25"/>
        <v>1.1586291309669523</v>
      </c>
      <c r="BF9" t="s">
        <v>130</v>
      </c>
      <c r="BG9" s="15">
        <f t="shared" ref="BG9:BH9" si="105">AVERAGE(BG13:BG239)</f>
        <v>20.550660792951543</v>
      </c>
      <c r="BH9" s="15">
        <f t="shared" si="105"/>
        <v>15.330396475770925</v>
      </c>
      <c r="BI9" s="15">
        <f t="shared" si="27"/>
        <v>5.220264317180618</v>
      </c>
    </row>
    <row r="10" spans="1:62" x14ac:dyDescent="0.3">
      <c r="A10" t="s">
        <v>133</v>
      </c>
      <c r="B10" t="s">
        <v>79</v>
      </c>
      <c r="C10" t="s">
        <v>87</v>
      </c>
      <c r="D10" t="s">
        <v>87</v>
      </c>
      <c r="E10" s="15" t="str">
        <f>D10</f>
        <v>RU</v>
      </c>
      <c r="F10" t="s">
        <v>79</v>
      </c>
      <c r="G10" t="s">
        <v>91</v>
      </c>
      <c r="H10" t="s">
        <v>91</v>
      </c>
      <c r="I10" s="15" t="str">
        <f>H10</f>
        <v>UK</v>
      </c>
      <c r="J10" t="s">
        <v>79</v>
      </c>
      <c r="K10" t="s">
        <v>88</v>
      </c>
      <c r="L10" t="s">
        <v>88</v>
      </c>
      <c r="M10" s="15" t="str">
        <f>L10</f>
        <v>BY</v>
      </c>
      <c r="N10" t="s">
        <v>79</v>
      </c>
      <c r="O10" t="s">
        <v>96</v>
      </c>
      <c r="P10" t="s">
        <v>96</v>
      </c>
      <c r="Q10" s="15" t="str">
        <f>P10</f>
        <v>UZ</v>
      </c>
      <c r="R10" t="s">
        <v>79</v>
      </c>
      <c r="S10" t="s">
        <v>97</v>
      </c>
      <c r="T10" t="s">
        <v>97</v>
      </c>
      <c r="U10" s="15" t="str">
        <f>T10</f>
        <v>KZ</v>
      </c>
      <c r="V10" t="s">
        <v>79</v>
      </c>
      <c r="W10" t="s">
        <v>101</v>
      </c>
      <c r="X10" t="s">
        <v>101</v>
      </c>
      <c r="Y10" s="15" t="str">
        <f>X10</f>
        <v>GE</v>
      </c>
      <c r="Z10" t="s">
        <v>79</v>
      </c>
      <c r="AA10" t="s">
        <v>104</v>
      </c>
      <c r="AB10" t="s">
        <v>104</v>
      </c>
      <c r="AC10" s="15" t="str">
        <f>AB10</f>
        <v>AZ</v>
      </c>
      <c r="AD10" t="s">
        <v>79</v>
      </c>
      <c r="AE10" t="s">
        <v>107</v>
      </c>
      <c r="AF10" t="s">
        <v>107</v>
      </c>
      <c r="AG10" s="15" t="str">
        <f>AF10</f>
        <v>LT</v>
      </c>
      <c r="AH10" t="s">
        <v>79</v>
      </c>
      <c r="AI10" t="s">
        <v>110</v>
      </c>
      <c r="AJ10" t="s">
        <v>110</v>
      </c>
      <c r="AK10" s="15" t="str">
        <f>AJ10</f>
        <v>MD</v>
      </c>
      <c r="AL10" t="s">
        <v>79</v>
      </c>
      <c r="AM10" t="s">
        <v>124</v>
      </c>
      <c r="AN10" t="s">
        <v>124</v>
      </c>
      <c r="AO10" s="15" t="str">
        <f>AN10</f>
        <v>LV</v>
      </c>
      <c r="AP10" t="s">
        <v>79</v>
      </c>
      <c r="AQ10" t="s">
        <v>125</v>
      </c>
      <c r="AR10" t="s">
        <v>125</v>
      </c>
      <c r="AS10" s="15" t="str">
        <f>AR10</f>
        <v>KS</v>
      </c>
      <c r="AT10" t="s">
        <v>79</v>
      </c>
      <c r="AU10" t="s">
        <v>126</v>
      </c>
      <c r="AV10" t="s">
        <v>126</v>
      </c>
      <c r="AW10" s="15" t="str">
        <f>AV10</f>
        <v>TJ</v>
      </c>
      <c r="AX10" t="s">
        <v>79</v>
      </c>
      <c r="AY10" t="s">
        <v>127</v>
      </c>
      <c r="AZ10" t="s">
        <v>127</v>
      </c>
      <c r="BA10" s="15" t="str">
        <f>AZ10</f>
        <v>AM</v>
      </c>
      <c r="BB10" t="s">
        <v>79</v>
      </c>
      <c r="BC10" t="s">
        <v>128</v>
      </c>
      <c r="BD10" t="s">
        <v>128</v>
      </c>
      <c r="BE10" s="15" t="str">
        <f>BD10</f>
        <v>TM</v>
      </c>
      <c r="BF10" t="s">
        <v>79</v>
      </c>
      <c r="BG10" t="s">
        <v>129</v>
      </c>
      <c r="BH10" t="s">
        <v>129</v>
      </c>
      <c r="BI10" s="15" t="str">
        <f>BH10</f>
        <v>EE</v>
      </c>
    </row>
    <row r="11" spans="1:62" x14ac:dyDescent="0.3">
      <c r="B11">
        <v>1</v>
      </c>
      <c r="C11" t="s">
        <v>83</v>
      </c>
      <c r="D11" t="s">
        <v>84</v>
      </c>
      <c r="F11">
        <v>2</v>
      </c>
      <c r="G11" t="s">
        <v>83</v>
      </c>
      <c r="H11" t="s">
        <v>84</v>
      </c>
      <c r="J11">
        <v>3</v>
      </c>
      <c r="K11" t="s">
        <v>83</v>
      </c>
      <c r="L11" t="s">
        <v>84</v>
      </c>
      <c r="N11">
        <v>4</v>
      </c>
      <c r="O11" t="s">
        <v>83</v>
      </c>
      <c r="P11" t="s">
        <v>84</v>
      </c>
      <c r="R11">
        <v>5</v>
      </c>
      <c r="S11" t="s">
        <v>83</v>
      </c>
      <c r="T11" t="s">
        <v>84</v>
      </c>
      <c r="V11">
        <v>6</v>
      </c>
      <c r="W11" t="s">
        <v>83</v>
      </c>
      <c r="X11" t="s">
        <v>84</v>
      </c>
      <c r="Z11">
        <v>7</v>
      </c>
      <c r="AA11" t="s">
        <v>83</v>
      </c>
      <c r="AB11" t="s">
        <v>84</v>
      </c>
      <c r="AD11">
        <v>8</v>
      </c>
      <c r="AE11" t="s">
        <v>83</v>
      </c>
      <c r="AF11" t="s">
        <v>84</v>
      </c>
      <c r="AH11">
        <v>9</v>
      </c>
      <c r="AI11" t="s">
        <v>83</v>
      </c>
      <c r="AJ11" t="s">
        <v>84</v>
      </c>
      <c r="AL11">
        <v>10</v>
      </c>
      <c r="AM11" t="s">
        <v>83</v>
      </c>
      <c r="AN11" t="s">
        <v>84</v>
      </c>
      <c r="AP11">
        <v>11</v>
      </c>
      <c r="AQ11" t="s">
        <v>83</v>
      </c>
      <c r="AR11" t="s">
        <v>84</v>
      </c>
      <c r="AT11">
        <v>12</v>
      </c>
      <c r="AU11" t="s">
        <v>83</v>
      </c>
      <c r="AV11" t="s">
        <v>84</v>
      </c>
      <c r="AX11">
        <v>13</v>
      </c>
      <c r="AY11" t="s">
        <v>83</v>
      </c>
      <c r="AZ11" t="s">
        <v>84</v>
      </c>
      <c r="BB11">
        <v>14</v>
      </c>
      <c r="BC11" t="s">
        <v>83</v>
      </c>
      <c r="BD11" t="s">
        <v>84</v>
      </c>
      <c r="BF11">
        <v>15</v>
      </c>
      <c r="BG11" t="s">
        <v>83</v>
      </c>
      <c r="BH11" t="s">
        <v>84</v>
      </c>
    </row>
    <row r="12" spans="1:62" x14ac:dyDescent="0.3">
      <c r="A12" t="s">
        <v>132</v>
      </c>
      <c r="B12" t="s">
        <v>80</v>
      </c>
      <c r="C12" t="s">
        <v>81</v>
      </c>
      <c r="D12" t="s">
        <v>82</v>
      </c>
      <c r="F12" t="s">
        <v>80</v>
      </c>
      <c r="G12" t="s">
        <v>89</v>
      </c>
      <c r="H12" t="s">
        <v>90</v>
      </c>
      <c r="J12" t="s">
        <v>80</v>
      </c>
      <c r="K12" t="s">
        <v>85</v>
      </c>
      <c r="L12" t="s">
        <v>86</v>
      </c>
      <c r="N12" t="s">
        <v>80</v>
      </c>
      <c r="O12" t="s">
        <v>92</v>
      </c>
      <c r="P12" t="s">
        <v>93</v>
      </c>
      <c r="R12" t="s">
        <v>80</v>
      </c>
      <c r="S12" t="s">
        <v>94</v>
      </c>
      <c r="T12" t="s">
        <v>95</v>
      </c>
      <c r="V12" t="s">
        <v>80</v>
      </c>
      <c r="W12" t="s">
        <v>99</v>
      </c>
      <c r="X12" t="s">
        <v>100</v>
      </c>
      <c r="Z12" t="s">
        <v>80</v>
      </c>
      <c r="AA12" t="s">
        <v>102</v>
      </c>
      <c r="AB12" t="s">
        <v>103</v>
      </c>
      <c r="AD12" t="s">
        <v>80</v>
      </c>
      <c r="AE12" t="s">
        <v>105</v>
      </c>
      <c r="AF12" t="s">
        <v>106</v>
      </c>
      <c r="AH12" t="s">
        <v>80</v>
      </c>
      <c r="AI12" t="s">
        <v>108</v>
      </c>
      <c r="AJ12" t="s">
        <v>109</v>
      </c>
      <c r="AL12" t="s">
        <v>80</v>
      </c>
      <c r="AM12" t="s">
        <v>122</v>
      </c>
      <c r="AN12" t="s">
        <v>123</v>
      </c>
      <c r="AP12" t="s">
        <v>80</v>
      </c>
      <c r="AQ12" t="s">
        <v>120</v>
      </c>
      <c r="AR12" t="s">
        <v>121</v>
      </c>
      <c r="AT12" t="s">
        <v>80</v>
      </c>
      <c r="AU12" t="s">
        <v>118</v>
      </c>
      <c r="AV12" t="s">
        <v>119</v>
      </c>
      <c r="AX12" t="s">
        <v>80</v>
      </c>
      <c r="AY12" t="s">
        <v>116</v>
      </c>
      <c r="AZ12" t="s">
        <v>117</v>
      </c>
      <c r="BB12" t="s">
        <v>80</v>
      </c>
      <c r="BC12" t="s">
        <v>113</v>
      </c>
      <c r="BD12" t="s">
        <v>114</v>
      </c>
      <c r="BF12" t="s">
        <v>80</v>
      </c>
      <c r="BG12" t="s">
        <v>111</v>
      </c>
      <c r="BH12" t="s">
        <v>112</v>
      </c>
    </row>
    <row r="13" spans="1:62" x14ac:dyDescent="0.3">
      <c r="A13">
        <v>1</v>
      </c>
      <c r="B13" s="12">
        <v>37987</v>
      </c>
      <c r="C13">
        <v>25</v>
      </c>
      <c r="D13">
        <v>12</v>
      </c>
      <c r="F13" s="12">
        <v>37987</v>
      </c>
      <c r="G13">
        <v>20</v>
      </c>
      <c r="H13">
        <v>11</v>
      </c>
      <c r="J13" s="12">
        <v>37987</v>
      </c>
      <c r="K13">
        <v>0</v>
      </c>
      <c r="L13">
        <v>0</v>
      </c>
      <c r="N13" s="12">
        <v>37987</v>
      </c>
      <c r="O13">
        <v>100</v>
      </c>
      <c r="P13">
        <v>0</v>
      </c>
      <c r="R13" s="12">
        <v>37987</v>
      </c>
      <c r="S13">
        <v>0</v>
      </c>
      <c r="T13">
        <v>0</v>
      </c>
      <c r="V13" s="12">
        <v>37987</v>
      </c>
      <c r="W13">
        <v>0</v>
      </c>
      <c r="X13">
        <v>0</v>
      </c>
      <c r="Z13" s="12">
        <v>37987</v>
      </c>
      <c r="AA13">
        <v>100</v>
      </c>
      <c r="AB13">
        <v>0</v>
      </c>
      <c r="AD13" s="12">
        <v>37987</v>
      </c>
      <c r="AE13">
        <v>64</v>
      </c>
      <c r="AF13">
        <v>43</v>
      </c>
      <c r="AH13" s="12">
        <v>37987</v>
      </c>
      <c r="AI13">
        <v>0</v>
      </c>
      <c r="AJ13">
        <v>0</v>
      </c>
      <c r="AL13" s="12">
        <v>37987</v>
      </c>
      <c r="AM13">
        <v>0</v>
      </c>
      <c r="AN13">
        <v>53</v>
      </c>
      <c r="AP13" s="12">
        <v>37987</v>
      </c>
      <c r="AQ13">
        <v>0</v>
      </c>
      <c r="AR13">
        <v>0</v>
      </c>
      <c r="AT13" s="12">
        <v>37987</v>
      </c>
      <c r="AU13">
        <v>0</v>
      </c>
      <c r="AV13">
        <v>93</v>
      </c>
      <c r="AX13" s="12">
        <v>37987</v>
      </c>
      <c r="AY13">
        <v>0</v>
      </c>
      <c r="AZ13">
        <v>0</v>
      </c>
      <c r="BB13" s="12">
        <v>37987</v>
      </c>
      <c r="BC13">
        <v>0</v>
      </c>
      <c r="BD13">
        <v>0</v>
      </c>
      <c r="BF13" s="12">
        <v>37987</v>
      </c>
      <c r="BG13">
        <v>27</v>
      </c>
      <c r="BH13">
        <v>0</v>
      </c>
      <c r="BJ13" s="12"/>
    </row>
    <row r="14" spans="1:62" x14ac:dyDescent="0.3">
      <c r="A14">
        <v>2</v>
      </c>
      <c r="B14" s="12">
        <v>38018</v>
      </c>
      <c r="C14">
        <v>20</v>
      </c>
      <c r="D14">
        <v>20</v>
      </c>
      <c r="F14" s="12">
        <v>38018</v>
      </c>
      <c r="G14">
        <v>32</v>
      </c>
      <c r="H14">
        <v>0</v>
      </c>
      <c r="J14" s="12">
        <v>38018</v>
      </c>
      <c r="K14">
        <v>79</v>
      </c>
      <c r="L14">
        <v>0</v>
      </c>
      <c r="N14" s="12">
        <v>38018</v>
      </c>
      <c r="O14">
        <v>0</v>
      </c>
      <c r="P14">
        <v>0</v>
      </c>
      <c r="R14" s="12">
        <v>38018</v>
      </c>
      <c r="S14">
        <v>45</v>
      </c>
      <c r="T14">
        <v>0</v>
      </c>
      <c r="V14" s="12">
        <v>38018</v>
      </c>
      <c r="W14">
        <v>0</v>
      </c>
      <c r="X14">
        <v>80</v>
      </c>
      <c r="Z14" s="12">
        <v>38018</v>
      </c>
      <c r="AA14">
        <v>0</v>
      </c>
      <c r="AB14">
        <v>0</v>
      </c>
      <c r="AD14" s="12">
        <v>38018</v>
      </c>
      <c r="AE14">
        <v>49</v>
      </c>
      <c r="AF14">
        <v>0</v>
      </c>
      <c r="AH14" s="12">
        <v>38018</v>
      </c>
      <c r="AI14">
        <v>0</v>
      </c>
      <c r="AJ14">
        <v>0</v>
      </c>
      <c r="AL14" s="12">
        <v>38018</v>
      </c>
      <c r="AM14">
        <v>0</v>
      </c>
      <c r="AN14">
        <v>0</v>
      </c>
      <c r="AP14" s="12">
        <v>38018</v>
      </c>
      <c r="AQ14">
        <v>0</v>
      </c>
      <c r="AR14">
        <v>0</v>
      </c>
      <c r="AT14" s="12">
        <v>38018</v>
      </c>
      <c r="AU14">
        <v>0</v>
      </c>
      <c r="AV14">
        <v>0</v>
      </c>
      <c r="AX14" s="12">
        <v>38018</v>
      </c>
      <c r="AY14">
        <v>75</v>
      </c>
      <c r="AZ14">
        <v>0</v>
      </c>
      <c r="BB14" s="12">
        <v>38018</v>
      </c>
      <c r="BC14">
        <v>6</v>
      </c>
      <c r="BD14">
        <v>0</v>
      </c>
      <c r="BF14" s="12">
        <v>38018</v>
      </c>
      <c r="BG14">
        <v>37</v>
      </c>
      <c r="BH14">
        <v>0</v>
      </c>
      <c r="BJ14" s="12"/>
    </row>
    <row r="15" spans="1:62" x14ac:dyDescent="0.3">
      <c r="A15">
        <v>3</v>
      </c>
      <c r="B15" s="12">
        <v>38047</v>
      </c>
      <c r="C15">
        <v>35</v>
      </c>
      <c r="D15">
        <v>11</v>
      </c>
      <c r="F15" s="12">
        <v>38047</v>
      </c>
      <c r="G15">
        <v>27</v>
      </c>
      <c r="H15">
        <v>0</v>
      </c>
      <c r="J15" s="12">
        <v>38047</v>
      </c>
      <c r="K15">
        <v>0</v>
      </c>
      <c r="L15">
        <v>0</v>
      </c>
      <c r="N15" s="12">
        <v>38047</v>
      </c>
      <c r="O15">
        <v>45</v>
      </c>
      <c r="P15">
        <v>0</v>
      </c>
      <c r="R15" s="12">
        <v>38047</v>
      </c>
      <c r="S15">
        <v>0</v>
      </c>
      <c r="T15">
        <v>0</v>
      </c>
      <c r="V15" s="12">
        <v>38047</v>
      </c>
      <c r="W15">
        <v>0</v>
      </c>
      <c r="X15">
        <v>0</v>
      </c>
      <c r="Z15" s="12">
        <v>38047</v>
      </c>
      <c r="AA15">
        <v>0</v>
      </c>
      <c r="AB15">
        <v>0</v>
      </c>
      <c r="AD15" s="12">
        <v>38047</v>
      </c>
      <c r="AE15">
        <v>0</v>
      </c>
      <c r="AF15">
        <v>0</v>
      </c>
      <c r="AH15" s="12">
        <v>38047</v>
      </c>
      <c r="AI15">
        <v>53</v>
      </c>
      <c r="AJ15">
        <v>0</v>
      </c>
      <c r="AL15" s="12">
        <v>38047</v>
      </c>
      <c r="AM15">
        <v>64</v>
      </c>
      <c r="AN15">
        <v>42</v>
      </c>
      <c r="AP15" s="12">
        <v>38047</v>
      </c>
      <c r="AQ15">
        <v>0</v>
      </c>
      <c r="AR15">
        <v>0</v>
      </c>
      <c r="AT15" s="12">
        <v>38047</v>
      </c>
      <c r="AU15">
        <v>0</v>
      </c>
      <c r="AV15">
        <v>0</v>
      </c>
      <c r="AX15" s="12">
        <v>38047</v>
      </c>
      <c r="AY15">
        <v>0</v>
      </c>
      <c r="AZ15">
        <v>0</v>
      </c>
      <c r="BB15" s="12">
        <v>38047</v>
      </c>
      <c r="BC15">
        <v>0</v>
      </c>
      <c r="BD15">
        <v>0</v>
      </c>
      <c r="BF15" s="12">
        <v>38047</v>
      </c>
      <c r="BG15">
        <v>0</v>
      </c>
      <c r="BH15">
        <v>0</v>
      </c>
      <c r="BJ15" s="12"/>
    </row>
    <row r="16" spans="1:62" x14ac:dyDescent="0.3">
      <c r="A16">
        <v>4</v>
      </c>
      <c r="B16" s="12">
        <v>38078</v>
      </c>
      <c r="C16">
        <v>24</v>
      </c>
      <c r="D16">
        <v>23</v>
      </c>
      <c r="F16" s="12">
        <v>38078</v>
      </c>
      <c r="G16">
        <v>17</v>
      </c>
      <c r="H16">
        <v>16</v>
      </c>
      <c r="J16" s="12">
        <v>38078</v>
      </c>
      <c r="K16">
        <v>94</v>
      </c>
      <c r="L16">
        <v>0</v>
      </c>
      <c r="N16" s="12">
        <v>38078</v>
      </c>
      <c r="O16">
        <v>0</v>
      </c>
      <c r="P16">
        <v>0</v>
      </c>
      <c r="R16" s="12">
        <v>38078</v>
      </c>
      <c r="S16">
        <v>0</v>
      </c>
      <c r="T16">
        <v>0</v>
      </c>
      <c r="V16" s="12">
        <v>38078</v>
      </c>
      <c r="W16">
        <v>77</v>
      </c>
      <c r="X16">
        <v>0</v>
      </c>
      <c r="Z16" s="12">
        <v>38078</v>
      </c>
      <c r="AA16">
        <v>0</v>
      </c>
      <c r="AB16">
        <v>0</v>
      </c>
      <c r="AD16" s="12">
        <v>38078</v>
      </c>
      <c r="AE16">
        <v>0</v>
      </c>
      <c r="AF16">
        <v>51</v>
      </c>
      <c r="AH16" s="12">
        <v>38078</v>
      </c>
      <c r="AI16">
        <v>0</v>
      </c>
      <c r="AJ16">
        <v>0</v>
      </c>
      <c r="AL16" s="12">
        <v>38078</v>
      </c>
      <c r="AM16">
        <v>33</v>
      </c>
      <c r="AN16">
        <v>0</v>
      </c>
      <c r="AP16" s="12">
        <v>38078</v>
      </c>
      <c r="AQ16">
        <v>0</v>
      </c>
      <c r="AR16">
        <v>0</v>
      </c>
      <c r="AT16" s="12">
        <v>38078</v>
      </c>
      <c r="AU16">
        <v>0</v>
      </c>
      <c r="AV16">
        <v>0</v>
      </c>
      <c r="AX16" s="12">
        <v>38078</v>
      </c>
      <c r="AY16">
        <v>0</v>
      </c>
      <c r="AZ16">
        <v>0</v>
      </c>
      <c r="BB16" s="12">
        <v>38078</v>
      </c>
      <c r="BC16">
        <v>0</v>
      </c>
      <c r="BD16">
        <v>0</v>
      </c>
      <c r="BF16" s="12">
        <v>38078</v>
      </c>
      <c r="BG16">
        <v>0</v>
      </c>
      <c r="BH16">
        <v>38</v>
      </c>
      <c r="BJ16" s="12"/>
    </row>
    <row r="17" spans="1:62" x14ac:dyDescent="0.3">
      <c r="A17">
        <v>5</v>
      </c>
      <c r="B17" s="12">
        <v>38108</v>
      </c>
      <c r="C17">
        <v>29</v>
      </c>
      <c r="D17">
        <v>23</v>
      </c>
      <c r="F17" s="12">
        <v>38108</v>
      </c>
      <c r="G17">
        <v>12</v>
      </c>
      <c r="H17">
        <v>12</v>
      </c>
      <c r="J17" s="12">
        <v>38108</v>
      </c>
      <c r="K17">
        <v>39</v>
      </c>
      <c r="L17">
        <v>51</v>
      </c>
      <c r="N17" s="12">
        <v>38108</v>
      </c>
      <c r="O17">
        <v>0</v>
      </c>
      <c r="P17">
        <v>0</v>
      </c>
      <c r="R17" s="12">
        <v>38108</v>
      </c>
      <c r="S17">
        <v>0</v>
      </c>
      <c r="T17">
        <v>22</v>
      </c>
      <c r="V17" s="12">
        <v>38108</v>
      </c>
      <c r="W17">
        <v>0</v>
      </c>
      <c r="X17">
        <v>0</v>
      </c>
      <c r="Z17" s="12">
        <v>38108</v>
      </c>
      <c r="AA17">
        <v>0</v>
      </c>
      <c r="AB17">
        <v>0</v>
      </c>
      <c r="AD17" s="12">
        <v>38108</v>
      </c>
      <c r="AE17">
        <v>46</v>
      </c>
      <c r="AF17">
        <v>0</v>
      </c>
      <c r="AH17" s="12">
        <v>38108</v>
      </c>
      <c r="AI17">
        <v>0</v>
      </c>
      <c r="AJ17">
        <v>0</v>
      </c>
      <c r="AL17" s="12">
        <v>38108</v>
      </c>
      <c r="AM17">
        <v>39</v>
      </c>
      <c r="AN17">
        <v>86</v>
      </c>
      <c r="AP17" s="12">
        <v>38108</v>
      </c>
      <c r="AQ17">
        <v>30</v>
      </c>
      <c r="AR17">
        <v>100</v>
      </c>
      <c r="AT17" s="12">
        <v>38108</v>
      </c>
      <c r="AU17">
        <v>32</v>
      </c>
      <c r="AV17">
        <v>0</v>
      </c>
      <c r="AX17" s="12">
        <v>38108</v>
      </c>
      <c r="AY17">
        <v>0</v>
      </c>
      <c r="AZ17">
        <v>0</v>
      </c>
      <c r="BB17" s="12">
        <v>38108</v>
      </c>
      <c r="BC17">
        <v>0</v>
      </c>
      <c r="BD17">
        <v>0</v>
      </c>
      <c r="BF17" s="12">
        <v>38108</v>
      </c>
      <c r="BG17">
        <v>19</v>
      </c>
      <c r="BH17">
        <v>39</v>
      </c>
      <c r="BJ17" s="12"/>
    </row>
    <row r="18" spans="1:62" x14ac:dyDescent="0.3">
      <c r="A18">
        <v>6</v>
      </c>
      <c r="B18" s="12">
        <v>38139</v>
      </c>
      <c r="C18">
        <v>27</v>
      </c>
      <c r="D18">
        <v>7</v>
      </c>
      <c r="F18" s="12">
        <v>38139</v>
      </c>
      <c r="G18">
        <v>13</v>
      </c>
      <c r="H18">
        <v>7</v>
      </c>
      <c r="J18" s="12">
        <v>38139</v>
      </c>
      <c r="K18">
        <v>0</v>
      </c>
      <c r="L18">
        <v>0</v>
      </c>
      <c r="N18" s="12">
        <v>38139</v>
      </c>
      <c r="O18">
        <v>0</v>
      </c>
      <c r="P18">
        <v>0</v>
      </c>
      <c r="R18" s="12">
        <v>38139</v>
      </c>
      <c r="S18">
        <v>0</v>
      </c>
      <c r="T18">
        <v>0</v>
      </c>
      <c r="V18" s="12">
        <v>38139</v>
      </c>
      <c r="W18">
        <v>41</v>
      </c>
      <c r="X18">
        <v>76</v>
      </c>
      <c r="Z18" s="12">
        <v>38139</v>
      </c>
      <c r="AA18">
        <v>0</v>
      </c>
      <c r="AB18">
        <v>0</v>
      </c>
      <c r="AD18" s="12">
        <v>38139</v>
      </c>
      <c r="AE18">
        <v>65</v>
      </c>
      <c r="AF18">
        <v>71</v>
      </c>
      <c r="AH18" s="12">
        <v>38139</v>
      </c>
      <c r="AI18">
        <v>0</v>
      </c>
      <c r="AJ18">
        <v>0</v>
      </c>
      <c r="AL18" s="12">
        <v>38139</v>
      </c>
      <c r="AM18">
        <v>0</v>
      </c>
      <c r="AN18">
        <v>39</v>
      </c>
      <c r="AP18" s="12">
        <v>38139</v>
      </c>
      <c r="AQ18">
        <v>0</v>
      </c>
      <c r="AR18">
        <v>57</v>
      </c>
      <c r="AT18" s="12">
        <v>38139</v>
      </c>
      <c r="AU18">
        <v>0</v>
      </c>
      <c r="AV18">
        <v>0</v>
      </c>
      <c r="AX18" s="12">
        <v>38139</v>
      </c>
      <c r="AY18">
        <v>53</v>
      </c>
      <c r="AZ18">
        <v>0</v>
      </c>
      <c r="BB18" s="12">
        <v>38139</v>
      </c>
      <c r="BC18">
        <v>0</v>
      </c>
      <c r="BD18">
        <v>0</v>
      </c>
      <c r="BF18" s="12">
        <v>38139</v>
      </c>
      <c r="BG18">
        <v>33</v>
      </c>
      <c r="BH18">
        <v>0</v>
      </c>
      <c r="BJ18" s="12"/>
    </row>
    <row r="19" spans="1:62" x14ac:dyDescent="0.3">
      <c r="A19">
        <v>7</v>
      </c>
      <c r="B19" s="12">
        <v>38169</v>
      </c>
      <c r="C19">
        <v>25</v>
      </c>
      <c r="D19">
        <v>8</v>
      </c>
      <c r="F19" s="12">
        <v>38169</v>
      </c>
      <c r="G19">
        <v>11</v>
      </c>
      <c r="H19">
        <v>0</v>
      </c>
      <c r="J19" s="12">
        <v>38169</v>
      </c>
      <c r="K19">
        <v>0</v>
      </c>
      <c r="L19">
        <v>0</v>
      </c>
      <c r="N19" s="12">
        <v>38169</v>
      </c>
      <c r="O19">
        <v>0</v>
      </c>
      <c r="P19">
        <v>0</v>
      </c>
      <c r="R19" s="12">
        <v>38169</v>
      </c>
      <c r="S19">
        <v>0</v>
      </c>
      <c r="T19">
        <v>0</v>
      </c>
      <c r="V19" s="12">
        <v>38169</v>
      </c>
      <c r="W19">
        <v>0</v>
      </c>
      <c r="X19">
        <v>37</v>
      </c>
      <c r="Z19" s="12">
        <v>38169</v>
      </c>
      <c r="AA19">
        <v>0</v>
      </c>
      <c r="AB19">
        <v>34</v>
      </c>
      <c r="AD19" s="12">
        <v>38169</v>
      </c>
      <c r="AE19">
        <v>94</v>
      </c>
      <c r="AF19">
        <v>0</v>
      </c>
      <c r="AH19" s="12">
        <v>38169</v>
      </c>
      <c r="AI19">
        <v>0</v>
      </c>
      <c r="AJ19">
        <v>55</v>
      </c>
      <c r="AL19" s="12">
        <v>38169</v>
      </c>
      <c r="AM19">
        <v>0</v>
      </c>
      <c r="AN19">
        <v>0</v>
      </c>
      <c r="AP19" s="12">
        <v>38169</v>
      </c>
      <c r="AQ19">
        <v>0</v>
      </c>
      <c r="AR19">
        <v>0</v>
      </c>
      <c r="AT19" s="12">
        <v>38169</v>
      </c>
      <c r="AU19">
        <v>71</v>
      </c>
      <c r="AV19">
        <v>100</v>
      </c>
      <c r="AX19" s="12">
        <v>38169</v>
      </c>
      <c r="AY19">
        <v>0</v>
      </c>
      <c r="AZ19">
        <v>0</v>
      </c>
      <c r="BB19" s="12">
        <v>38169</v>
      </c>
      <c r="BC19">
        <v>0</v>
      </c>
      <c r="BD19">
        <v>20</v>
      </c>
      <c r="BF19" s="12">
        <v>38169</v>
      </c>
      <c r="BG19">
        <v>0</v>
      </c>
      <c r="BH19">
        <v>0</v>
      </c>
      <c r="BJ19" s="12"/>
    </row>
    <row r="20" spans="1:62" x14ac:dyDescent="0.3">
      <c r="A20">
        <v>8</v>
      </c>
      <c r="B20" s="12">
        <v>38200</v>
      </c>
      <c r="C20">
        <v>22</v>
      </c>
      <c r="D20">
        <v>7</v>
      </c>
      <c r="F20" s="12">
        <v>38200</v>
      </c>
      <c r="G20">
        <v>13</v>
      </c>
      <c r="H20">
        <v>9</v>
      </c>
      <c r="J20" s="12">
        <v>38200</v>
      </c>
      <c r="K20">
        <v>47</v>
      </c>
      <c r="L20">
        <v>44</v>
      </c>
      <c r="N20" s="12">
        <v>38200</v>
      </c>
      <c r="O20">
        <v>0</v>
      </c>
      <c r="P20">
        <v>0</v>
      </c>
      <c r="R20" s="12">
        <v>38200</v>
      </c>
      <c r="S20">
        <v>25</v>
      </c>
      <c r="T20">
        <v>0</v>
      </c>
      <c r="V20" s="12">
        <v>38200</v>
      </c>
      <c r="W20">
        <v>0</v>
      </c>
      <c r="X20">
        <v>0</v>
      </c>
      <c r="Z20" s="12">
        <v>38200</v>
      </c>
      <c r="AA20">
        <v>0</v>
      </c>
      <c r="AB20">
        <v>0</v>
      </c>
      <c r="AD20" s="12">
        <v>38200</v>
      </c>
      <c r="AE20">
        <v>0</v>
      </c>
      <c r="AF20">
        <v>0</v>
      </c>
      <c r="AH20" s="12">
        <v>38200</v>
      </c>
      <c r="AI20">
        <v>0</v>
      </c>
      <c r="AJ20">
        <v>0</v>
      </c>
      <c r="AL20" s="12">
        <v>38200</v>
      </c>
      <c r="AM20">
        <v>0</v>
      </c>
      <c r="AN20">
        <v>0</v>
      </c>
      <c r="AP20" s="12">
        <v>38200</v>
      </c>
      <c r="AQ20">
        <v>0</v>
      </c>
      <c r="AR20">
        <v>0</v>
      </c>
      <c r="AT20" s="12">
        <v>38200</v>
      </c>
      <c r="AU20">
        <v>0</v>
      </c>
      <c r="AV20">
        <v>39</v>
      </c>
      <c r="AX20" s="12">
        <v>38200</v>
      </c>
      <c r="AY20">
        <v>0</v>
      </c>
      <c r="AZ20">
        <v>0</v>
      </c>
      <c r="BB20" s="12">
        <v>38200</v>
      </c>
      <c r="BC20">
        <v>47</v>
      </c>
      <c r="BD20">
        <v>26</v>
      </c>
      <c r="BF20" s="12">
        <v>38200</v>
      </c>
      <c r="BG20">
        <v>20</v>
      </c>
      <c r="BH20">
        <v>21</v>
      </c>
      <c r="BJ20" s="12"/>
    </row>
    <row r="21" spans="1:62" x14ac:dyDescent="0.3">
      <c r="A21">
        <v>9</v>
      </c>
      <c r="B21" s="12">
        <v>38231</v>
      </c>
      <c r="C21">
        <v>26</v>
      </c>
      <c r="D21">
        <v>10</v>
      </c>
      <c r="F21" s="12">
        <v>38231</v>
      </c>
      <c r="G21">
        <v>16</v>
      </c>
      <c r="H21">
        <v>16</v>
      </c>
      <c r="J21" s="12">
        <v>38231</v>
      </c>
      <c r="K21">
        <v>37</v>
      </c>
      <c r="L21">
        <v>0</v>
      </c>
      <c r="N21" s="12">
        <v>38231</v>
      </c>
      <c r="O21">
        <v>0</v>
      </c>
      <c r="P21">
        <v>0</v>
      </c>
      <c r="R21" s="12">
        <v>38231</v>
      </c>
      <c r="S21">
        <v>23</v>
      </c>
      <c r="T21">
        <v>0</v>
      </c>
      <c r="V21" s="12">
        <v>38231</v>
      </c>
      <c r="W21">
        <v>0</v>
      </c>
      <c r="X21">
        <v>0</v>
      </c>
      <c r="Z21" s="12">
        <v>38231</v>
      </c>
      <c r="AA21">
        <v>0</v>
      </c>
      <c r="AB21">
        <v>0</v>
      </c>
      <c r="AD21" s="12">
        <v>38231</v>
      </c>
      <c r="AE21">
        <v>88</v>
      </c>
      <c r="AF21">
        <v>0</v>
      </c>
      <c r="AH21" s="12">
        <v>38231</v>
      </c>
      <c r="AI21">
        <v>0</v>
      </c>
      <c r="AJ21">
        <v>43</v>
      </c>
      <c r="AL21" s="12">
        <v>38231</v>
      </c>
      <c r="AM21">
        <v>0</v>
      </c>
      <c r="AN21">
        <v>0</v>
      </c>
      <c r="AP21" s="12">
        <v>38231</v>
      </c>
      <c r="AQ21">
        <v>0</v>
      </c>
      <c r="AR21">
        <v>0</v>
      </c>
      <c r="AT21" s="12">
        <v>38231</v>
      </c>
      <c r="AU21">
        <v>0</v>
      </c>
      <c r="AV21">
        <v>0</v>
      </c>
      <c r="AX21" s="12">
        <v>38231</v>
      </c>
      <c r="AY21">
        <v>0</v>
      </c>
      <c r="AZ21">
        <v>0</v>
      </c>
      <c r="BB21" s="12">
        <v>38231</v>
      </c>
      <c r="BC21">
        <v>0</v>
      </c>
      <c r="BD21">
        <v>0</v>
      </c>
      <c r="BF21" s="12">
        <v>38231</v>
      </c>
      <c r="BG21">
        <v>16</v>
      </c>
      <c r="BH21">
        <v>0</v>
      </c>
      <c r="BJ21" s="12"/>
    </row>
    <row r="22" spans="1:62" x14ac:dyDescent="0.3">
      <c r="A22">
        <v>10</v>
      </c>
      <c r="B22" s="12">
        <v>38261</v>
      </c>
      <c r="C22">
        <v>29</v>
      </c>
      <c r="D22">
        <v>7</v>
      </c>
      <c r="F22" s="12">
        <v>38261</v>
      </c>
      <c r="G22">
        <v>16</v>
      </c>
      <c r="H22">
        <v>14</v>
      </c>
      <c r="J22" s="12">
        <v>38261</v>
      </c>
      <c r="K22">
        <v>71</v>
      </c>
      <c r="L22">
        <v>28</v>
      </c>
      <c r="N22" s="12">
        <v>38261</v>
      </c>
      <c r="O22">
        <v>0</v>
      </c>
      <c r="P22">
        <v>0</v>
      </c>
      <c r="R22" s="12">
        <v>38261</v>
      </c>
      <c r="S22">
        <v>12</v>
      </c>
      <c r="T22">
        <v>18</v>
      </c>
      <c r="V22" s="12">
        <v>38261</v>
      </c>
      <c r="W22">
        <v>0</v>
      </c>
      <c r="X22">
        <v>0</v>
      </c>
      <c r="Z22" s="12">
        <v>38261</v>
      </c>
      <c r="AA22">
        <v>29</v>
      </c>
      <c r="AB22">
        <v>0</v>
      </c>
      <c r="AD22" s="12">
        <v>38261</v>
      </c>
      <c r="AE22">
        <v>30</v>
      </c>
      <c r="AF22">
        <v>0</v>
      </c>
      <c r="AH22" s="12">
        <v>38261</v>
      </c>
      <c r="AI22">
        <v>0</v>
      </c>
      <c r="AJ22">
        <v>0</v>
      </c>
      <c r="AL22" s="12">
        <v>38261</v>
      </c>
      <c r="AM22">
        <v>0</v>
      </c>
      <c r="AN22">
        <v>58</v>
      </c>
      <c r="AP22" s="12">
        <v>38261</v>
      </c>
      <c r="AQ22">
        <v>0</v>
      </c>
      <c r="AR22">
        <v>0</v>
      </c>
      <c r="AT22" s="12">
        <v>38261</v>
      </c>
      <c r="AU22">
        <v>0</v>
      </c>
      <c r="AV22">
        <v>37</v>
      </c>
      <c r="AX22" s="12">
        <v>38261</v>
      </c>
      <c r="AY22">
        <v>68</v>
      </c>
      <c r="AZ22">
        <v>84</v>
      </c>
      <c r="BB22" s="12">
        <v>38261</v>
      </c>
      <c r="BC22">
        <v>0</v>
      </c>
      <c r="BD22">
        <v>47</v>
      </c>
      <c r="BF22" s="12">
        <v>38261</v>
      </c>
      <c r="BG22">
        <v>22</v>
      </c>
      <c r="BH22">
        <v>30</v>
      </c>
      <c r="BJ22" s="12"/>
    </row>
    <row r="23" spans="1:62" x14ac:dyDescent="0.3">
      <c r="A23">
        <v>11</v>
      </c>
      <c r="B23" s="12">
        <v>38292</v>
      </c>
      <c r="C23">
        <v>21</v>
      </c>
      <c r="D23">
        <v>16</v>
      </c>
      <c r="F23" s="12">
        <v>38292</v>
      </c>
      <c r="G23">
        <v>25</v>
      </c>
      <c r="H23">
        <v>5</v>
      </c>
      <c r="J23" s="12">
        <v>38292</v>
      </c>
      <c r="K23">
        <v>0</v>
      </c>
      <c r="L23">
        <v>73</v>
      </c>
      <c r="N23" s="12">
        <v>38292</v>
      </c>
      <c r="O23">
        <v>15</v>
      </c>
      <c r="P23">
        <v>0</v>
      </c>
      <c r="R23" s="12">
        <v>38292</v>
      </c>
      <c r="S23">
        <v>0</v>
      </c>
      <c r="T23">
        <v>17</v>
      </c>
      <c r="V23" s="12">
        <v>38292</v>
      </c>
      <c r="W23">
        <v>0</v>
      </c>
      <c r="X23">
        <v>0</v>
      </c>
      <c r="Z23" s="12">
        <v>38292</v>
      </c>
      <c r="AA23">
        <v>0</v>
      </c>
      <c r="AB23">
        <v>0</v>
      </c>
      <c r="AD23" s="12">
        <v>38292</v>
      </c>
      <c r="AE23">
        <v>0</v>
      </c>
      <c r="AF23">
        <v>0</v>
      </c>
      <c r="AH23" s="12">
        <v>38292</v>
      </c>
      <c r="AI23">
        <v>0</v>
      </c>
      <c r="AJ23">
        <v>60</v>
      </c>
      <c r="AL23" s="12">
        <v>38292</v>
      </c>
      <c r="AM23">
        <v>0</v>
      </c>
      <c r="AN23">
        <v>0</v>
      </c>
      <c r="AP23" s="12">
        <v>38292</v>
      </c>
      <c r="AQ23">
        <v>0</v>
      </c>
      <c r="AR23">
        <v>26</v>
      </c>
      <c r="AT23" s="12">
        <v>38292</v>
      </c>
      <c r="AU23">
        <v>0</v>
      </c>
      <c r="AV23">
        <v>0</v>
      </c>
      <c r="AX23" s="12">
        <v>38292</v>
      </c>
      <c r="AY23">
        <v>0</v>
      </c>
      <c r="AZ23">
        <v>0</v>
      </c>
      <c r="BB23" s="12">
        <v>38292</v>
      </c>
      <c r="BC23">
        <v>0</v>
      </c>
      <c r="BD23">
        <v>0</v>
      </c>
      <c r="BF23" s="12">
        <v>38292</v>
      </c>
      <c r="BG23">
        <v>39</v>
      </c>
      <c r="BH23">
        <v>29</v>
      </c>
      <c r="BJ23" s="12"/>
    </row>
    <row r="24" spans="1:62" x14ac:dyDescent="0.3">
      <c r="A24">
        <v>12</v>
      </c>
      <c r="B24" s="12">
        <v>38322</v>
      </c>
      <c r="C24">
        <v>32</v>
      </c>
      <c r="D24">
        <v>17</v>
      </c>
      <c r="F24" s="12">
        <v>38322</v>
      </c>
      <c r="G24">
        <v>19</v>
      </c>
      <c r="H24">
        <v>13</v>
      </c>
      <c r="J24" s="12">
        <v>38322</v>
      </c>
      <c r="K24">
        <v>42</v>
      </c>
      <c r="L24">
        <v>67</v>
      </c>
      <c r="N24" s="12">
        <v>38322</v>
      </c>
      <c r="O24">
        <v>0</v>
      </c>
      <c r="P24">
        <v>0</v>
      </c>
      <c r="R24" s="12">
        <v>38322</v>
      </c>
      <c r="S24">
        <v>0</v>
      </c>
      <c r="T24">
        <v>0</v>
      </c>
      <c r="V24" s="12">
        <v>38322</v>
      </c>
      <c r="W24">
        <v>0</v>
      </c>
      <c r="X24">
        <v>100</v>
      </c>
      <c r="Z24" s="12">
        <v>38322</v>
      </c>
      <c r="AA24">
        <v>0</v>
      </c>
      <c r="AB24">
        <v>23</v>
      </c>
      <c r="AD24" s="12">
        <v>38322</v>
      </c>
      <c r="AE24">
        <v>0</v>
      </c>
      <c r="AF24">
        <v>34</v>
      </c>
      <c r="AH24" s="12">
        <v>38322</v>
      </c>
      <c r="AI24">
        <v>31</v>
      </c>
      <c r="AJ24">
        <v>0</v>
      </c>
      <c r="AL24" s="12">
        <v>38322</v>
      </c>
      <c r="AM24">
        <v>0</v>
      </c>
      <c r="AN24">
        <v>0</v>
      </c>
      <c r="AP24" s="12">
        <v>38322</v>
      </c>
      <c r="AQ24">
        <v>24</v>
      </c>
      <c r="AR24">
        <v>17</v>
      </c>
      <c r="AT24" s="12">
        <v>38322</v>
      </c>
      <c r="AU24">
        <v>0</v>
      </c>
      <c r="AV24">
        <v>0</v>
      </c>
      <c r="AX24" s="12">
        <v>38322</v>
      </c>
      <c r="AY24">
        <v>0</v>
      </c>
      <c r="AZ24">
        <v>53</v>
      </c>
      <c r="BB24" s="12">
        <v>38322</v>
      </c>
      <c r="BC24">
        <v>0</v>
      </c>
      <c r="BD24">
        <v>0</v>
      </c>
      <c r="BF24" s="12">
        <v>38322</v>
      </c>
      <c r="BG24">
        <v>0</v>
      </c>
      <c r="BH24">
        <v>0</v>
      </c>
      <c r="BJ24" s="12"/>
    </row>
    <row r="25" spans="1:62" x14ac:dyDescent="0.3">
      <c r="A25">
        <v>13</v>
      </c>
      <c r="B25" s="12">
        <v>38353</v>
      </c>
      <c r="C25">
        <v>23</v>
      </c>
      <c r="D25">
        <v>20</v>
      </c>
      <c r="F25" s="12">
        <v>38353</v>
      </c>
      <c r="G25">
        <v>17</v>
      </c>
      <c r="H25">
        <v>11</v>
      </c>
      <c r="J25" s="12">
        <v>38353</v>
      </c>
      <c r="K25">
        <v>39</v>
      </c>
      <c r="L25">
        <v>0</v>
      </c>
      <c r="N25" s="12">
        <v>38353</v>
      </c>
      <c r="O25">
        <v>11</v>
      </c>
      <c r="P25">
        <v>0</v>
      </c>
      <c r="R25" s="12">
        <v>38353</v>
      </c>
      <c r="S25">
        <v>25</v>
      </c>
      <c r="T25">
        <v>0</v>
      </c>
      <c r="V25" s="12">
        <v>38353</v>
      </c>
      <c r="W25">
        <v>0</v>
      </c>
      <c r="X25">
        <v>50</v>
      </c>
      <c r="Z25" s="12">
        <v>38353</v>
      </c>
      <c r="AA25">
        <v>0</v>
      </c>
      <c r="AB25">
        <v>0</v>
      </c>
      <c r="AD25" s="12">
        <v>38353</v>
      </c>
      <c r="AE25">
        <v>0</v>
      </c>
      <c r="AF25">
        <v>61</v>
      </c>
      <c r="AH25" s="12">
        <v>38353</v>
      </c>
      <c r="AI25">
        <v>100</v>
      </c>
      <c r="AJ25">
        <v>65</v>
      </c>
      <c r="AL25" s="12">
        <v>38353</v>
      </c>
      <c r="AM25">
        <v>0</v>
      </c>
      <c r="AN25">
        <v>30</v>
      </c>
      <c r="AP25" s="12">
        <v>38353</v>
      </c>
      <c r="AQ25">
        <v>0</v>
      </c>
      <c r="AR25">
        <v>0</v>
      </c>
      <c r="AT25" s="12">
        <v>38353</v>
      </c>
      <c r="AU25">
        <v>0</v>
      </c>
      <c r="AV25">
        <v>0</v>
      </c>
      <c r="AX25" s="12">
        <v>38353</v>
      </c>
      <c r="AY25">
        <v>81</v>
      </c>
      <c r="AZ25">
        <v>49</v>
      </c>
      <c r="BB25" s="12">
        <v>38353</v>
      </c>
      <c r="BC25">
        <v>0</v>
      </c>
      <c r="BD25">
        <v>18</v>
      </c>
      <c r="BF25" s="12">
        <v>38353</v>
      </c>
      <c r="BG25">
        <v>12</v>
      </c>
      <c r="BH25">
        <v>51</v>
      </c>
      <c r="BJ25" s="12"/>
    </row>
    <row r="26" spans="1:62" x14ac:dyDescent="0.3">
      <c r="A26">
        <v>14</v>
      </c>
      <c r="B26" s="12">
        <v>38384</v>
      </c>
      <c r="C26">
        <v>22</v>
      </c>
      <c r="D26">
        <v>15</v>
      </c>
      <c r="F26" s="12">
        <v>38384</v>
      </c>
      <c r="G26">
        <v>22</v>
      </c>
      <c r="H26">
        <v>6</v>
      </c>
      <c r="J26" s="12">
        <v>38384</v>
      </c>
      <c r="K26">
        <v>35</v>
      </c>
      <c r="L26">
        <v>42</v>
      </c>
      <c r="N26" s="12">
        <v>38384</v>
      </c>
      <c r="O26">
        <v>0</v>
      </c>
      <c r="P26">
        <v>0</v>
      </c>
      <c r="R26" s="12">
        <v>38384</v>
      </c>
      <c r="S26">
        <v>0</v>
      </c>
      <c r="T26">
        <v>0</v>
      </c>
      <c r="V26" s="12">
        <v>38384</v>
      </c>
      <c r="W26">
        <v>0</v>
      </c>
      <c r="X26">
        <v>0</v>
      </c>
      <c r="Z26" s="12">
        <v>38384</v>
      </c>
      <c r="AA26">
        <v>0</v>
      </c>
      <c r="AB26">
        <v>0</v>
      </c>
      <c r="AD26" s="12">
        <v>38384</v>
      </c>
      <c r="AE26">
        <v>52</v>
      </c>
      <c r="AF26">
        <v>0</v>
      </c>
      <c r="AH26" s="12">
        <v>38384</v>
      </c>
      <c r="AI26">
        <v>75</v>
      </c>
      <c r="AJ26">
        <v>0</v>
      </c>
      <c r="AL26" s="12">
        <v>38384</v>
      </c>
      <c r="AM26">
        <v>32</v>
      </c>
      <c r="AN26">
        <v>30</v>
      </c>
      <c r="AP26" s="12">
        <v>38384</v>
      </c>
      <c r="AQ26">
        <v>0</v>
      </c>
      <c r="AR26">
        <v>0</v>
      </c>
      <c r="AT26" s="12">
        <v>38384</v>
      </c>
      <c r="AU26">
        <v>0</v>
      </c>
      <c r="AV26">
        <v>0</v>
      </c>
      <c r="AX26" s="12">
        <v>38384</v>
      </c>
      <c r="AY26">
        <v>0</v>
      </c>
      <c r="AZ26">
        <v>0</v>
      </c>
      <c r="BB26" s="12">
        <v>38384</v>
      </c>
      <c r="BC26">
        <v>0</v>
      </c>
      <c r="BD26">
        <v>0</v>
      </c>
      <c r="BF26" s="12">
        <v>38384</v>
      </c>
      <c r="BG26">
        <v>0</v>
      </c>
      <c r="BH26">
        <v>27</v>
      </c>
      <c r="BJ26" s="12"/>
    </row>
    <row r="27" spans="1:62" x14ac:dyDescent="0.3">
      <c r="A27">
        <v>15</v>
      </c>
      <c r="B27" s="12">
        <v>38412</v>
      </c>
      <c r="C27">
        <v>27</v>
      </c>
      <c r="D27">
        <v>18</v>
      </c>
      <c r="F27" s="12">
        <v>38412</v>
      </c>
      <c r="G27">
        <v>21</v>
      </c>
      <c r="H27">
        <v>13</v>
      </c>
      <c r="J27" s="12">
        <v>38412</v>
      </c>
      <c r="K27">
        <v>44</v>
      </c>
      <c r="L27">
        <v>55</v>
      </c>
      <c r="N27" s="12">
        <v>38412</v>
      </c>
      <c r="O27">
        <v>0</v>
      </c>
      <c r="P27">
        <v>11</v>
      </c>
      <c r="R27" s="12">
        <v>38412</v>
      </c>
      <c r="S27">
        <v>0</v>
      </c>
      <c r="T27">
        <v>21</v>
      </c>
      <c r="V27" s="12">
        <v>38412</v>
      </c>
      <c r="W27">
        <v>0</v>
      </c>
      <c r="X27">
        <v>0</v>
      </c>
      <c r="Z27" s="12">
        <v>38412</v>
      </c>
      <c r="AA27">
        <v>22</v>
      </c>
      <c r="AB27">
        <v>0</v>
      </c>
      <c r="AD27" s="12">
        <v>38412</v>
      </c>
      <c r="AE27">
        <v>0</v>
      </c>
      <c r="AF27">
        <v>0</v>
      </c>
      <c r="AH27" s="12">
        <v>38412</v>
      </c>
      <c r="AI27">
        <v>0</v>
      </c>
      <c r="AJ27">
        <v>41</v>
      </c>
      <c r="AL27" s="12">
        <v>38412</v>
      </c>
      <c r="AM27">
        <v>43</v>
      </c>
      <c r="AN27">
        <v>25</v>
      </c>
      <c r="AP27" s="12">
        <v>38412</v>
      </c>
      <c r="AQ27">
        <v>18</v>
      </c>
      <c r="AR27">
        <v>0</v>
      </c>
      <c r="AT27" s="12">
        <v>38412</v>
      </c>
      <c r="AU27">
        <v>0</v>
      </c>
      <c r="AV27">
        <v>0</v>
      </c>
      <c r="AX27" s="12">
        <v>38412</v>
      </c>
      <c r="AY27">
        <v>0</v>
      </c>
      <c r="AZ27">
        <v>69</v>
      </c>
      <c r="BB27" s="12">
        <v>38412</v>
      </c>
      <c r="BC27">
        <v>0</v>
      </c>
      <c r="BD27">
        <v>0</v>
      </c>
      <c r="BF27" s="12">
        <v>38412</v>
      </c>
      <c r="BG27">
        <v>0</v>
      </c>
      <c r="BH27">
        <v>42</v>
      </c>
      <c r="BJ27" s="12"/>
    </row>
    <row r="28" spans="1:62" x14ac:dyDescent="0.3">
      <c r="A28">
        <v>16</v>
      </c>
      <c r="B28" s="12">
        <v>38443</v>
      </c>
      <c r="C28">
        <v>33</v>
      </c>
      <c r="D28">
        <v>26</v>
      </c>
      <c r="F28" s="12">
        <v>38443</v>
      </c>
      <c r="G28">
        <v>22</v>
      </c>
      <c r="H28">
        <v>24</v>
      </c>
      <c r="J28" s="12">
        <v>38443</v>
      </c>
      <c r="K28">
        <v>0</v>
      </c>
      <c r="L28">
        <v>64</v>
      </c>
      <c r="N28" s="12">
        <v>38443</v>
      </c>
      <c r="O28">
        <v>0</v>
      </c>
      <c r="P28">
        <v>0</v>
      </c>
      <c r="R28" s="12">
        <v>38443</v>
      </c>
      <c r="S28">
        <v>0</v>
      </c>
      <c r="T28">
        <v>0</v>
      </c>
      <c r="V28" s="12">
        <v>38443</v>
      </c>
      <c r="W28">
        <v>83</v>
      </c>
      <c r="X28">
        <v>50</v>
      </c>
      <c r="Z28" s="12">
        <v>38443</v>
      </c>
      <c r="AA28">
        <v>0</v>
      </c>
      <c r="AB28">
        <v>0</v>
      </c>
      <c r="AD28" s="12">
        <v>38443</v>
      </c>
      <c r="AE28">
        <v>0</v>
      </c>
      <c r="AF28">
        <v>0</v>
      </c>
      <c r="AH28" s="12">
        <v>38443</v>
      </c>
      <c r="AI28">
        <v>0</v>
      </c>
      <c r="AJ28">
        <v>33</v>
      </c>
      <c r="AL28" s="12">
        <v>38443</v>
      </c>
      <c r="AM28">
        <v>24</v>
      </c>
      <c r="AN28">
        <v>34</v>
      </c>
      <c r="AP28" s="12">
        <v>38443</v>
      </c>
      <c r="AQ28">
        <v>0</v>
      </c>
      <c r="AR28">
        <v>25</v>
      </c>
      <c r="AT28" s="12">
        <v>38443</v>
      </c>
      <c r="AU28">
        <v>0</v>
      </c>
      <c r="AV28">
        <v>0</v>
      </c>
      <c r="AX28" s="12">
        <v>38443</v>
      </c>
      <c r="AY28">
        <v>0</v>
      </c>
      <c r="AZ28">
        <v>0</v>
      </c>
      <c r="BB28" s="12">
        <v>38443</v>
      </c>
      <c r="BC28">
        <v>13</v>
      </c>
      <c r="BD28">
        <v>0</v>
      </c>
      <c r="BF28" s="12">
        <v>38443</v>
      </c>
      <c r="BG28">
        <v>25</v>
      </c>
      <c r="BH28">
        <v>0</v>
      </c>
      <c r="BJ28" s="12"/>
    </row>
    <row r="29" spans="1:62" x14ac:dyDescent="0.3">
      <c r="A29">
        <v>17</v>
      </c>
      <c r="B29" s="12">
        <v>38473</v>
      </c>
      <c r="C29">
        <v>32</v>
      </c>
      <c r="D29">
        <v>27</v>
      </c>
      <c r="F29" s="12">
        <v>38473</v>
      </c>
      <c r="G29">
        <v>19</v>
      </c>
      <c r="H29">
        <v>8</v>
      </c>
      <c r="J29" s="12">
        <v>38473</v>
      </c>
      <c r="K29">
        <v>27</v>
      </c>
      <c r="L29">
        <v>77</v>
      </c>
      <c r="N29" s="12">
        <v>38473</v>
      </c>
      <c r="O29">
        <v>0</v>
      </c>
      <c r="P29">
        <v>0</v>
      </c>
      <c r="R29" s="12">
        <v>38473</v>
      </c>
      <c r="S29">
        <v>11</v>
      </c>
      <c r="T29">
        <v>10</v>
      </c>
      <c r="V29" s="12">
        <v>38473</v>
      </c>
      <c r="W29">
        <v>0</v>
      </c>
      <c r="X29">
        <v>20</v>
      </c>
      <c r="Z29" s="12">
        <v>38473</v>
      </c>
      <c r="AA29">
        <v>0</v>
      </c>
      <c r="AB29">
        <v>0</v>
      </c>
      <c r="AD29" s="12">
        <v>38473</v>
      </c>
      <c r="AE29">
        <v>19</v>
      </c>
      <c r="AF29">
        <v>39</v>
      </c>
      <c r="AH29" s="12">
        <v>38473</v>
      </c>
      <c r="AI29">
        <v>0</v>
      </c>
      <c r="AJ29">
        <v>24</v>
      </c>
      <c r="AL29" s="12">
        <v>38473</v>
      </c>
      <c r="AM29">
        <v>0</v>
      </c>
      <c r="AN29">
        <v>20</v>
      </c>
      <c r="AP29" s="12">
        <v>38473</v>
      </c>
      <c r="AQ29">
        <v>0</v>
      </c>
      <c r="AR29">
        <v>0</v>
      </c>
      <c r="AT29" s="12">
        <v>38473</v>
      </c>
      <c r="AU29">
        <v>0</v>
      </c>
      <c r="AV29">
        <v>0</v>
      </c>
      <c r="AX29" s="12">
        <v>38473</v>
      </c>
      <c r="AY29">
        <v>75</v>
      </c>
      <c r="AZ29">
        <v>0</v>
      </c>
      <c r="BB29" s="12">
        <v>38473</v>
      </c>
      <c r="BC29">
        <v>0</v>
      </c>
      <c r="BD29">
        <v>0</v>
      </c>
      <c r="BF29" s="12">
        <v>38473</v>
      </c>
      <c r="BG29">
        <v>27</v>
      </c>
      <c r="BH29">
        <v>0</v>
      </c>
      <c r="BJ29" s="12"/>
    </row>
    <row r="30" spans="1:62" x14ac:dyDescent="0.3">
      <c r="A30">
        <v>18</v>
      </c>
      <c r="B30" s="12">
        <v>38504</v>
      </c>
      <c r="C30">
        <v>22</v>
      </c>
      <c r="D30">
        <v>12</v>
      </c>
      <c r="F30" s="12">
        <v>38504</v>
      </c>
      <c r="G30">
        <v>18</v>
      </c>
      <c r="H30">
        <v>18</v>
      </c>
      <c r="J30" s="12">
        <v>38504</v>
      </c>
      <c r="K30">
        <v>0</v>
      </c>
      <c r="L30">
        <v>16</v>
      </c>
      <c r="N30" s="12">
        <v>38504</v>
      </c>
      <c r="O30">
        <v>0</v>
      </c>
      <c r="P30">
        <v>0</v>
      </c>
      <c r="R30" s="12">
        <v>38504</v>
      </c>
      <c r="S30">
        <v>0</v>
      </c>
      <c r="T30">
        <v>11</v>
      </c>
      <c r="V30" s="12">
        <v>38504</v>
      </c>
      <c r="W30">
        <v>0</v>
      </c>
      <c r="X30">
        <v>0</v>
      </c>
      <c r="Z30" s="12">
        <v>38504</v>
      </c>
      <c r="AA30">
        <v>28</v>
      </c>
      <c r="AB30">
        <v>22</v>
      </c>
      <c r="AD30" s="12">
        <v>38504</v>
      </c>
      <c r="AE30">
        <v>0</v>
      </c>
      <c r="AF30">
        <v>0</v>
      </c>
      <c r="AH30" s="12">
        <v>38504</v>
      </c>
      <c r="AI30">
        <v>0</v>
      </c>
      <c r="AJ30">
        <v>0</v>
      </c>
      <c r="AL30" s="12">
        <v>38504</v>
      </c>
      <c r="AM30">
        <v>22</v>
      </c>
      <c r="AN30">
        <v>38</v>
      </c>
      <c r="AP30" s="12">
        <v>38504</v>
      </c>
      <c r="AQ30">
        <v>0</v>
      </c>
      <c r="AR30">
        <v>20</v>
      </c>
      <c r="AT30" s="12">
        <v>38504</v>
      </c>
      <c r="AU30">
        <v>0</v>
      </c>
      <c r="AV30">
        <v>0</v>
      </c>
      <c r="AX30" s="12">
        <v>38504</v>
      </c>
      <c r="AY30">
        <v>0</v>
      </c>
      <c r="AZ30">
        <v>0</v>
      </c>
      <c r="BB30" s="12">
        <v>38504</v>
      </c>
      <c r="BC30">
        <v>24</v>
      </c>
      <c r="BD30">
        <v>0</v>
      </c>
      <c r="BF30" s="12">
        <v>38504</v>
      </c>
      <c r="BG30">
        <v>17</v>
      </c>
      <c r="BH30">
        <v>15</v>
      </c>
      <c r="BJ30" s="12"/>
    </row>
    <row r="31" spans="1:62" x14ac:dyDescent="0.3">
      <c r="A31">
        <v>19</v>
      </c>
      <c r="B31" s="12">
        <v>38534</v>
      </c>
      <c r="C31">
        <v>23</v>
      </c>
      <c r="D31">
        <v>14</v>
      </c>
      <c r="F31" s="12">
        <v>38534</v>
      </c>
      <c r="G31">
        <v>20</v>
      </c>
      <c r="H31">
        <v>13</v>
      </c>
      <c r="J31" s="12">
        <v>38534</v>
      </c>
      <c r="K31">
        <v>18</v>
      </c>
      <c r="L31">
        <v>0</v>
      </c>
      <c r="N31" s="12">
        <v>38534</v>
      </c>
      <c r="O31">
        <v>0</v>
      </c>
      <c r="P31">
        <v>0</v>
      </c>
      <c r="R31" s="12">
        <v>38534</v>
      </c>
      <c r="S31">
        <v>0</v>
      </c>
      <c r="T31">
        <v>15</v>
      </c>
      <c r="V31" s="12">
        <v>38534</v>
      </c>
      <c r="W31">
        <v>0</v>
      </c>
      <c r="X31">
        <v>0</v>
      </c>
      <c r="Z31" s="12">
        <v>38534</v>
      </c>
      <c r="AA31">
        <v>0</v>
      </c>
      <c r="AB31">
        <v>0</v>
      </c>
      <c r="AD31" s="12">
        <v>38534</v>
      </c>
      <c r="AE31">
        <v>0</v>
      </c>
      <c r="AF31">
        <v>0</v>
      </c>
      <c r="AH31" s="12">
        <v>38534</v>
      </c>
      <c r="AI31">
        <v>44</v>
      </c>
      <c r="AJ31">
        <v>0</v>
      </c>
      <c r="AL31" s="12">
        <v>38534</v>
      </c>
      <c r="AM31">
        <v>0</v>
      </c>
      <c r="AN31">
        <v>30</v>
      </c>
      <c r="AP31" s="12">
        <v>38534</v>
      </c>
      <c r="AQ31">
        <v>0</v>
      </c>
      <c r="AR31">
        <v>0</v>
      </c>
      <c r="AT31" s="12">
        <v>38534</v>
      </c>
      <c r="AU31">
        <v>0</v>
      </c>
      <c r="AV31">
        <v>0</v>
      </c>
      <c r="AX31" s="12">
        <v>38534</v>
      </c>
      <c r="AY31">
        <v>0</v>
      </c>
      <c r="AZ31">
        <v>0</v>
      </c>
      <c r="BB31" s="12">
        <v>38534</v>
      </c>
      <c r="BC31">
        <v>100</v>
      </c>
      <c r="BD31">
        <v>0</v>
      </c>
      <c r="BF31" s="12">
        <v>38534</v>
      </c>
      <c r="BG31">
        <v>0</v>
      </c>
      <c r="BH31">
        <v>0</v>
      </c>
      <c r="BJ31" s="12"/>
    </row>
    <row r="32" spans="1:62" x14ac:dyDescent="0.3">
      <c r="A32">
        <v>20</v>
      </c>
      <c r="B32" s="12">
        <v>38565</v>
      </c>
      <c r="C32">
        <v>25</v>
      </c>
      <c r="D32">
        <v>6</v>
      </c>
      <c r="F32" s="12">
        <v>38565</v>
      </c>
      <c r="G32">
        <v>19</v>
      </c>
      <c r="H32">
        <v>9</v>
      </c>
      <c r="J32" s="12">
        <v>38565</v>
      </c>
      <c r="K32">
        <v>24</v>
      </c>
      <c r="L32">
        <v>0</v>
      </c>
      <c r="N32" s="12">
        <v>38565</v>
      </c>
      <c r="O32">
        <v>0</v>
      </c>
      <c r="P32">
        <v>0</v>
      </c>
      <c r="R32" s="12">
        <v>38565</v>
      </c>
      <c r="S32">
        <v>0</v>
      </c>
      <c r="T32">
        <v>0</v>
      </c>
      <c r="V32" s="12">
        <v>38565</v>
      </c>
      <c r="W32">
        <v>0</v>
      </c>
      <c r="X32">
        <v>0</v>
      </c>
      <c r="Z32" s="12">
        <v>38565</v>
      </c>
      <c r="AA32">
        <v>0</v>
      </c>
      <c r="AB32">
        <v>0</v>
      </c>
      <c r="AD32" s="12">
        <v>38565</v>
      </c>
      <c r="AE32">
        <v>0</v>
      </c>
      <c r="AF32">
        <v>40</v>
      </c>
      <c r="AH32" s="12">
        <v>38565</v>
      </c>
      <c r="AI32">
        <v>0</v>
      </c>
      <c r="AJ32">
        <v>78</v>
      </c>
      <c r="AL32" s="12">
        <v>38565</v>
      </c>
      <c r="AM32">
        <v>97</v>
      </c>
      <c r="AN32">
        <v>16</v>
      </c>
      <c r="AP32" s="12">
        <v>38565</v>
      </c>
      <c r="AQ32">
        <v>0</v>
      </c>
      <c r="AR32">
        <v>0</v>
      </c>
      <c r="AT32" s="12">
        <v>38565</v>
      </c>
      <c r="AU32">
        <v>0</v>
      </c>
      <c r="AV32">
        <v>0</v>
      </c>
      <c r="AX32" s="12">
        <v>38565</v>
      </c>
      <c r="AY32">
        <v>0</v>
      </c>
      <c r="AZ32">
        <v>38</v>
      </c>
      <c r="BB32" s="12">
        <v>38565</v>
      </c>
      <c r="BC32">
        <v>0</v>
      </c>
      <c r="BD32">
        <v>0</v>
      </c>
      <c r="BF32" s="12">
        <v>38565</v>
      </c>
      <c r="BG32">
        <v>0</v>
      </c>
      <c r="BH32">
        <v>13</v>
      </c>
      <c r="BJ32" s="12"/>
    </row>
    <row r="33" spans="1:62" x14ac:dyDescent="0.3">
      <c r="A33">
        <v>21</v>
      </c>
      <c r="B33" s="12">
        <v>38596</v>
      </c>
      <c r="C33">
        <v>27</v>
      </c>
      <c r="D33">
        <v>13</v>
      </c>
      <c r="F33" s="12">
        <v>38596</v>
      </c>
      <c r="G33">
        <v>18</v>
      </c>
      <c r="H33">
        <v>4</v>
      </c>
      <c r="J33" s="12">
        <v>38596</v>
      </c>
      <c r="K33">
        <v>69</v>
      </c>
      <c r="L33">
        <v>0</v>
      </c>
      <c r="N33" s="12">
        <v>38596</v>
      </c>
      <c r="O33">
        <v>0</v>
      </c>
      <c r="P33">
        <v>0</v>
      </c>
      <c r="R33" s="12">
        <v>38596</v>
      </c>
      <c r="S33">
        <v>0</v>
      </c>
      <c r="T33">
        <v>0</v>
      </c>
      <c r="V33" s="12">
        <v>38596</v>
      </c>
      <c r="W33">
        <v>0</v>
      </c>
      <c r="X33">
        <v>0</v>
      </c>
      <c r="Z33" s="12">
        <v>38596</v>
      </c>
      <c r="AA33">
        <v>0</v>
      </c>
      <c r="AB33">
        <v>33</v>
      </c>
      <c r="AD33" s="12">
        <v>38596</v>
      </c>
      <c r="AE33">
        <v>0</v>
      </c>
      <c r="AF33">
        <v>28</v>
      </c>
      <c r="AH33" s="12">
        <v>38596</v>
      </c>
      <c r="AI33">
        <v>0</v>
      </c>
      <c r="AJ33">
        <v>0</v>
      </c>
      <c r="AL33" s="12">
        <v>38596</v>
      </c>
      <c r="AM33">
        <v>0</v>
      </c>
      <c r="AN33">
        <v>0</v>
      </c>
      <c r="AP33" s="12">
        <v>38596</v>
      </c>
      <c r="AQ33">
        <v>0</v>
      </c>
      <c r="AR33">
        <v>0</v>
      </c>
      <c r="AT33" s="12">
        <v>38596</v>
      </c>
      <c r="AU33">
        <v>0</v>
      </c>
      <c r="AV33">
        <v>0</v>
      </c>
      <c r="AX33" s="12">
        <v>38596</v>
      </c>
      <c r="AY33">
        <v>39</v>
      </c>
      <c r="AZ33">
        <v>0</v>
      </c>
      <c r="BB33" s="12">
        <v>38596</v>
      </c>
      <c r="BC33">
        <v>28</v>
      </c>
      <c r="BD33">
        <v>26</v>
      </c>
      <c r="BF33" s="12">
        <v>38596</v>
      </c>
      <c r="BG33">
        <v>0</v>
      </c>
      <c r="BH33">
        <v>0</v>
      </c>
      <c r="BJ33" s="12"/>
    </row>
    <row r="34" spans="1:62" x14ac:dyDescent="0.3">
      <c r="A34">
        <v>22</v>
      </c>
      <c r="B34" s="12">
        <v>38626</v>
      </c>
      <c r="C34">
        <v>27</v>
      </c>
      <c r="D34">
        <v>13</v>
      </c>
      <c r="F34" s="12">
        <v>38626</v>
      </c>
      <c r="G34">
        <v>14</v>
      </c>
      <c r="H34">
        <v>15</v>
      </c>
      <c r="J34" s="12">
        <v>38626</v>
      </c>
      <c r="K34">
        <v>55</v>
      </c>
      <c r="L34">
        <v>0</v>
      </c>
      <c r="N34" s="12">
        <v>38626</v>
      </c>
      <c r="O34">
        <v>0</v>
      </c>
      <c r="P34">
        <v>0</v>
      </c>
      <c r="R34" s="12">
        <v>38626</v>
      </c>
      <c r="S34">
        <v>0</v>
      </c>
      <c r="T34">
        <v>0</v>
      </c>
      <c r="V34" s="12">
        <v>38626</v>
      </c>
      <c r="W34">
        <v>0</v>
      </c>
      <c r="X34">
        <v>0</v>
      </c>
      <c r="Z34" s="12">
        <v>38626</v>
      </c>
      <c r="AA34">
        <v>0</v>
      </c>
      <c r="AB34">
        <v>0</v>
      </c>
      <c r="AD34" s="12">
        <v>38626</v>
      </c>
      <c r="AE34">
        <v>39</v>
      </c>
      <c r="AF34">
        <v>28</v>
      </c>
      <c r="AH34" s="12">
        <v>38626</v>
      </c>
      <c r="AI34">
        <v>29</v>
      </c>
      <c r="AJ34">
        <v>29</v>
      </c>
      <c r="AL34" s="12">
        <v>38626</v>
      </c>
      <c r="AM34">
        <v>15</v>
      </c>
      <c r="AN34">
        <v>22</v>
      </c>
      <c r="AP34" s="12">
        <v>38626</v>
      </c>
      <c r="AQ34">
        <v>15</v>
      </c>
      <c r="AR34">
        <v>0</v>
      </c>
      <c r="AT34" s="12">
        <v>38626</v>
      </c>
      <c r="AU34">
        <v>0</v>
      </c>
      <c r="AV34">
        <v>0</v>
      </c>
      <c r="AX34" s="12">
        <v>38626</v>
      </c>
      <c r="AY34">
        <v>0</v>
      </c>
      <c r="AZ34">
        <v>0</v>
      </c>
      <c r="BB34" s="12">
        <v>38626</v>
      </c>
      <c r="BC34">
        <v>15</v>
      </c>
      <c r="BD34">
        <v>0</v>
      </c>
      <c r="BF34" s="12">
        <v>38626</v>
      </c>
      <c r="BG34">
        <v>0</v>
      </c>
      <c r="BH34">
        <v>0</v>
      </c>
      <c r="BJ34" s="12"/>
    </row>
    <row r="35" spans="1:62" x14ac:dyDescent="0.3">
      <c r="A35">
        <v>23</v>
      </c>
      <c r="B35" s="12">
        <v>38657</v>
      </c>
      <c r="C35">
        <v>29</v>
      </c>
      <c r="D35">
        <v>14</v>
      </c>
      <c r="F35" s="12">
        <v>38657</v>
      </c>
      <c r="G35">
        <v>19</v>
      </c>
      <c r="H35">
        <v>11</v>
      </c>
      <c r="J35" s="12">
        <v>38657</v>
      </c>
      <c r="K35">
        <v>31</v>
      </c>
      <c r="L35">
        <v>73</v>
      </c>
      <c r="N35" s="12">
        <v>38657</v>
      </c>
      <c r="O35">
        <v>0</v>
      </c>
      <c r="P35">
        <v>14</v>
      </c>
      <c r="R35" s="12">
        <v>38657</v>
      </c>
      <c r="S35">
        <v>7</v>
      </c>
      <c r="T35">
        <v>0</v>
      </c>
      <c r="V35" s="12">
        <v>38657</v>
      </c>
      <c r="W35">
        <v>0</v>
      </c>
      <c r="X35">
        <v>0</v>
      </c>
      <c r="Z35" s="12">
        <v>38657</v>
      </c>
      <c r="AA35">
        <v>0</v>
      </c>
      <c r="AB35">
        <v>0</v>
      </c>
      <c r="AD35" s="12">
        <v>38657</v>
      </c>
      <c r="AE35">
        <v>19</v>
      </c>
      <c r="AF35">
        <v>0</v>
      </c>
      <c r="AH35" s="12">
        <v>38657</v>
      </c>
      <c r="AI35">
        <v>17</v>
      </c>
      <c r="AJ35">
        <v>14</v>
      </c>
      <c r="AL35" s="12">
        <v>38657</v>
      </c>
      <c r="AM35">
        <v>0</v>
      </c>
      <c r="AN35">
        <v>0</v>
      </c>
      <c r="AP35" s="12">
        <v>38657</v>
      </c>
      <c r="AQ35">
        <v>12</v>
      </c>
      <c r="AR35">
        <v>0</v>
      </c>
      <c r="AT35" s="12">
        <v>38657</v>
      </c>
      <c r="AU35">
        <v>0</v>
      </c>
      <c r="AV35">
        <v>0</v>
      </c>
      <c r="AX35" s="12">
        <v>38657</v>
      </c>
      <c r="AY35">
        <v>31</v>
      </c>
      <c r="AZ35">
        <v>0</v>
      </c>
      <c r="BB35" s="12">
        <v>38657</v>
      </c>
      <c r="BC35">
        <v>0</v>
      </c>
      <c r="BD35">
        <v>0</v>
      </c>
      <c r="BF35" s="12">
        <v>38657</v>
      </c>
      <c r="BG35">
        <v>58</v>
      </c>
      <c r="BH35">
        <v>0</v>
      </c>
      <c r="BJ35" s="12"/>
    </row>
    <row r="36" spans="1:62" x14ac:dyDescent="0.3">
      <c r="A36">
        <v>24</v>
      </c>
      <c r="B36" s="12">
        <v>38687</v>
      </c>
      <c r="C36">
        <v>35</v>
      </c>
      <c r="D36">
        <v>12</v>
      </c>
      <c r="F36" s="12">
        <v>38687</v>
      </c>
      <c r="G36">
        <v>23</v>
      </c>
      <c r="H36">
        <v>9</v>
      </c>
      <c r="J36" s="12">
        <v>38687</v>
      </c>
      <c r="K36">
        <v>53</v>
      </c>
      <c r="L36">
        <v>46</v>
      </c>
      <c r="N36" s="12">
        <v>38687</v>
      </c>
      <c r="O36">
        <v>0</v>
      </c>
      <c r="P36">
        <v>19</v>
      </c>
      <c r="R36" s="12">
        <v>38687</v>
      </c>
      <c r="S36">
        <v>0</v>
      </c>
      <c r="T36">
        <v>0</v>
      </c>
      <c r="V36" s="12">
        <v>38687</v>
      </c>
      <c r="W36">
        <v>0</v>
      </c>
      <c r="X36">
        <v>12</v>
      </c>
      <c r="Z36" s="12">
        <v>38687</v>
      </c>
      <c r="AA36">
        <v>0</v>
      </c>
      <c r="AB36">
        <v>0</v>
      </c>
      <c r="AD36" s="12">
        <v>38687</v>
      </c>
      <c r="AE36">
        <v>41</v>
      </c>
      <c r="AF36">
        <v>0</v>
      </c>
      <c r="AH36" s="12">
        <v>38687</v>
      </c>
      <c r="AI36">
        <v>32</v>
      </c>
      <c r="AJ36">
        <v>0</v>
      </c>
      <c r="AL36" s="12">
        <v>38687</v>
      </c>
      <c r="AM36">
        <v>27</v>
      </c>
      <c r="AN36">
        <v>0</v>
      </c>
      <c r="AP36" s="12">
        <v>38687</v>
      </c>
      <c r="AQ36">
        <v>0</v>
      </c>
      <c r="AR36">
        <v>0</v>
      </c>
      <c r="AT36" s="12">
        <v>38687</v>
      </c>
      <c r="AU36">
        <v>0</v>
      </c>
      <c r="AV36">
        <v>0</v>
      </c>
      <c r="AX36" s="12">
        <v>38687</v>
      </c>
      <c r="AY36">
        <v>31</v>
      </c>
      <c r="AZ36">
        <v>55</v>
      </c>
      <c r="BB36" s="12">
        <v>38687</v>
      </c>
      <c r="BC36">
        <v>0</v>
      </c>
      <c r="BD36">
        <v>0</v>
      </c>
      <c r="BF36" s="12">
        <v>38687</v>
      </c>
      <c r="BG36">
        <v>0</v>
      </c>
      <c r="BH36">
        <v>13</v>
      </c>
      <c r="BJ36" s="12"/>
    </row>
    <row r="37" spans="1:62" x14ac:dyDescent="0.3">
      <c r="A37">
        <v>25</v>
      </c>
      <c r="B37" s="12">
        <v>38718</v>
      </c>
      <c r="C37">
        <v>32</v>
      </c>
      <c r="D37">
        <v>11</v>
      </c>
      <c r="F37" s="12">
        <v>38718</v>
      </c>
      <c r="G37">
        <v>23</v>
      </c>
      <c r="H37">
        <v>6</v>
      </c>
      <c r="J37" s="12">
        <v>38718</v>
      </c>
      <c r="K37">
        <v>16</v>
      </c>
      <c r="L37">
        <v>20</v>
      </c>
      <c r="N37" s="12">
        <v>38718</v>
      </c>
      <c r="O37">
        <v>0</v>
      </c>
      <c r="P37">
        <v>11</v>
      </c>
      <c r="R37" s="12">
        <v>38718</v>
      </c>
      <c r="S37">
        <v>7</v>
      </c>
      <c r="T37">
        <v>0</v>
      </c>
      <c r="V37" s="12">
        <v>38718</v>
      </c>
      <c r="W37">
        <v>0</v>
      </c>
      <c r="X37">
        <v>0</v>
      </c>
      <c r="Z37" s="12">
        <v>38718</v>
      </c>
      <c r="AA37">
        <v>0</v>
      </c>
      <c r="AB37">
        <v>0</v>
      </c>
      <c r="AD37" s="12">
        <v>38718</v>
      </c>
      <c r="AE37">
        <v>31</v>
      </c>
      <c r="AF37">
        <v>0</v>
      </c>
      <c r="AH37" s="12">
        <v>38718</v>
      </c>
      <c r="AI37">
        <v>41</v>
      </c>
      <c r="AJ37">
        <v>20</v>
      </c>
      <c r="AL37" s="12">
        <v>38718</v>
      </c>
      <c r="AM37">
        <v>12</v>
      </c>
      <c r="AN37">
        <v>0</v>
      </c>
      <c r="AP37" s="12">
        <v>38718</v>
      </c>
      <c r="AQ37">
        <v>0</v>
      </c>
      <c r="AR37">
        <v>25</v>
      </c>
      <c r="AT37" s="12">
        <v>38718</v>
      </c>
      <c r="AU37">
        <v>23</v>
      </c>
      <c r="AV37">
        <v>0</v>
      </c>
      <c r="AX37" s="12">
        <v>38718</v>
      </c>
      <c r="AY37">
        <v>0</v>
      </c>
      <c r="AZ37">
        <v>100</v>
      </c>
      <c r="BB37" s="12">
        <v>38718</v>
      </c>
      <c r="BC37">
        <v>24</v>
      </c>
      <c r="BD37">
        <v>20</v>
      </c>
      <c r="BF37" s="12">
        <v>38718</v>
      </c>
      <c r="BG37">
        <v>11</v>
      </c>
      <c r="BH37">
        <v>9</v>
      </c>
      <c r="BJ37" s="12"/>
    </row>
    <row r="38" spans="1:62" x14ac:dyDescent="0.3">
      <c r="A38">
        <v>26</v>
      </c>
      <c r="B38" s="12">
        <v>38749</v>
      </c>
      <c r="C38">
        <v>29</v>
      </c>
      <c r="D38">
        <v>14</v>
      </c>
      <c r="F38" s="12">
        <v>38749</v>
      </c>
      <c r="G38">
        <v>13</v>
      </c>
      <c r="H38">
        <v>10</v>
      </c>
      <c r="J38" s="12">
        <v>38749</v>
      </c>
      <c r="K38">
        <v>28</v>
      </c>
      <c r="L38">
        <v>0</v>
      </c>
      <c r="N38" s="12">
        <v>38749</v>
      </c>
      <c r="O38">
        <v>0</v>
      </c>
      <c r="P38">
        <v>0</v>
      </c>
      <c r="R38" s="12">
        <v>38749</v>
      </c>
      <c r="S38">
        <v>0</v>
      </c>
      <c r="T38">
        <v>0</v>
      </c>
      <c r="V38" s="12">
        <v>38749</v>
      </c>
      <c r="W38">
        <v>0</v>
      </c>
      <c r="X38">
        <v>15</v>
      </c>
      <c r="Z38" s="12">
        <v>38749</v>
      </c>
      <c r="AA38">
        <v>0</v>
      </c>
      <c r="AB38">
        <v>0</v>
      </c>
      <c r="AD38" s="12">
        <v>38749</v>
      </c>
      <c r="AE38">
        <v>57</v>
      </c>
      <c r="AF38">
        <v>30</v>
      </c>
      <c r="AH38" s="12">
        <v>38749</v>
      </c>
      <c r="AI38">
        <v>0</v>
      </c>
      <c r="AJ38">
        <v>67</v>
      </c>
      <c r="AL38" s="12">
        <v>38749</v>
      </c>
      <c r="AM38">
        <v>21</v>
      </c>
      <c r="AN38">
        <v>24</v>
      </c>
      <c r="AP38" s="12">
        <v>38749</v>
      </c>
      <c r="AQ38">
        <v>0</v>
      </c>
      <c r="AR38">
        <v>0</v>
      </c>
      <c r="AT38" s="12">
        <v>38749</v>
      </c>
      <c r="AU38">
        <v>67</v>
      </c>
      <c r="AV38">
        <v>0</v>
      </c>
      <c r="AX38" s="12">
        <v>38749</v>
      </c>
      <c r="AY38">
        <v>0</v>
      </c>
      <c r="AZ38">
        <v>0</v>
      </c>
      <c r="BB38" s="12">
        <v>38749</v>
      </c>
      <c r="BC38">
        <v>6</v>
      </c>
      <c r="BD38">
        <v>7</v>
      </c>
      <c r="BF38" s="12">
        <v>38749</v>
      </c>
      <c r="BG38">
        <v>41</v>
      </c>
      <c r="BH38">
        <v>20</v>
      </c>
      <c r="BJ38" s="12"/>
    </row>
    <row r="39" spans="1:62" x14ac:dyDescent="0.3">
      <c r="A39">
        <v>27</v>
      </c>
      <c r="B39" s="12">
        <v>38777</v>
      </c>
      <c r="C39">
        <v>31</v>
      </c>
      <c r="D39">
        <v>16</v>
      </c>
      <c r="F39" s="12">
        <v>38777</v>
      </c>
      <c r="G39">
        <v>23</v>
      </c>
      <c r="H39">
        <v>7</v>
      </c>
      <c r="J39" s="12">
        <v>38777</v>
      </c>
      <c r="K39">
        <v>8</v>
      </c>
      <c r="L39">
        <v>25</v>
      </c>
      <c r="N39" s="12">
        <v>38777</v>
      </c>
      <c r="O39">
        <v>5</v>
      </c>
      <c r="P39">
        <v>0</v>
      </c>
      <c r="R39" s="12">
        <v>38777</v>
      </c>
      <c r="S39">
        <v>15</v>
      </c>
      <c r="T39">
        <v>6</v>
      </c>
      <c r="V39" s="12">
        <v>38777</v>
      </c>
      <c r="W39">
        <v>7</v>
      </c>
      <c r="X39">
        <v>10</v>
      </c>
      <c r="Z39" s="12">
        <v>38777</v>
      </c>
      <c r="AA39">
        <v>0</v>
      </c>
      <c r="AB39">
        <v>0</v>
      </c>
      <c r="AD39" s="12">
        <v>38777</v>
      </c>
      <c r="AE39">
        <v>19</v>
      </c>
      <c r="AF39">
        <v>11</v>
      </c>
      <c r="AH39" s="12">
        <v>38777</v>
      </c>
      <c r="AI39">
        <v>20</v>
      </c>
      <c r="AJ39">
        <v>0</v>
      </c>
      <c r="AL39" s="12">
        <v>38777</v>
      </c>
      <c r="AM39">
        <v>23</v>
      </c>
      <c r="AN39">
        <v>21</v>
      </c>
      <c r="AP39" s="12">
        <v>38777</v>
      </c>
      <c r="AQ39">
        <v>10</v>
      </c>
      <c r="AR39">
        <v>0</v>
      </c>
      <c r="AT39" s="12">
        <v>38777</v>
      </c>
      <c r="AU39">
        <v>0</v>
      </c>
      <c r="AV39">
        <v>0</v>
      </c>
      <c r="AX39" s="12">
        <v>38777</v>
      </c>
      <c r="AY39">
        <v>0</v>
      </c>
      <c r="AZ39">
        <v>16</v>
      </c>
      <c r="BB39" s="12">
        <v>38777</v>
      </c>
      <c r="BC39">
        <v>0</v>
      </c>
      <c r="BD39">
        <v>0</v>
      </c>
      <c r="BF39" s="12">
        <v>38777</v>
      </c>
      <c r="BG39">
        <v>20</v>
      </c>
      <c r="BH39">
        <v>11</v>
      </c>
      <c r="BJ39" s="12"/>
    </row>
    <row r="40" spans="1:62" x14ac:dyDescent="0.3">
      <c r="A40">
        <v>28</v>
      </c>
      <c r="B40" s="12">
        <v>38808</v>
      </c>
      <c r="C40">
        <v>41</v>
      </c>
      <c r="D40">
        <v>21</v>
      </c>
      <c r="F40" s="12">
        <v>38808</v>
      </c>
      <c r="G40">
        <v>18</v>
      </c>
      <c r="H40">
        <v>12</v>
      </c>
      <c r="J40" s="12">
        <v>38808</v>
      </c>
      <c r="K40">
        <v>40</v>
      </c>
      <c r="L40">
        <v>48</v>
      </c>
      <c r="N40" s="12">
        <v>38808</v>
      </c>
      <c r="O40">
        <v>0</v>
      </c>
      <c r="P40">
        <v>0</v>
      </c>
      <c r="R40" s="12">
        <v>38808</v>
      </c>
      <c r="S40">
        <v>4</v>
      </c>
      <c r="T40">
        <v>0</v>
      </c>
      <c r="V40" s="12">
        <v>38808</v>
      </c>
      <c r="W40">
        <v>0</v>
      </c>
      <c r="X40">
        <v>0</v>
      </c>
      <c r="Z40" s="12">
        <v>38808</v>
      </c>
      <c r="AA40">
        <v>20</v>
      </c>
      <c r="AB40">
        <v>11</v>
      </c>
      <c r="AD40" s="12">
        <v>38808</v>
      </c>
      <c r="AE40">
        <v>0</v>
      </c>
      <c r="AF40">
        <v>35</v>
      </c>
      <c r="AH40" s="12">
        <v>38808</v>
      </c>
      <c r="AI40">
        <v>28</v>
      </c>
      <c r="AJ40">
        <v>27</v>
      </c>
      <c r="AL40" s="12">
        <v>38808</v>
      </c>
      <c r="AM40">
        <v>33</v>
      </c>
      <c r="AN40">
        <v>40</v>
      </c>
      <c r="AP40" s="12">
        <v>38808</v>
      </c>
      <c r="AQ40">
        <v>0</v>
      </c>
      <c r="AR40">
        <v>17</v>
      </c>
      <c r="AT40" s="12">
        <v>38808</v>
      </c>
      <c r="AU40">
        <v>0</v>
      </c>
      <c r="AV40">
        <v>0</v>
      </c>
      <c r="AX40" s="12">
        <v>38808</v>
      </c>
      <c r="AY40">
        <v>0</v>
      </c>
      <c r="AZ40">
        <v>0</v>
      </c>
      <c r="BB40" s="12">
        <v>38808</v>
      </c>
      <c r="BC40">
        <v>0</v>
      </c>
      <c r="BD40">
        <v>0</v>
      </c>
      <c r="BF40" s="12">
        <v>38808</v>
      </c>
      <c r="BG40">
        <v>15</v>
      </c>
      <c r="BH40">
        <v>31</v>
      </c>
      <c r="BJ40" s="12"/>
    </row>
    <row r="41" spans="1:62" x14ac:dyDescent="0.3">
      <c r="A41">
        <v>29</v>
      </c>
      <c r="B41" s="12">
        <v>38838</v>
      </c>
      <c r="C41">
        <v>35</v>
      </c>
      <c r="D41">
        <v>20</v>
      </c>
      <c r="F41" s="12">
        <v>38838</v>
      </c>
      <c r="G41">
        <v>19</v>
      </c>
      <c r="H41">
        <v>13</v>
      </c>
      <c r="J41" s="12">
        <v>38838</v>
      </c>
      <c r="K41">
        <v>39</v>
      </c>
      <c r="L41">
        <v>69</v>
      </c>
      <c r="N41" s="12">
        <v>38838</v>
      </c>
      <c r="O41">
        <v>0</v>
      </c>
      <c r="P41">
        <v>0</v>
      </c>
      <c r="R41" s="12">
        <v>38838</v>
      </c>
      <c r="S41">
        <v>0</v>
      </c>
      <c r="T41">
        <v>0</v>
      </c>
      <c r="V41" s="12">
        <v>38838</v>
      </c>
      <c r="W41">
        <v>0</v>
      </c>
      <c r="X41">
        <v>0</v>
      </c>
      <c r="Z41" s="12">
        <v>38838</v>
      </c>
      <c r="AA41">
        <v>8</v>
      </c>
      <c r="AB41">
        <v>0</v>
      </c>
      <c r="AD41" s="12">
        <v>38838</v>
      </c>
      <c r="AE41">
        <v>48</v>
      </c>
      <c r="AF41">
        <v>28</v>
      </c>
      <c r="AH41" s="12">
        <v>38838</v>
      </c>
      <c r="AI41">
        <v>20</v>
      </c>
      <c r="AJ41">
        <v>12</v>
      </c>
      <c r="AL41" s="12">
        <v>38838</v>
      </c>
      <c r="AM41">
        <v>18</v>
      </c>
      <c r="AN41">
        <v>31</v>
      </c>
      <c r="AP41" s="12">
        <v>38838</v>
      </c>
      <c r="AQ41">
        <v>0</v>
      </c>
      <c r="AR41">
        <v>0</v>
      </c>
      <c r="AT41" s="12">
        <v>38838</v>
      </c>
      <c r="AU41">
        <v>0</v>
      </c>
      <c r="AV41">
        <v>32</v>
      </c>
      <c r="AX41" s="12">
        <v>38838</v>
      </c>
      <c r="AY41">
        <v>42</v>
      </c>
      <c r="AZ41">
        <v>30</v>
      </c>
      <c r="BB41" s="12">
        <v>38838</v>
      </c>
      <c r="BC41">
        <v>0</v>
      </c>
      <c r="BD41">
        <v>0</v>
      </c>
      <c r="BF41" s="12">
        <v>38838</v>
      </c>
      <c r="BG41">
        <v>24</v>
      </c>
      <c r="BH41">
        <v>18</v>
      </c>
      <c r="BJ41" s="12"/>
    </row>
    <row r="42" spans="1:62" x14ac:dyDescent="0.3">
      <c r="A42">
        <v>30</v>
      </c>
      <c r="B42" s="12">
        <v>38869</v>
      </c>
      <c r="C42">
        <v>29</v>
      </c>
      <c r="D42">
        <v>10</v>
      </c>
      <c r="F42" s="12">
        <v>38869</v>
      </c>
      <c r="G42">
        <v>13</v>
      </c>
      <c r="H42">
        <v>7</v>
      </c>
      <c r="J42" s="12">
        <v>38869</v>
      </c>
      <c r="K42">
        <v>8</v>
      </c>
      <c r="L42">
        <v>10</v>
      </c>
      <c r="N42" s="12">
        <v>38869</v>
      </c>
      <c r="O42">
        <v>0</v>
      </c>
      <c r="P42">
        <v>12</v>
      </c>
      <c r="R42" s="12">
        <v>38869</v>
      </c>
      <c r="S42">
        <v>14</v>
      </c>
      <c r="T42">
        <v>12</v>
      </c>
      <c r="V42" s="12">
        <v>38869</v>
      </c>
      <c r="W42">
        <v>0</v>
      </c>
      <c r="X42">
        <v>0</v>
      </c>
      <c r="Z42" s="12">
        <v>38869</v>
      </c>
      <c r="AA42">
        <v>13</v>
      </c>
      <c r="AB42">
        <v>0</v>
      </c>
      <c r="AD42" s="12">
        <v>38869</v>
      </c>
      <c r="AE42">
        <v>21</v>
      </c>
      <c r="AF42">
        <v>24</v>
      </c>
      <c r="AH42" s="12">
        <v>38869</v>
      </c>
      <c r="AI42">
        <v>0</v>
      </c>
      <c r="AJ42">
        <v>0</v>
      </c>
      <c r="AL42" s="12">
        <v>38869</v>
      </c>
      <c r="AM42">
        <v>9</v>
      </c>
      <c r="AN42">
        <v>32</v>
      </c>
      <c r="AP42" s="12">
        <v>38869</v>
      </c>
      <c r="AQ42">
        <v>0</v>
      </c>
      <c r="AR42">
        <v>0</v>
      </c>
      <c r="AT42" s="12">
        <v>38869</v>
      </c>
      <c r="AU42">
        <v>0</v>
      </c>
      <c r="AV42">
        <v>0</v>
      </c>
      <c r="AX42" s="12">
        <v>38869</v>
      </c>
      <c r="AY42">
        <v>0</v>
      </c>
      <c r="AZ42">
        <v>0</v>
      </c>
      <c r="BB42" s="12">
        <v>38869</v>
      </c>
      <c r="BC42">
        <v>12</v>
      </c>
      <c r="BD42">
        <v>11</v>
      </c>
      <c r="BF42" s="12">
        <v>38869</v>
      </c>
      <c r="BG42">
        <v>0</v>
      </c>
      <c r="BH42">
        <v>0</v>
      </c>
      <c r="BJ42" s="12"/>
    </row>
    <row r="43" spans="1:62" x14ac:dyDescent="0.3">
      <c r="A43">
        <v>31</v>
      </c>
      <c r="B43" s="12">
        <v>38899</v>
      </c>
      <c r="C43">
        <v>30</v>
      </c>
      <c r="D43">
        <v>11</v>
      </c>
      <c r="F43" s="12">
        <v>38899</v>
      </c>
      <c r="G43">
        <v>16</v>
      </c>
      <c r="H43">
        <v>10</v>
      </c>
      <c r="J43" s="12">
        <v>38899</v>
      </c>
      <c r="K43">
        <v>31</v>
      </c>
      <c r="L43">
        <v>0</v>
      </c>
      <c r="N43" s="12">
        <v>38899</v>
      </c>
      <c r="O43">
        <v>6</v>
      </c>
      <c r="P43">
        <v>6</v>
      </c>
      <c r="R43" s="12">
        <v>38899</v>
      </c>
      <c r="S43">
        <v>0</v>
      </c>
      <c r="T43">
        <v>0</v>
      </c>
      <c r="V43" s="12">
        <v>38899</v>
      </c>
      <c r="W43">
        <v>0</v>
      </c>
      <c r="X43">
        <v>0</v>
      </c>
      <c r="Z43" s="12">
        <v>38899</v>
      </c>
      <c r="AA43">
        <v>0</v>
      </c>
      <c r="AB43">
        <v>0</v>
      </c>
      <c r="AD43" s="12">
        <v>38899</v>
      </c>
      <c r="AE43">
        <v>0</v>
      </c>
      <c r="AF43">
        <v>0</v>
      </c>
      <c r="AH43" s="12">
        <v>38899</v>
      </c>
      <c r="AI43">
        <v>22</v>
      </c>
      <c r="AJ43">
        <v>0</v>
      </c>
      <c r="AL43" s="12">
        <v>38899</v>
      </c>
      <c r="AM43">
        <v>25</v>
      </c>
      <c r="AN43">
        <v>18</v>
      </c>
      <c r="AP43" s="12">
        <v>38899</v>
      </c>
      <c r="AQ43">
        <v>0</v>
      </c>
      <c r="AR43">
        <v>12</v>
      </c>
      <c r="AT43" s="12">
        <v>38899</v>
      </c>
      <c r="AU43">
        <v>0</v>
      </c>
      <c r="AV43">
        <v>0</v>
      </c>
      <c r="AX43" s="12">
        <v>38899</v>
      </c>
      <c r="AY43">
        <v>32</v>
      </c>
      <c r="AZ43">
        <v>0</v>
      </c>
      <c r="BB43" s="12">
        <v>38899</v>
      </c>
      <c r="BC43">
        <v>0</v>
      </c>
      <c r="BD43">
        <v>13</v>
      </c>
      <c r="BF43" s="12">
        <v>38899</v>
      </c>
      <c r="BG43">
        <v>0</v>
      </c>
      <c r="BH43">
        <v>16</v>
      </c>
      <c r="BJ43" s="12"/>
    </row>
    <row r="44" spans="1:62" x14ac:dyDescent="0.3">
      <c r="A44">
        <v>32</v>
      </c>
      <c r="B44" s="12">
        <v>38930</v>
      </c>
      <c r="C44">
        <v>31</v>
      </c>
      <c r="D44">
        <v>9</v>
      </c>
      <c r="F44" s="12">
        <v>38930</v>
      </c>
      <c r="G44">
        <v>17</v>
      </c>
      <c r="H44">
        <v>5</v>
      </c>
      <c r="J44" s="12">
        <v>38930</v>
      </c>
      <c r="K44">
        <v>20</v>
      </c>
      <c r="L44">
        <v>26</v>
      </c>
      <c r="N44" s="12">
        <v>38930</v>
      </c>
      <c r="O44">
        <v>0</v>
      </c>
      <c r="P44">
        <v>6</v>
      </c>
      <c r="R44" s="12">
        <v>38930</v>
      </c>
      <c r="S44">
        <v>0</v>
      </c>
      <c r="T44">
        <v>0</v>
      </c>
      <c r="V44" s="12">
        <v>38930</v>
      </c>
      <c r="W44">
        <v>0</v>
      </c>
      <c r="X44">
        <v>59</v>
      </c>
      <c r="Z44" s="12">
        <v>38930</v>
      </c>
      <c r="AA44">
        <v>0</v>
      </c>
      <c r="AB44">
        <v>26</v>
      </c>
      <c r="AD44" s="12">
        <v>38930</v>
      </c>
      <c r="AE44">
        <v>11</v>
      </c>
      <c r="AF44">
        <v>27</v>
      </c>
      <c r="AH44" s="12">
        <v>38930</v>
      </c>
      <c r="AI44">
        <v>0</v>
      </c>
      <c r="AJ44">
        <v>0</v>
      </c>
      <c r="AL44" s="12">
        <v>38930</v>
      </c>
      <c r="AM44">
        <v>26</v>
      </c>
      <c r="AN44">
        <v>15</v>
      </c>
      <c r="AP44" s="12">
        <v>38930</v>
      </c>
      <c r="AQ44">
        <v>0</v>
      </c>
      <c r="AR44">
        <v>0</v>
      </c>
      <c r="AT44" s="12">
        <v>38930</v>
      </c>
      <c r="AU44">
        <v>0</v>
      </c>
      <c r="AV44">
        <v>0</v>
      </c>
      <c r="AX44" s="12">
        <v>38930</v>
      </c>
      <c r="AY44">
        <v>45</v>
      </c>
      <c r="AZ44">
        <v>54</v>
      </c>
      <c r="BB44" s="12">
        <v>38930</v>
      </c>
      <c r="BC44">
        <v>0</v>
      </c>
      <c r="BD44">
        <v>18</v>
      </c>
      <c r="BF44" s="12">
        <v>38930</v>
      </c>
      <c r="BG44">
        <v>9</v>
      </c>
      <c r="BH44">
        <v>0</v>
      </c>
      <c r="BJ44" s="12"/>
    </row>
    <row r="45" spans="1:62" x14ac:dyDescent="0.3">
      <c r="A45">
        <v>33</v>
      </c>
      <c r="B45" s="12">
        <v>38961</v>
      </c>
      <c r="C45">
        <v>32</v>
      </c>
      <c r="D45">
        <v>10</v>
      </c>
      <c r="F45" s="12">
        <v>38961</v>
      </c>
      <c r="G45">
        <v>19</v>
      </c>
      <c r="H45">
        <v>11</v>
      </c>
      <c r="J45" s="12">
        <v>38961</v>
      </c>
      <c r="K45">
        <v>14</v>
      </c>
      <c r="L45">
        <v>23</v>
      </c>
      <c r="N45" s="12">
        <v>38961</v>
      </c>
      <c r="O45">
        <v>0</v>
      </c>
      <c r="P45">
        <v>0</v>
      </c>
      <c r="R45" s="12">
        <v>38961</v>
      </c>
      <c r="S45">
        <v>10</v>
      </c>
      <c r="T45">
        <v>0</v>
      </c>
      <c r="V45" s="12">
        <v>38961</v>
      </c>
      <c r="W45">
        <v>0</v>
      </c>
      <c r="X45">
        <v>0</v>
      </c>
      <c r="Z45" s="12">
        <v>38961</v>
      </c>
      <c r="AA45">
        <v>11</v>
      </c>
      <c r="AB45">
        <v>0</v>
      </c>
      <c r="AD45" s="12">
        <v>38961</v>
      </c>
      <c r="AE45">
        <v>24</v>
      </c>
      <c r="AF45">
        <v>11</v>
      </c>
      <c r="AH45" s="12">
        <v>38961</v>
      </c>
      <c r="AI45">
        <v>10</v>
      </c>
      <c r="AJ45">
        <v>18</v>
      </c>
      <c r="AL45" s="12">
        <v>38961</v>
      </c>
      <c r="AM45">
        <v>20</v>
      </c>
      <c r="AN45">
        <v>38</v>
      </c>
      <c r="AP45" s="12">
        <v>38961</v>
      </c>
      <c r="AQ45">
        <v>0</v>
      </c>
      <c r="AR45">
        <v>0</v>
      </c>
      <c r="AT45" s="12">
        <v>38961</v>
      </c>
      <c r="AU45">
        <v>0</v>
      </c>
      <c r="AV45">
        <v>11</v>
      </c>
      <c r="AX45" s="12">
        <v>38961</v>
      </c>
      <c r="AY45">
        <v>29</v>
      </c>
      <c r="AZ45">
        <v>18</v>
      </c>
      <c r="BB45" s="12">
        <v>38961</v>
      </c>
      <c r="BC45">
        <v>0</v>
      </c>
      <c r="BD45">
        <v>0</v>
      </c>
      <c r="BF45" s="12">
        <v>38961</v>
      </c>
      <c r="BG45">
        <v>0</v>
      </c>
      <c r="BH45">
        <v>0</v>
      </c>
      <c r="BJ45" s="12"/>
    </row>
    <row r="46" spans="1:62" x14ac:dyDescent="0.3">
      <c r="A46">
        <v>34</v>
      </c>
      <c r="B46" s="12">
        <v>38991</v>
      </c>
      <c r="C46">
        <v>28</v>
      </c>
      <c r="D46">
        <v>14</v>
      </c>
      <c r="F46" s="12">
        <v>38991</v>
      </c>
      <c r="G46">
        <v>23</v>
      </c>
      <c r="H46">
        <v>11</v>
      </c>
      <c r="J46" s="12">
        <v>38991</v>
      </c>
      <c r="K46">
        <v>36</v>
      </c>
      <c r="L46">
        <v>26</v>
      </c>
      <c r="N46" s="12">
        <v>38991</v>
      </c>
      <c r="O46">
        <v>0</v>
      </c>
      <c r="P46">
        <v>7</v>
      </c>
      <c r="R46" s="12">
        <v>38991</v>
      </c>
      <c r="S46">
        <v>3</v>
      </c>
      <c r="T46">
        <v>11</v>
      </c>
      <c r="V46" s="12">
        <v>38991</v>
      </c>
      <c r="W46">
        <v>0</v>
      </c>
      <c r="X46">
        <v>0</v>
      </c>
      <c r="Z46" s="12">
        <v>38991</v>
      </c>
      <c r="AA46">
        <v>0</v>
      </c>
      <c r="AB46">
        <v>0</v>
      </c>
      <c r="AD46" s="12">
        <v>38991</v>
      </c>
      <c r="AE46">
        <v>16</v>
      </c>
      <c r="AF46">
        <v>0</v>
      </c>
      <c r="AH46" s="12">
        <v>38991</v>
      </c>
      <c r="AI46">
        <v>30</v>
      </c>
      <c r="AJ46">
        <v>8</v>
      </c>
      <c r="AL46" s="12">
        <v>38991</v>
      </c>
      <c r="AM46">
        <v>24</v>
      </c>
      <c r="AN46">
        <v>6</v>
      </c>
      <c r="AP46" s="12">
        <v>38991</v>
      </c>
      <c r="AQ46">
        <v>0</v>
      </c>
      <c r="AR46">
        <v>0</v>
      </c>
      <c r="AT46" s="12">
        <v>38991</v>
      </c>
      <c r="AU46">
        <v>0</v>
      </c>
      <c r="AV46">
        <v>0</v>
      </c>
      <c r="AX46" s="12">
        <v>38991</v>
      </c>
      <c r="AY46">
        <v>0</v>
      </c>
      <c r="AZ46">
        <v>0</v>
      </c>
      <c r="BB46" s="12">
        <v>38991</v>
      </c>
      <c r="BC46">
        <v>0</v>
      </c>
      <c r="BD46">
        <v>0</v>
      </c>
      <c r="BF46" s="12">
        <v>38991</v>
      </c>
      <c r="BG46">
        <v>13</v>
      </c>
      <c r="BH46">
        <v>0</v>
      </c>
      <c r="BJ46" s="12"/>
    </row>
    <row r="47" spans="1:62" x14ac:dyDescent="0.3">
      <c r="A47">
        <v>35</v>
      </c>
      <c r="B47" s="12">
        <v>39022</v>
      </c>
      <c r="C47">
        <v>36</v>
      </c>
      <c r="D47">
        <v>12</v>
      </c>
      <c r="F47" s="12">
        <v>39022</v>
      </c>
      <c r="G47">
        <v>20</v>
      </c>
      <c r="H47">
        <v>10</v>
      </c>
      <c r="J47" s="12">
        <v>39022</v>
      </c>
      <c r="K47">
        <v>54</v>
      </c>
      <c r="L47">
        <v>34</v>
      </c>
      <c r="N47" s="12">
        <v>39022</v>
      </c>
      <c r="O47">
        <v>13</v>
      </c>
      <c r="P47">
        <v>0</v>
      </c>
      <c r="R47" s="12">
        <v>39022</v>
      </c>
      <c r="S47">
        <v>12</v>
      </c>
      <c r="T47">
        <v>7</v>
      </c>
      <c r="V47" s="12">
        <v>39022</v>
      </c>
      <c r="W47">
        <v>0</v>
      </c>
      <c r="X47">
        <v>0</v>
      </c>
      <c r="Z47" s="12">
        <v>39022</v>
      </c>
      <c r="AA47">
        <v>0</v>
      </c>
      <c r="AB47">
        <v>13</v>
      </c>
      <c r="AD47" s="12">
        <v>39022</v>
      </c>
      <c r="AE47">
        <v>20</v>
      </c>
      <c r="AF47">
        <v>9</v>
      </c>
      <c r="AH47" s="12">
        <v>39022</v>
      </c>
      <c r="AI47">
        <v>14</v>
      </c>
      <c r="AJ47">
        <v>8</v>
      </c>
      <c r="AL47" s="12">
        <v>39022</v>
      </c>
      <c r="AM47">
        <v>11</v>
      </c>
      <c r="AN47">
        <v>18</v>
      </c>
      <c r="AP47" s="12">
        <v>39022</v>
      </c>
      <c r="AQ47">
        <v>0</v>
      </c>
      <c r="AR47">
        <v>0</v>
      </c>
      <c r="AT47" s="12">
        <v>39022</v>
      </c>
      <c r="AU47">
        <v>50</v>
      </c>
      <c r="AV47">
        <v>0</v>
      </c>
      <c r="AX47" s="12">
        <v>39022</v>
      </c>
      <c r="AY47">
        <v>0</v>
      </c>
      <c r="AZ47">
        <v>0</v>
      </c>
      <c r="BB47" s="12">
        <v>39022</v>
      </c>
      <c r="BC47">
        <v>0</v>
      </c>
      <c r="BD47">
        <v>0</v>
      </c>
      <c r="BF47" s="12">
        <v>39022</v>
      </c>
      <c r="BG47">
        <v>19</v>
      </c>
      <c r="BH47">
        <v>0</v>
      </c>
      <c r="BJ47" s="12"/>
    </row>
    <row r="48" spans="1:62" x14ac:dyDescent="0.3">
      <c r="A48">
        <v>36</v>
      </c>
      <c r="B48" s="12">
        <v>39052</v>
      </c>
      <c r="C48">
        <v>39</v>
      </c>
      <c r="D48">
        <v>14</v>
      </c>
      <c r="F48" s="12">
        <v>39052</v>
      </c>
      <c r="G48">
        <v>19</v>
      </c>
      <c r="H48">
        <v>13</v>
      </c>
      <c r="J48" s="12">
        <v>39052</v>
      </c>
      <c r="K48">
        <v>26</v>
      </c>
      <c r="L48">
        <v>39</v>
      </c>
      <c r="N48" s="12">
        <v>39052</v>
      </c>
      <c r="O48">
        <v>0</v>
      </c>
      <c r="P48">
        <v>0</v>
      </c>
      <c r="R48" s="12">
        <v>39052</v>
      </c>
      <c r="S48">
        <v>19</v>
      </c>
      <c r="T48">
        <v>10</v>
      </c>
      <c r="V48" s="12">
        <v>39052</v>
      </c>
      <c r="W48">
        <v>9</v>
      </c>
      <c r="X48">
        <v>0</v>
      </c>
      <c r="Z48" s="12">
        <v>39052</v>
      </c>
      <c r="AA48">
        <v>7</v>
      </c>
      <c r="AB48">
        <v>0</v>
      </c>
      <c r="AD48" s="12">
        <v>39052</v>
      </c>
      <c r="AE48">
        <v>38</v>
      </c>
      <c r="AF48">
        <v>33</v>
      </c>
      <c r="AH48" s="12">
        <v>39052</v>
      </c>
      <c r="AI48">
        <v>21</v>
      </c>
      <c r="AJ48">
        <v>34</v>
      </c>
      <c r="AL48" s="12">
        <v>39052</v>
      </c>
      <c r="AM48">
        <v>22</v>
      </c>
      <c r="AN48">
        <v>22</v>
      </c>
      <c r="AP48" s="12">
        <v>39052</v>
      </c>
      <c r="AQ48">
        <v>7</v>
      </c>
      <c r="AR48">
        <v>6</v>
      </c>
      <c r="AT48" s="12">
        <v>39052</v>
      </c>
      <c r="AU48">
        <v>0</v>
      </c>
      <c r="AV48">
        <v>0</v>
      </c>
      <c r="AX48" s="12">
        <v>39052</v>
      </c>
      <c r="AY48">
        <v>0</v>
      </c>
      <c r="AZ48">
        <v>75</v>
      </c>
      <c r="BB48" s="12">
        <v>39052</v>
      </c>
      <c r="BC48">
        <v>0</v>
      </c>
      <c r="BD48">
        <v>0</v>
      </c>
      <c r="BF48" s="12">
        <v>39052</v>
      </c>
      <c r="BG48">
        <v>13</v>
      </c>
      <c r="BH48">
        <v>27</v>
      </c>
      <c r="BJ48" s="12"/>
    </row>
    <row r="49" spans="1:62" x14ac:dyDescent="0.3">
      <c r="A49">
        <v>37</v>
      </c>
      <c r="B49" s="12">
        <v>39083</v>
      </c>
      <c r="C49">
        <v>36</v>
      </c>
      <c r="D49">
        <v>13</v>
      </c>
      <c r="F49" s="12">
        <v>39083</v>
      </c>
      <c r="G49">
        <v>23</v>
      </c>
      <c r="H49">
        <v>11</v>
      </c>
      <c r="J49" s="12">
        <v>39083</v>
      </c>
      <c r="K49">
        <v>40</v>
      </c>
      <c r="L49">
        <v>26</v>
      </c>
      <c r="N49" s="12">
        <v>39083</v>
      </c>
      <c r="O49">
        <v>3</v>
      </c>
      <c r="P49">
        <v>0</v>
      </c>
      <c r="R49" s="12">
        <v>39083</v>
      </c>
      <c r="S49">
        <v>9</v>
      </c>
      <c r="T49">
        <v>10</v>
      </c>
      <c r="V49" s="12">
        <v>39083</v>
      </c>
      <c r="W49">
        <v>8</v>
      </c>
      <c r="X49">
        <v>0</v>
      </c>
      <c r="Z49" s="12">
        <v>39083</v>
      </c>
      <c r="AA49">
        <v>0</v>
      </c>
      <c r="AB49">
        <v>0</v>
      </c>
      <c r="AD49" s="12">
        <v>39083</v>
      </c>
      <c r="AE49">
        <v>9</v>
      </c>
      <c r="AF49">
        <v>22</v>
      </c>
      <c r="AH49" s="12">
        <v>39083</v>
      </c>
      <c r="AI49">
        <v>13</v>
      </c>
      <c r="AJ49">
        <v>0</v>
      </c>
      <c r="AL49" s="12">
        <v>39083</v>
      </c>
      <c r="AM49">
        <v>23</v>
      </c>
      <c r="AN49">
        <v>0</v>
      </c>
      <c r="AP49" s="12">
        <v>39083</v>
      </c>
      <c r="AQ49">
        <v>0</v>
      </c>
      <c r="AR49">
        <v>0</v>
      </c>
      <c r="AT49" s="12">
        <v>39083</v>
      </c>
      <c r="AU49">
        <v>0</v>
      </c>
      <c r="AV49">
        <v>0</v>
      </c>
      <c r="AX49" s="12">
        <v>39083</v>
      </c>
      <c r="AY49">
        <v>0</v>
      </c>
      <c r="AZ49">
        <v>0</v>
      </c>
      <c r="BB49" s="12">
        <v>39083</v>
      </c>
      <c r="BC49">
        <v>0</v>
      </c>
      <c r="BD49">
        <v>0</v>
      </c>
      <c r="BF49" s="12">
        <v>39083</v>
      </c>
      <c r="BG49">
        <v>20</v>
      </c>
      <c r="BH49">
        <v>14</v>
      </c>
      <c r="BJ49" s="12"/>
    </row>
    <row r="50" spans="1:62" x14ac:dyDescent="0.3">
      <c r="A50">
        <v>38</v>
      </c>
      <c r="B50" s="12">
        <v>39114</v>
      </c>
      <c r="C50">
        <v>36</v>
      </c>
      <c r="D50">
        <v>14</v>
      </c>
      <c r="F50" s="12">
        <v>39114</v>
      </c>
      <c r="G50">
        <v>23</v>
      </c>
      <c r="H50">
        <v>11</v>
      </c>
      <c r="J50" s="12">
        <v>39114</v>
      </c>
      <c r="K50">
        <v>35</v>
      </c>
      <c r="L50">
        <v>23</v>
      </c>
      <c r="N50" s="12">
        <v>39114</v>
      </c>
      <c r="O50">
        <v>4</v>
      </c>
      <c r="P50">
        <v>0</v>
      </c>
      <c r="R50" s="12">
        <v>39114</v>
      </c>
      <c r="S50">
        <v>6</v>
      </c>
      <c r="T50">
        <v>5</v>
      </c>
      <c r="V50" s="12">
        <v>39114</v>
      </c>
      <c r="W50">
        <v>7</v>
      </c>
      <c r="X50">
        <v>0</v>
      </c>
      <c r="Z50" s="12">
        <v>39114</v>
      </c>
      <c r="AA50">
        <v>11</v>
      </c>
      <c r="AB50">
        <v>6</v>
      </c>
      <c r="AD50" s="12">
        <v>39114</v>
      </c>
      <c r="AE50">
        <v>13</v>
      </c>
      <c r="AF50">
        <v>11</v>
      </c>
      <c r="AH50" s="12">
        <v>39114</v>
      </c>
      <c r="AI50">
        <v>34</v>
      </c>
      <c r="AJ50">
        <v>30</v>
      </c>
      <c r="AL50" s="12">
        <v>39114</v>
      </c>
      <c r="AM50">
        <v>24</v>
      </c>
      <c r="AN50">
        <v>23</v>
      </c>
      <c r="AP50" s="12">
        <v>39114</v>
      </c>
      <c r="AQ50">
        <v>0</v>
      </c>
      <c r="AR50">
        <v>6</v>
      </c>
      <c r="AT50" s="12">
        <v>39114</v>
      </c>
      <c r="AU50">
        <v>18</v>
      </c>
      <c r="AV50">
        <v>0</v>
      </c>
      <c r="AX50" s="12">
        <v>39114</v>
      </c>
      <c r="AY50">
        <v>0</v>
      </c>
      <c r="AZ50">
        <v>0</v>
      </c>
      <c r="BB50" s="12">
        <v>39114</v>
      </c>
      <c r="BC50">
        <v>0</v>
      </c>
      <c r="BD50">
        <v>0</v>
      </c>
      <c r="BF50" s="12">
        <v>39114</v>
      </c>
      <c r="BG50">
        <v>9</v>
      </c>
      <c r="BH50">
        <v>25</v>
      </c>
      <c r="BJ50" s="12"/>
    </row>
    <row r="51" spans="1:62" x14ac:dyDescent="0.3">
      <c r="A51">
        <v>39</v>
      </c>
      <c r="B51" s="12">
        <v>39142</v>
      </c>
      <c r="C51">
        <v>36</v>
      </c>
      <c r="D51">
        <v>15</v>
      </c>
      <c r="F51" s="12">
        <v>39142</v>
      </c>
      <c r="G51">
        <v>20</v>
      </c>
      <c r="H51">
        <v>11</v>
      </c>
      <c r="J51" s="12">
        <v>39142</v>
      </c>
      <c r="K51">
        <v>42</v>
      </c>
      <c r="L51">
        <v>22</v>
      </c>
      <c r="N51" s="12">
        <v>39142</v>
      </c>
      <c r="O51">
        <v>8</v>
      </c>
      <c r="P51">
        <v>8</v>
      </c>
      <c r="R51" s="12">
        <v>39142</v>
      </c>
      <c r="S51">
        <v>13</v>
      </c>
      <c r="T51">
        <v>6</v>
      </c>
      <c r="V51" s="12">
        <v>39142</v>
      </c>
      <c r="W51">
        <v>5</v>
      </c>
      <c r="X51">
        <v>6</v>
      </c>
      <c r="Z51" s="12">
        <v>39142</v>
      </c>
      <c r="AA51">
        <v>16</v>
      </c>
      <c r="AB51">
        <v>6</v>
      </c>
      <c r="AD51" s="12">
        <v>39142</v>
      </c>
      <c r="AE51">
        <v>20</v>
      </c>
      <c r="AF51">
        <v>11</v>
      </c>
      <c r="AH51" s="12">
        <v>39142</v>
      </c>
      <c r="AI51">
        <v>14</v>
      </c>
      <c r="AJ51">
        <v>21</v>
      </c>
      <c r="AL51" s="12">
        <v>39142</v>
      </c>
      <c r="AM51">
        <v>38</v>
      </c>
      <c r="AN51">
        <v>19</v>
      </c>
      <c r="AP51" s="12">
        <v>39142</v>
      </c>
      <c r="AQ51">
        <v>0</v>
      </c>
      <c r="AR51">
        <v>9</v>
      </c>
      <c r="AT51" s="12">
        <v>39142</v>
      </c>
      <c r="AU51">
        <v>7</v>
      </c>
      <c r="AV51">
        <v>0</v>
      </c>
      <c r="AX51" s="12">
        <v>39142</v>
      </c>
      <c r="AY51">
        <v>0</v>
      </c>
      <c r="AZ51">
        <v>0</v>
      </c>
      <c r="BB51" s="12">
        <v>39142</v>
      </c>
      <c r="BC51">
        <v>11</v>
      </c>
      <c r="BD51">
        <v>0</v>
      </c>
      <c r="BF51" s="12">
        <v>39142</v>
      </c>
      <c r="BG51">
        <v>7</v>
      </c>
      <c r="BH51">
        <v>16</v>
      </c>
      <c r="BJ51" s="12"/>
    </row>
    <row r="52" spans="1:62" x14ac:dyDescent="0.3">
      <c r="A52">
        <v>40</v>
      </c>
      <c r="B52" s="12">
        <v>39173</v>
      </c>
      <c r="C52">
        <v>37</v>
      </c>
      <c r="D52">
        <v>21</v>
      </c>
      <c r="F52" s="12">
        <v>39173</v>
      </c>
      <c r="G52">
        <v>23</v>
      </c>
      <c r="H52">
        <v>13</v>
      </c>
      <c r="J52" s="12">
        <v>39173</v>
      </c>
      <c r="K52">
        <v>88</v>
      </c>
      <c r="L52">
        <v>70</v>
      </c>
      <c r="N52" s="12">
        <v>39173</v>
      </c>
      <c r="O52">
        <v>3</v>
      </c>
      <c r="P52">
        <v>3</v>
      </c>
      <c r="R52" s="12">
        <v>39173</v>
      </c>
      <c r="S52">
        <v>7</v>
      </c>
      <c r="T52">
        <v>13</v>
      </c>
      <c r="V52" s="12">
        <v>39173</v>
      </c>
      <c r="W52">
        <v>0</v>
      </c>
      <c r="X52">
        <v>0</v>
      </c>
      <c r="Z52" s="12">
        <v>39173</v>
      </c>
      <c r="AA52">
        <v>9</v>
      </c>
      <c r="AB52">
        <v>8</v>
      </c>
      <c r="AD52" s="12">
        <v>39173</v>
      </c>
      <c r="AE52">
        <v>15</v>
      </c>
      <c r="AF52">
        <v>14</v>
      </c>
      <c r="AH52" s="12">
        <v>39173</v>
      </c>
      <c r="AI52">
        <v>20</v>
      </c>
      <c r="AJ52">
        <v>9</v>
      </c>
      <c r="AL52" s="12">
        <v>39173</v>
      </c>
      <c r="AM52">
        <v>33</v>
      </c>
      <c r="AN52">
        <v>29</v>
      </c>
      <c r="AP52" s="12">
        <v>39173</v>
      </c>
      <c r="AQ52">
        <v>0</v>
      </c>
      <c r="AR52">
        <v>0</v>
      </c>
      <c r="AT52" s="12">
        <v>39173</v>
      </c>
      <c r="AU52">
        <v>6</v>
      </c>
      <c r="AV52">
        <v>0</v>
      </c>
      <c r="AX52" s="12">
        <v>39173</v>
      </c>
      <c r="AY52">
        <v>0</v>
      </c>
      <c r="AZ52">
        <v>0</v>
      </c>
      <c r="BB52" s="12">
        <v>39173</v>
      </c>
      <c r="BC52">
        <v>0</v>
      </c>
      <c r="BD52">
        <v>8</v>
      </c>
      <c r="BF52" s="12">
        <v>39173</v>
      </c>
      <c r="BG52">
        <v>27</v>
      </c>
      <c r="BH52">
        <v>18</v>
      </c>
      <c r="BJ52" s="12"/>
    </row>
    <row r="53" spans="1:62" x14ac:dyDescent="0.3">
      <c r="A53">
        <v>41</v>
      </c>
      <c r="B53" s="12">
        <v>39203</v>
      </c>
      <c r="C53">
        <v>38</v>
      </c>
      <c r="D53">
        <v>23</v>
      </c>
      <c r="F53" s="12">
        <v>39203</v>
      </c>
      <c r="G53">
        <v>22</v>
      </c>
      <c r="H53">
        <v>11</v>
      </c>
      <c r="J53" s="12">
        <v>39203</v>
      </c>
      <c r="K53">
        <v>55</v>
      </c>
      <c r="L53">
        <v>59</v>
      </c>
      <c r="N53" s="12">
        <v>39203</v>
      </c>
      <c r="O53">
        <v>3</v>
      </c>
      <c r="P53">
        <v>5</v>
      </c>
      <c r="R53" s="12">
        <v>39203</v>
      </c>
      <c r="S53">
        <v>8</v>
      </c>
      <c r="T53">
        <v>7</v>
      </c>
      <c r="V53" s="12">
        <v>39203</v>
      </c>
      <c r="W53">
        <v>4</v>
      </c>
      <c r="X53">
        <v>0</v>
      </c>
      <c r="Z53" s="12">
        <v>39203</v>
      </c>
      <c r="AA53">
        <v>0</v>
      </c>
      <c r="AB53">
        <v>5</v>
      </c>
      <c r="AD53" s="12">
        <v>39203</v>
      </c>
      <c r="AE53">
        <v>15</v>
      </c>
      <c r="AF53">
        <v>12</v>
      </c>
      <c r="AH53" s="12">
        <v>39203</v>
      </c>
      <c r="AI53">
        <v>8</v>
      </c>
      <c r="AJ53">
        <v>10</v>
      </c>
      <c r="AL53" s="12">
        <v>39203</v>
      </c>
      <c r="AM53">
        <v>7</v>
      </c>
      <c r="AN53">
        <v>16</v>
      </c>
      <c r="AP53" s="12">
        <v>39203</v>
      </c>
      <c r="AQ53">
        <v>0</v>
      </c>
      <c r="AR53">
        <v>5</v>
      </c>
      <c r="AT53" s="12">
        <v>39203</v>
      </c>
      <c r="AU53">
        <v>0</v>
      </c>
      <c r="AV53">
        <v>11</v>
      </c>
      <c r="AX53" s="12">
        <v>39203</v>
      </c>
      <c r="AY53">
        <v>0</v>
      </c>
      <c r="AZ53">
        <v>34</v>
      </c>
      <c r="BB53" s="12">
        <v>39203</v>
      </c>
      <c r="BC53">
        <v>9</v>
      </c>
      <c r="BD53">
        <v>0</v>
      </c>
      <c r="BF53" s="12">
        <v>39203</v>
      </c>
      <c r="BG53">
        <v>0</v>
      </c>
      <c r="BH53">
        <v>0</v>
      </c>
      <c r="BJ53" s="12"/>
    </row>
    <row r="54" spans="1:62" x14ac:dyDescent="0.3">
      <c r="A54">
        <v>42</v>
      </c>
      <c r="B54" s="12">
        <v>39234</v>
      </c>
      <c r="C54">
        <v>34</v>
      </c>
      <c r="D54">
        <v>11</v>
      </c>
      <c r="F54" s="12">
        <v>39234</v>
      </c>
      <c r="G54">
        <v>21</v>
      </c>
      <c r="H54">
        <v>8</v>
      </c>
      <c r="J54" s="12">
        <v>39234</v>
      </c>
      <c r="K54">
        <v>45</v>
      </c>
      <c r="L54">
        <v>27</v>
      </c>
      <c r="N54" s="12">
        <v>39234</v>
      </c>
      <c r="O54">
        <v>8</v>
      </c>
      <c r="P54">
        <v>0</v>
      </c>
      <c r="R54" s="12">
        <v>39234</v>
      </c>
      <c r="S54">
        <v>8</v>
      </c>
      <c r="T54">
        <v>3</v>
      </c>
      <c r="V54" s="12">
        <v>39234</v>
      </c>
      <c r="W54">
        <v>0</v>
      </c>
      <c r="X54">
        <v>0</v>
      </c>
      <c r="Z54" s="12">
        <v>39234</v>
      </c>
      <c r="AA54">
        <v>0</v>
      </c>
      <c r="AB54">
        <v>4</v>
      </c>
      <c r="AD54" s="12">
        <v>39234</v>
      </c>
      <c r="AE54">
        <v>0</v>
      </c>
      <c r="AF54">
        <v>0</v>
      </c>
      <c r="AH54" s="12">
        <v>39234</v>
      </c>
      <c r="AI54">
        <v>16</v>
      </c>
      <c r="AJ54">
        <v>0</v>
      </c>
      <c r="AL54" s="12">
        <v>39234</v>
      </c>
      <c r="AM54">
        <v>37</v>
      </c>
      <c r="AN54">
        <v>22</v>
      </c>
      <c r="AP54" s="12">
        <v>39234</v>
      </c>
      <c r="AQ54">
        <v>10</v>
      </c>
      <c r="AR54">
        <v>7</v>
      </c>
      <c r="AT54" s="12">
        <v>39234</v>
      </c>
      <c r="AU54">
        <v>0</v>
      </c>
      <c r="AV54">
        <v>0</v>
      </c>
      <c r="AX54" s="12">
        <v>39234</v>
      </c>
      <c r="AY54">
        <v>0</v>
      </c>
      <c r="AZ54">
        <v>15</v>
      </c>
      <c r="BB54" s="12">
        <v>39234</v>
      </c>
      <c r="BC54">
        <v>0</v>
      </c>
      <c r="BD54">
        <v>0</v>
      </c>
      <c r="BF54" s="12">
        <v>39234</v>
      </c>
      <c r="BG54">
        <v>0</v>
      </c>
      <c r="BH54">
        <v>16</v>
      </c>
      <c r="BJ54" s="12"/>
    </row>
    <row r="55" spans="1:62" x14ac:dyDescent="0.3">
      <c r="A55">
        <v>43</v>
      </c>
      <c r="B55" s="12">
        <v>39264</v>
      </c>
      <c r="C55">
        <v>34</v>
      </c>
      <c r="D55">
        <v>9</v>
      </c>
      <c r="F55" s="12">
        <v>39264</v>
      </c>
      <c r="G55">
        <v>18</v>
      </c>
      <c r="H55">
        <v>7</v>
      </c>
      <c r="J55" s="12">
        <v>39264</v>
      </c>
      <c r="K55">
        <v>30</v>
      </c>
      <c r="L55">
        <v>13</v>
      </c>
      <c r="N55" s="12">
        <v>39264</v>
      </c>
      <c r="O55">
        <v>0</v>
      </c>
      <c r="P55">
        <v>0</v>
      </c>
      <c r="R55" s="12">
        <v>39264</v>
      </c>
      <c r="S55">
        <v>6</v>
      </c>
      <c r="T55">
        <v>4</v>
      </c>
      <c r="V55" s="12">
        <v>39264</v>
      </c>
      <c r="W55">
        <v>0</v>
      </c>
      <c r="X55">
        <v>0</v>
      </c>
      <c r="Z55" s="12">
        <v>39264</v>
      </c>
      <c r="AA55">
        <v>8</v>
      </c>
      <c r="AB55">
        <v>6</v>
      </c>
      <c r="AD55" s="12">
        <v>39264</v>
      </c>
      <c r="AE55">
        <v>11</v>
      </c>
      <c r="AF55">
        <v>0</v>
      </c>
      <c r="AH55" s="12">
        <v>39264</v>
      </c>
      <c r="AI55">
        <v>0</v>
      </c>
      <c r="AJ55">
        <v>13</v>
      </c>
      <c r="AL55" s="12">
        <v>39264</v>
      </c>
      <c r="AM55">
        <v>29</v>
      </c>
      <c r="AN55">
        <v>6</v>
      </c>
      <c r="AP55" s="12">
        <v>39264</v>
      </c>
      <c r="AQ55">
        <v>0</v>
      </c>
      <c r="AR55">
        <v>0</v>
      </c>
      <c r="AT55" s="12">
        <v>39264</v>
      </c>
      <c r="AU55">
        <v>0</v>
      </c>
      <c r="AV55">
        <v>0</v>
      </c>
      <c r="AX55" s="12">
        <v>39264</v>
      </c>
      <c r="AY55">
        <v>0</v>
      </c>
      <c r="AZ55">
        <v>23</v>
      </c>
      <c r="BB55" s="12">
        <v>39264</v>
      </c>
      <c r="BC55">
        <v>0</v>
      </c>
      <c r="BD55">
        <v>0</v>
      </c>
      <c r="BF55" s="12">
        <v>39264</v>
      </c>
      <c r="BG55">
        <v>0</v>
      </c>
      <c r="BH55">
        <v>20</v>
      </c>
      <c r="BJ55" s="12"/>
    </row>
    <row r="56" spans="1:62" x14ac:dyDescent="0.3">
      <c r="A56">
        <v>44</v>
      </c>
      <c r="B56" s="12">
        <v>39295</v>
      </c>
      <c r="C56">
        <v>36</v>
      </c>
      <c r="D56">
        <v>10</v>
      </c>
      <c r="F56" s="12">
        <v>39295</v>
      </c>
      <c r="G56">
        <v>18</v>
      </c>
      <c r="H56">
        <v>9</v>
      </c>
      <c r="J56" s="12">
        <v>39295</v>
      </c>
      <c r="K56">
        <v>30</v>
      </c>
      <c r="L56">
        <v>26</v>
      </c>
      <c r="N56" s="12">
        <v>39295</v>
      </c>
      <c r="O56">
        <v>3</v>
      </c>
      <c r="P56">
        <v>0</v>
      </c>
      <c r="R56" s="12">
        <v>39295</v>
      </c>
      <c r="S56">
        <v>0</v>
      </c>
      <c r="T56">
        <v>0</v>
      </c>
      <c r="V56" s="12">
        <v>39295</v>
      </c>
      <c r="W56">
        <v>0</v>
      </c>
      <c r="X56">
        <v>0</v>
      </c>
      <c r="Z56" s="12">
        <v>39295</v>
      </c>
      <c r="AA56">
        <v>11</v>
      </c>
      <c r="AB56">
        <v>12</v>
      </c>
      <c r="AD56" s="12">
        <v>39295</v>
      </c>
      <c r="AE56">
        <v>15</v>
      </c>
      <c r="AF56">
        <v>8</v>
      </c>
      <c r="AH56" s="12">
        <v>39295</v>
      </c>
      <c r="AI56">
        <v>6</v>
      </c>
      <c r="AJ56">
        <v>0</v>
      </c>
      <c r="AL56" s="12">
        <v>39295</v>
      </c>
      <c r="AM56">
        <v>23</v>
      </c>
      <c r="AN56">
        <v>12</v>
      </c>
      <c r="AP56" s="12">
        <v>39295</v>
      </c>
      <c r="AQ56">
        <v>8</v>
      </c>
      <c r="AR56">
        <v>0</v>
      </c>
      <c r="AT56" s="12">
        <v>39295</v>
      </c>
      <c r="AU56">
        <v>0</v>
      </c>
      <c r="AV56">
        <v>0</v>
      </c>
      <c r="AX56" s="12">
        <v>39295</v>
      </c>
      <c r="AY56">
        <v>0</v>
      </c>
      <c r="AZ56">
        <v>0</v>
      </c>
      <c r="BB56" s="12">
        <v>39295</v>
      </c>
      <c r="BC56">
        <v>0</v>
      </c>
      <c r="BD56">
        <v>0</v>
      </c>
      <c r="BF56" s="12">
        <v>39295</v>
      </c>
      <c r="BG56">
        <v>13</v>
      </c>
      <c r="BH56">
        <v>16</v>
      </c>
      <c r="BJ56" s="12"/>
    </row>
    <row r="57" spans="1:62" x14ac:dyDescent="0.3">
      <c r="A57">
        <v>45</v>
      </c>
      <c r="B57" s="12">
        <v>39326</v>
      </c>
      <c r="C57">
        <v>36</v>
      </c>
      <c r="D57">
        <v>12</v>
      </c>
      <c r="F57" s="12">
        <v>39326</v>
      </c>
      <c r="G57">
        <v>19</v>
      </c>
      <c r="H57">
        <v>10</v>
      </c>
      <c r="J57" s="12">
        <v>39326</v>
      </c>
      <c r="K57">
        <v>33</v>
      </c>
      <c r="L57">
        <v>14</v>
      </c>
      <c r="N57" s="12">
        <v>39326</v>
      </c>
      <c r="O57">
        <v>7</v>
      </c>
      <c r="P57">
        <v>5</v>
      </c>
      <c r="R57" s="12">
        <v>39326</v>
      </c>
      <c r="S57">
        <v>7</v>
      </c>
      <c r="T57">
        <v>6</v>
      </c>
      <c r="V57" s="12">
        <v>39326</v>
      </c>
      <c r="W57">
        <v>0</v>
      </c>
      <c r="X57">
        <v>0</v>
      </c>
      <c r="Z57" s="12">
        <v>39326</v>
      </c>
      <c r="AA57">
        <v>0</v>
      </c>
      <c r="AB57">
        <v>4</v>
      </c>
      <c r="AD57" s="12">
        <v>39326</v>
      </c>
      <c r="AE57">
        <v>0</v>
      </c>
      <c r="AF57">
        <v>0</v>
      </c>
      <c r="AH57" s="12">
        <v>39326</v>
      </c>
      <c r="AI57">
        <v>23</v>
      </c>
      <c r="AJ57">
        <v>0</v>
      </c>
      <c r="AL57" s="12">
        <v>39326</v>
      </c>
      <c r="AM57">
        <v>18</v>
      </c>
      <c r="AN57">
        <v>9</v>
      </c>
      <c r="AP57" s="12">
        <v>39326</v>
      </c>
      <c r="AQ57">
        <v>0</v>
      </c>
      <c r="AR57">
        <v>8</v>
      </c>
      <c r="AT57" s="12">
        <v>39326</v>
      </c>
      <c r="AU57">
        <v>0</v>
      </c>
      <c r="AV57">
        <v>0</v>
      </c>
      <c r="AX57" s="12">
        <v>39326</v>
      </c>
      <c r="AY57">
        <v>0</v>
      </c>
      <c r="AZ57">
        <v>0</v>
      </c>
      <c r="BB57" s="12">
        <v>39326</v>
      </c>
      <c r="BC57">
        <v>0</v>
      </c>
      <c r="BD57">
        <v>0</v>
      </c>
      <c r="BF57" s="12">
        <v>39326</v>
      </c>
      <c r="BG57">
        <v>13</v>
      </c>
      <c r="BH57">
        <v>12</v>
      </c>
      <c r="BJ57" s="12"/>
    </row>
    <row r="58" spans="1:62" x14ac:dyDescent="0.3">
      <c r="A58">
        <v>46</v>
      </c>
      <c r="B58" s="12">
        <v>39356</v>
      </c>
      <c r="C58">
        <v>34</v>
      </c>
      <c r="D58">
        <v>13</v>
      </c>
      <c r="F58" s="12">
        <v>39356</v>
      </c>
      <c r="G58">
        <v>22</v>
      </c>
      <c r="H58">
        <v>11</v>
      </c>
      <c r="J58" s="12">
        <v>39356</v>
      </c>
      <c r="K58">
        <v>36</v>
      </c>
      <c r="L58">
        <v>26</v>
      </c>
      <c r="N58" s="12">
        <v>39356</v>
      </c>
      <c r="O58">
        <v>5</v>
      </c>
      <c r="P58">
        <v>4</v>
      </c>
      <c r="R58" s="12">
        <v>39356</v>
      </c>
      <c r="S58">
        <v>7</v>
      </c>
      <c r="T58">
        <v>9</v>
      </c>
      <c r="V58" s="12">
        <v>39356</v>
      </c>
      <c r="W58">
        <v>4</v>
      </c>
      <c r="X58">
        <v>3</v>
      </c>
      <c r="Z58" s="12">
        <v>39356</v>
      </c>
      <c r="AA58">
        <v>0</v>
      </c>
      <c r="AB58">
        <v>4</v>
      </c>
      <c r="AD58" s="12">
        <v>39356</v>
      </c>
      <c r="AE58">
        <v>0</v>
      </c>
      <c r="AF58">
        <v>22</v>
      </c>
      <c r="AH58" s="12">
        <v>39356</v>
      </c>
      <c r="AI58">
        <v>18</v>
      </c>
      <c r="AJ58">
        <v>14</v>
      </c>
      <c r="AL58" s="12">
        <v>39356</v>
      </c>
      <c r="AM58">
        <v>20</v>
      </c>
      <c r="AN58">
        <v>26</v>
      </c>
      <c r="AP58" s="12">
        <v>39356</v>
      </c>
      <c r="AQ58">
        <v>0</v>
      </c>
      <c r="AR58">
        <v>11</v>
      </c>
      <c r="AT58" s="12">
        <v>39356</v>
      </c>
      <c r="AU58">
        <v>0</v>
      </c>
      <c r="AV58">
        <v>0</v>
      </c>
      <c r="AX58" s="12">
        <v>39356</v>
      </c>
      <c r="AY58">
        <v>21</v>
      </c>
      <c r="AZ58">
        <v>31</v>
      </c>
      <c r="BB58" s="12">
        <v>39356</v>
      </c>
      <c r="BC58">
        <v>0</v>
      </c>
      <c r="BD58">
        <v>0</v>
      </c>
      <c r="BF58" s="12">
        <v>39356</v>
      </c>
      <c r="BG58">
        <v>0</v>
      </c>
      <c r="BH58">
        <v>10</v>
      </c>
      <c r="BJ58" s="12"/>
    </row>
    <row r="59" spans="1:62" x14ac:dyDescent="0.3">
      <c r="A59">
        <v>47</v>
      </c>
      <c r="B59" s="12">
        <v>39387</v>
      </c>
      <c r="C59">
        <v>40</v>
      </c>
      <c r="D59">
        <v>17</v>
      </c>
      <c r="F59" s="12">
        <v>39387</v>
      </c>
      <c r="G59">
        <v>22</v>
      </c>
      <c r="H59">
        <v>11</v>
      </c>
      <c r="J59" s="12">
        <v>39387</v>
      </c>
      <c r="K59">
        <v>28</v>
      </c>
      <c r="L59">
        <v>21</v>
      </c>
      <c r="N59" s="12">
        <v>39387</v>
      </c>
      <c r="O59">
        <v>6</v>
      </c>
      <c r="P59">
        <v>0</v>
      </c>
      <c r="R59" s="12">
        <v>39387</v>
      </c>
      <c r="S59">
        <v>11</v>
      </c>
      <c r="T59">
        <v>10</v>
      </c>
      <c r="V59" s="12">
        <v>39387</v>
      </c>
      <c r="W59">
        <v>2</v>
      </c>
      <c r="X59">
        <v>0</v>
      </c>
      <c r="Z59" s="12">
        <v>39387</v>
      </c>
      <c r="AA59">
        <v>0</v>
      </c>
      <c r="AB59">
        <v>0</v>
      </c>
      <c r="AD59" s="12">
        <v>39387</v>
      </c>
      <c r="AE59">
        <v>14</v>
      </c>
      <c r="AF59">
        <v>14</v>
      </c>
      <c r="AH59" s="12">
        <v>39387</v>
      </c>
      <c r="AI59">
        <v>21</v>
      </c>
      <c r="AJ59">
        <v>15</v>
      </c>
      <c r="AL59" s="12">
        <v>39387</v>
      </c>
      <c r="AM59">
        <v>25</v>
      </c>
      <c r="AN59">
        <v>14</v>
      </c>
      <c r="AP59" s="12">
        <v>39387</v>
      </c>
      <c r="AQ59">
        <v>0</v>
      </c>
      <c r="AR59">
        <v>0</v>
      </c>
      <c r="AT59" s="12">
        <v>39387</v>
      </c>
      <c r="AU59">
        <v>0</v>
      </c>
      <c r="AV59">
        <v>0</v>
      </c>
      <c r="AX59" s="12">
        <v>39387</v>
      </c>
      <c r="AY59">
        <v>29</v>
      </c>
      <c r="AZ59">
        <v>0</v>
      </c>
      <c r="BB59" s="12">
        <v>39387</v>
      </c>
      <c r="BC59">
        <v>0</v>
      </c>
      <c r="BD59">
        <v>0</v>
      </c>
      <c r="BF59" s="12">
        <v>39387</v>
      </c>
      <c r="BG59">
        <v>14</v>
      </c>
      <c r="BH59">
        <v>12</v>
      </c>
      <c r="BJ59" s="12"/>
    </row>
    <row r="60" spans="1:62" x14ac:dyDescent="0.3">
      <c r="A60">
        <v>48</v>
      </c>
      <c r="B60" s="12">
        <v>39417</v>
      </c>
      <c r="C60">
        <v>43</v>
      </c>
      <c r="D60">
        <v>18</v>
      </c>
      <c r="F60" s="12">
        <v>39417</v>
      </c>
      <c r="G60">
        <v>26</v>
      </c>
      <c r="H60">
        <v>16</v>
      </c>
      <c r="J60" s="12">
        <v>39417</v>
      </c>
      <c r="K60">
        <v>36</v>
      </c>
      <c r="L60">
        <v>36</v>
      </c>
      <c r="N60" s="12">
        <v>39417</v>
      </c>
      <c r="O60">
        <v>3</v>
      </c>
      <c r="P60">
        <v>0</v>
      </c>
      <c r="R60" s="12">
        <v>39417</v>
      </c>
      <c r="S60">
        <v>10</v>
      </c>
      <c r="T60">
        <v>6</v>
      </c>
      <c r="V60" s="12">
        <v>39417</v>
      </c>
      <c r="W60">
        <v>2</v>
      </c>
      <c r="X60">
        <v>5</v>
      </c>
      <c r="Z60" s="12">
        <v>39417</v>
      </c>
      <c r="AA60">
        <v>0</v>
      </c>
      <c r="AB60">
        <v>7</v>
      </c>
      <c r="AD60" s="12">
        <v>39417</v>
      </c>
      <c r="AE60">
        <v>55</v>
      </c>
      <c r="AF60">
        <v>15</v>
      </c>
      <c r="AH60" s="12">
        <v>39417</v>
      </c>
      <c r="AI60">
        <v>24</v>
      </c>
      <c r="AJ60">
        <v>19</v>
      </c>
      <c r="AL60" s="12">
        <v>39417</v>
      </c>
      <c r="AM60">
        <v>21</v>
      </c>
      <c r="AN60">
        <v>14</v>
      </c>
      <c r="AP60" s="12">
        <v>39417</v>
      </c>
      <c r="AQ60">
        <v>0</v>
      </c>
      <c r="AR60">
        <v>12</v>
      </c>
      <c r="AT60" s="12">
        <v>39417</v>
      </c>
      <c r="AU60">
        <v>0</v>
      </c>
      <c r="AV60">
        <v>0</v>
      </c>
      <c r="AX60" s="12">
        <v>39417</v>
      </c>
      <c r="AY60">
        <v>0</v>
      </c>
      <c r="AZ60">
        <v>0</v>
      </c>
      <c r="BB60" s="12">
        <v>39417</v>
      </c>
      <c r="BC60">
        <v>4</v>
      </c>
      <c r="BD60">
        <v>0</v>
      </c>
      <c r="BF60" s="12">
        <v>39417</v>
      </c>
      <c r="BG60">
        <v>24</v>
      </c>
      <c r="BH60">
        <v>4</v>
      </c>
      <c r="BJ60" s="12"/>
    </row>
    <row r="61" spans="1:62" x14ac:dyDescent="0.3">
      <c r="A61">
        <v>49</v>
      </c>
      <c r="B61" s="12">
        <v>39448</v>
      </c>
      <c r="C61">
        <v>41</v>
      </c>
      <c r="D61">
        <v>16</v>
      </c>
      <c r="F61" s="12">
        <v>39448</v>
      </c>
      <c r="G61">
        <v>23</v>
      </c>
      <c r="H61">
        <v>14</v>
      </c>
      <c r="J61" s="12">
        <v>39448</v>
      </c>
      <c r="K61">
        <v>37</v>
      </c>
      <c r="L61">
        <v>12</v>
      </c>
      <c r="N61" s="12">
        <v>39448</v>
      </c>
      <c r="O61">
        <v>13</v>
      </c>
      <c r="P61">
        <v>0</v>
      </c>
      <c r="R61" s="12">
        <v>39448</v>
      </c>
      <c r="S61">
        <v>15</v>
      </c>
      <c r="T61">
        <v>10</v>
      </c>
      <c r="V61" s="12">
        <v>39448</v>
      </c>
      <c r="W61">
        <v>0</v>
      </c>
      <c r="X61">
        <v>0</v>
      </c>
      <c r="Z61" s="12">
        <v>39448</v>
      </c>
      <c r="AA61">
        <v>6</v>
      </c>
      <c r="AB61">
        <v>3</v>
      </c>
      <c r="AD61" s="12">
        <v>39448</v>
      </c>
      <c r="AE61">
        <v>29</v>
      </c>
      <c r="AF61">
        <v>15</v>
      </c>
      <c r="AH61" s="12">
        <v>39448</v>
      </c>
      <c r="AI61">
        <v>17</v>
      </c>
      <c r="AJ61">
        <v>15</v>
      </c>
      <c r="AL61" s="12">
        <v>39448</v>
      </c>
      <c r="AM61">
        <v>39</v>
      </c>
      <c r="AN61">
        <v>18</v>
      </c>
      <c r="AP61" s="12">
        <v>39448</v>
      </c>
      <c r="AQ61">
        <v>5</v>
      </c>
      <c r="AR61">
        <v>13</v>
      </c>
      <c r="AT61" s="12">
        <v>39448</v>
      </c>
      <c r="AU61">
        <v>0</v>
      </c>
      <c r="AV61">
        <v>0</v>
      </c>
      <c r="AX61" s="12">
        <v>39448</v>
      </c>
      <c r="AY61">
        <v>0</v>
      </c>
      <c r="AZ61">
        <v>20</v>
      </c>
      <c r="BB61" s="12">
        <v>39448</v>
      </c>
      <c r="BC61">
        <v>0</v>
      </c>
      <c r="BD61">
        <v>0</v>
      </c>
      <c r="BF61" s="12">
        <v>39448</v>
      </c>
      <c r="BG61">
        <v>12</v>
      </c>
      <c r="BH61">
        <v>18</v>
      </c>
      <c r="BJ61" s="12"/>
    </row>
    <row r="62" spans="1:62" x14ac:dyDescent="0.3">
      <c r="A62">
        <v>50</v>
      </c>
      <c r="B62" s="12">
        <v>39479</v>
      </c>
      <c r="C62">
        <v>42</v>
      </c>
      <c r="D62">
        <v>21</v>
      </c>
      <c r="F62" s="12">
        <v>39479</v>
      </c>
      <c r="G62">
        <v>25</v>
      </c>
      <c r="H62">
        <v>17</v>
      </c>
      <c r="J62" s="12">
        <v>39479</v>
      </c>
      <c r="K62">
        <v>54</v>
      </c>
      <c r="L62">
        <v>30</v>
      </c>
      <c r="N62" s="12">
        <v>39479</v>
      </c>
      <c r="O62">
        <v>0</v>
      </c>
      <c r="P62">
        <v>0</v>
      </c>
      <c r="R62" s="12">
        <v>39479</v>
      </c>
      <c r="S62">
        <v>17</v>
      </c>
      <c r="T62">
        <v>17</v>
      </c>
      <c r="V62" s="12">
        <v>39479</v>
      </c>
      <c r="W62">
        <v>4</v>
      </c>
      <c r="X62">
        <v>8</v>
      </c>
      <c r="Z62" s="12">
        <v>39479</v>
      </c>
      <c r="AA62">
        <v>17</v>
      </c>
      <c r="AB62">
        <v>11</v>
      </c>
      <c r="AD62" s="12">
        <v>39479</v>
      </c>
      <c r="AE62">
        <v>14</v>
      </c>
      <c r="AF62">
        <v>26</v>
      </c>
      <c r="AH62" s="12">
        <v>39479</v>
      </c>
      <c r="AI62">
        <v>12</v>
      </c>
      <c r="AJ62">
        <v>17</v>
      </c>
      <c r="AL62" s="12">
        <v>39479</v>
      </c>
      <c r="AM62">
        <v>26</v>
      </c>
      <c r="AN62">
        <v>42</v>
      </c>
      <c r="AP62" s="12">
        <v>39479</v>
      </c>
      <c r="AQ62">
        <v>13</v>
      </c>
      <c r="AR62">
        <v>8</v>
      </c>
      <c r="AT62" s="12">
        <v>39479</v>
      </c>
      <c r="AU62">
        <v>0</v>
      </c>
      <c r="AV62">
        <v>0</v>
      </c>
      <c r="AX62" s="12">
        <v>39479</v>
      </c>
      <c r="AY62">
        <v>0</v>
      </c>
      <c r="AZ62">
        <v>0</v>
      </c>
      <c r="BB62" s="12">
        <v>39479</v>
      </c>
      <c r="BC62">
        <v>0</v>
      </c>
      <c r="BD62">
        <v>0</v>
      </c>
      <c r="BF62" s="12">
        <v>39479</v>
      </c>
      <c r="BG62">
        <v>17</v>
      </c>
      <c r="BH62">
        <v>19</v>
      </c>
      <c r="BJ62" s="12"/>
    </row>
    <row r="63" spans="1:62" x14ac:dyDescent="0.3">
      <c r="A63">
        <v>51</v>
      </c>
      <c r="B63" s="12">
        <v>39508</v>
      </c>
      <c r="C63">
        <v>47</v>
      </c>
      <c r="D63">
        <v>21</v>
      </c>
      <c r="F63" s="12">
        <v>39508</v>
      </c>
      <c r="G63">
        <v>27</v>
      </c>
      <c r="H63">
        <v>18</v>
      </c>
      <c r="J63" s="12">
        <v>39508</v>
      </c>
      <c r="K63">
        <v>48</v>
      </c>
      <c r="L63">
        <v>31</v>
      </c>
      <c r="N63" s="12">
        <v>39508</v>
      </c>
      <c r="O63">
        <v>2</v>
      </c>
      <c r="P63">
        <v>0</v>
      </c>
      <c r="R63" s="12">
        <v>39508</v>
      </c>
      <c r="S63">
        <v>13</v>
      </c>
      <c r="T63">
        <v>6</v>
      </c>
      <c r="V63" s="12">
        <v>39508</v>
      </c>
      <c r="W63">
        <v>0</v>
      </c>
      <c r="X63">
        <v>0</v>
      </c>
      <c r="Z63" s="12">
        <v>39508</v>
      </c>
      <c r="AA63">
        <v>3</v>
      </c>
      <c r="AB63">
        <v>0</v>
      </c>
      <c r="AD63" s="12">
        <v>39508</v>
      </c>
      <c r="AE63">
        <v>16</v>
      </c>
      <c r="AF63">
        <v>25</v>
      </c>
      <c r="AH63" s="12">
        <v>39508</v>
      </c>
      <c r="AI63">
        <v>22</v>
      </c>
      <c r="AJ63">
        <v>17</v>
      </c>
      <c r="AL63" s="12">
        <v>39508</v>
      </c>
      <c r="AM63">
        <v>33</v>
      </c>
      <c r="AN63">
        <v>38</v>
      </c>
      <c r="AP63" s="12">
        <v>39508</v>
      </c>
      <c r="AQ63">
        <v>0</v>
      </c>
      <c r="AR63">
        <v>4</v>
      </c>
      <c r="AT63" s="12">
        <v>39508</v>
      </c>
      <c r="AU63">
        <v>7</v>
      </c>
      <c r="AV63">
        <v>0</v>
      </c>
      <c r="AX63" s="12">
        <v>39508</v>
      </c>
      <c r="AY63">
        <v>0</v>
      </c>
      <c r="AZ63">
        <v>0</v>
      </c>
      <c r="BB63" s="12">
        <v>39508</v>
      </c>
      <c r="BC63">
        <v>0</v>
      </c>
      <c r="BD63">
        <v>0</v>
      </c>
      <c r="BF63" s="12">
        <v>39508</v>
      </c>
      <c r="BG63">
        <v>19</v>
      </c>
      <c r="BH63">
        <v>7</v>
      </c>
      <c r="BJ63" s="12"/>
    </row>
    <row r="64" spans="1:62" x14ac:dyDescent="0.3">
      <c r="A64">
        <v>52</v>
      </c>
      <c r="B64" s="12">
        <v>39539</v>
      </c>
      <c r="C64">
        <v>50</v>
      </c>
      <c r="D64">
        <v>30</v>
      </c>
      <c r="F64" s="12">
        <v>39539</v>
      </c>
      <c r="G64">
        <v>26</v>
      </c>
      <c r="H64">
        <v>18</v>
      </c>
      <c r="J64" s="12">
        <v>39539</v>
      </c>
      <c r="K64">
        <v>71</v>
      </c>
      <c r="L64">
        <v>55</v>
      </c>
      <c r="N64" s="12">
        <v>39539</v>
      </c>
      <c r="O64">
        <v>0</v>
      </c>
      <c r="P64">
        <v>0</v>
      </c>
      <c r="R64" s="12">
        <v>39539</v>
      </c>
      <c r="S64">
        <v>16</v>
      </c>
      <c r="T64">
        <v>8</v>
      </c>
      <c r="V64" s="12">
        <v>39539</v>
      </c>
      <c r="W64">
        <v>2</v>
      </c>
      <c r="X64">
        <v>2</v>
      </c>
      <c r="Z64" s="12">
        <v>39539</v>
      </c>
      <c r="AA64">
        <v>8</v>
      </c>
      <c r="AB64">
        <v>6</v>
      </c>
      <c r="AD64" s="12">
        <v>39539</v>
      </c>
      <c r="AE64">
        <v>25</v>
      </c>
      <c r="AF64">
        <v>16</v>
      </c>
      <c r="AH64" s="12">
        <v>39539</v>
      </c>
      <c r="AI64">
        <v>13</v>
      </c>
      <c r="AJ64">
        <v>16</v>
      </c>
      <c r="AL64" s="12">
        <v>39539</v>
      </c>
      <c r="AM64">
        <v>35</v>
      </c>
      <c r="AN64">
        <v>40</v>
      </c>
      <c r="AP64" s="12">
        <v>39539</v>
      </c>
      <c r="AQ64">
        <v>9</v>
      </c>
      <c r="AR64">
        <v>3</v>
      </c>
      <c r="AT64" s="12">
        <v>39539</v>
      </c>
      <c r="AU64">
        <v>0</v>
      </c>
      <c r="AV64">
        <v>0</v>
      </c>
      <c r="AX64" s="12">
        <v>39539</v>
      </c>
      <c r="AY64">
        <v>24</v>
      </c>
      <c r="AZ64">
        <v>0</v>
      </c>
      <c r="BB64" s="12">
        <v>39539</v>
      </c>
      <c r="BC64">
        <v>0</v>
      </c>
      <c r="BD64">
        <v>0</v>
      </c>
      <c r="BF64" s="12">
        <v>39539</v>
      </c>
      <c r="BG64">
        <v>27</v>
      </c>
      <c r="BH64">
        <v>21</v>
      </c>
      <c r="BJ64" s="12"/>
    </row>
    <row r="65" spans="1:62" x14ac:dyDescent="0.3">
      <c r="A65">
        <v>53</v>
      </c>
      <c r="B65" s="12">
        <v>39569</v>
      </c>
      <c r="C65">
        <v>50</v>
      </c>
      <c r="D65">
        <v>30</v>
      </c>
      <c r="F65" s="12">
        <v>39569</v>
      </c>
      <c r="G65">
        <v>31</v>
      </c>
      <c r="H65">
        <v>19</v>
      </c>
      <c r="J65" s="12">
        <v>39569</v>
      </c>
      <c r="K65">
        <v>64</v>
      </c>
      <c r="L65">
        <v>60</v>
      </c>
      <c r="N65" s="12">
        <v>39569</v>
      </c>
      <c r="O65">
        <v>6</v>
      </c>
      <c r="P65">
        <v>0</v>
      </c>
      <c r="R65" s="12">
        <v>39569</v>
      </c>
      <c r="S65">
        <v>17</v>
      </c>
      <c r="T65">
        <v>7</v>
      </c>
      <c r="V65" s="12">
        <v>39569</v>
      </c>
      <c r="W65">
        <v>6</v>
      </c>
      <c r="X65">
        <v>0</v>
      </c>
      <c r="Z65" s="12">
        <v>39569</v>
      </c>
      <c r="AA65">
        <v>7</v>
      </c>
      <c r="AB65">
        <v>9</v>
      </c>
      <c r="AD65" s="12">
        <v>39569</v>
      </c>
      <c r="AE65">
        <v>26</v>
      </c>
      <c r="AF65">
        <v>21</v>
      </c>
      <c r="AH65" s="12">
        <v>39569</v>
      </c>
      <c r="AI65">
        <v>20</v>
      </c>
      <c r="AJ65">
        <v>24</v>
      </c>
      <c r="AL65" s="12">
        <v>39569</v>
      </c>
      <c r="AM65">
        <v>31</v>
      </c>
      <c r="AN65">
        <v>54</v>
      </c>
      <c r="AP65" s="12">
        <v>39569</v>
      </c>
      <c r="AQ65">
        <v>7</v>
      </c>
      <c r="AR65">
        <v>9</v>
      </c>
      <c r="AT65" s="12">
        <v>39569</v>
      </c>
      <c r="AU65">
        <v>0</v>
      </c>
      <c r="AV65">
        <v>0</v>
      </c>
      <c r="AX65" s="12">
        <v>39569</v>
      </c>
      <c r="AY65">
        <v>0</v>
      </c>
      <c r="AZ65">
        <v>0</v>
      </c>
      <c r="BB65" s="12">
        <v>39569</v>
      </c>
      <c r="BC65">
        <v>0</v>
      </c>
      <c r="BD65">
        <v>0</v>
      </c>
      <c r="BF65" s="12">
        <v>39569</v>
      </c>
      <c r="BG65">
        <v>34</v>
      </c>
      <c r="BH65">
        <v>21</v>
      </c>
      <c r="BJ65" s="12"/>
    </row>
    <row r="66" spans="1:62" x14ac:dyDescent="0.3">
      <c r="A66">
        <v>54</v>
      </c>
      <c r="B66" s="12">
        <v>39600</v>
      </c>
      <c r="C66">
        <v>44</v>
      </c>
      <c r="D66">
        <v>17</v>
      </c>
      <c r="F66" s="12">
        <v>39600</v>
      </c>
      <c r="G66">
        <v>29</v>
      </c>
      <c r="H66">
        <v>16</v>
      </c>
      <c r="J66" s="12">
        <v>39600</v>
      </c>
      <c r="K66">
        <v>46</v>
      </c>
      <c r="L66">
        <v>29</v>
      </c>
      <c r="N66" s="12">
        <v>39600</v>
      </c>
      <c r="O66">
        <v>4</v>
      </c>
      <c r="P66">
        <v>0</v>
      </c>
      <c r="R66" s="12">
        <v>39600</v>
      </c>
      <c r="S66">
        <v>22</v>
      </c>
      <c r="T66">
        <v>3</v>
      </c>
      <c r="V66" s="12">
        <v>39600</v>
      </c>
      <c r="W66">
        <v>0</v>
      </c>
      <c r="X66">
        <v>3</v>
      </c>
      <c r="Z66" s="12">
        <v>39600</v>
      </c>
      <c r="AA66">
        <v>7</v>
      </c>
      <c r="AB66">
        <v>5</v>
      </c>
      <c r="AD66" s="12">
        <v>39600</v>
      </c>
      <c r="AE66">
        <v>22</v>
      </c>
      <c r="AF66">
        <v>24</v>
      </c>
      <c r="AH66" s="12">
        <v>39600</v>
      </c>
      <c r="AI66">
        <v>16</v>
      </c>
      <c r="AJ66">
        <v>14</v>
      </c>
      <c r="AL66" s="12">
        <v>39600</v>
      </c>
      <c r="AM66">
        <v>25</v>
      </c>
      <c r="AN66">
        <v>23</v>
      </c>
      <c r="AP66" s="12">
        <v>39600</v>
      </c>
      <c r="AQ66">
        <v>6</v>
      </c>
      <c r="AR66">
        <v>0</v>
      </c>
      <c r="AT66" s="12">
        <v>39600</v>
      </c>
      <c r="AU66">
        <v>0</v>
      </c>
      <c r="AV66">
        <v>0</v>
      </c>
      <c r="AX66" s="12">
        <v>39600</v>
      </c>
      <c r="AY66">
        <v>11</v>
      </c>
      <c r="AZ66">
        <v>0</v>
      </c>
      <c r="BB66" s="12">
        <v>39600</v>
      </c>
      <c r="BC66">
        <v>4</v>
      </c>
      <c r="BD66">
        <v>10</v>
      </c>
      <c r="BF66" s="12">
        <v>39600</v>
      </c>
      <c r="BG66">
        <v>18</v>
      </c>
      <c r="BH66">
        <v>10</v>
      </c>
      <c r="BJ66" s="12"/>
    </row>
    <row r="67" spans="1:62" x14ac:dyDescent="0.3">
      <c r="A67">
        <v>55</v>
      </c>
      <c r="B67" s="12">
        <v>39630</v>
      </c>
      <c r="C67">
        <v>44</v>
      </c>
      <c r="D67">
        <v>12</v>
      </c>
      <c r="F67" s="12">
        <v>39630</v>
      </c>
      <c r="G67">
        <v>28</v>
      </c>
      <c r="H67">
        <v>13</v>
      </c>
      <c r="J67" s="12">
        <v>39630</v>
      </c>
      <c r="K67">
        <v>35</v>
      </c>
      <c r="L67">
        <v>16</v>
      </c>
      <c r="N67" s="12">
        <v>39630</v>
      </c>
      <c r="O67">
        <v>3</v>
      </c>
      <c r="P67">
        <v>0</v>
      </c>
      <c r="R67" s="12">
        <v>39630</v>
      </c>
      <c r="S67">
        <v>15</v>
      </c>
      <c r="T67">
        <v>9</v>
      </c>
      <c r="V67" s="12">
        <v>39630</v>
      </c>
      <c r="W67">
        <v>0</v>
      </c>
      <c r="X67">
        <v>2</v>
      </c>
      <c r="Z67" s="12">
        <v>39630</v>
      </c>
      <c r="AA67">
        <v>4</v>
      </c>
      <c r="AB67">
        <v>0</v>
      </c>
      <c r="AD67" s="12">
        <v>39630</v>
      </c>
      <c r="AE67">
        <v>28</v>
      </c>
      <c r="AF67">
        <v>0</v>
      </c>
      <c r="AH67" s="12">
        <v>39630</v>
      </c>
      <c r="AI67">
        <v>0</v>
      </c>
      <c r="AJ67">
        <v>5</v>
      </c>
      <c r="AL67" s="12">
        <v>39630</v>
      </c>
      <c r="AM67">
        <v>27</v>
      </c>
      <c r="AN67">
        <v>20</v>
      </c>
      <c r="AP67" s="12">
        <v>39630</v>
      </c>
      <c r="AQ67">
        <v>0</v>
      </c>
      <c r="AR67">
        <v>4</v>
      </c>
      <c r="AT67" s="12">
        <v>39630</v>
      </c>
      <c r="AU67">
        <v>6</v>
      </c>
      <c r="AV67">
        <v>0</v>
      </c>
      <c r="AX67" s="12">
        <v>39630</v>
      </c>
      <c r="AY67">
        <v>6</v>
      </c>
      <c r="AZ67">
        <v>0</v>
      </c>
      <c r="BB67" s="12">
        <v>39630</v>
      </c>
      <c r="BC67">
        <v>0</v>
      </c>
      <c r="BD67">
        <v>10</v>
      </c>
      <c r="BF67" s="12">
        <v>39630</v>
      </c>
      <c r="BG67">
        <v>11</v>
      </c>
      <c r="BH67">
        <v>12</v>
      </c>
      <c r="BJ67" s="12"/>
    </row>
    <row r="68" spans="1:62" x14ac:dyDescent="0.3">
      <c r="A68">
        <v>56</v>
      </c>
      <c r="B68" s="12">
        <v>39661</v>
      </c>
      <c r="C68">
        <v>48</v>
      </c>
      <c r="D68">
        <v>50</v>
      </c>
      <c r="F68" s="12">
        <v>39661</v>
      </c>
      <c r="G68">
        <v>32</v>
      </c>
      <c r="H68">
        <v>48</v>
      </c>
      <c r="J68" s="12">
        <v>39661</v>
      </c>
      <c r="K68">
        <v>47</v>
      </c>
      <c r="L68">
        <v>45</v>
      </c>
      <c r="N68" s="12">
        <v>39661</v>
      </c>
      <c r="O68">
        <v>6</v>
      </c>
      <c r="P68">
        <v>2</v>
      </c>
      <c r="R68" s="12">
        <v>39661</v>
      </c>
      <c r="S68">
        <v>20</v>
      </c>
      <c r="T68">
        <v>14</v>
      </c>
      <c r="V68" s="12">
        <v>39661</v>
      </c>
      <c r="W68">
        <v>0</v>
      </c>
      <c r="X68">
        <v>9</v>
      </c>
      <c r="Z68" s="12">
        <v>39661</v>
      </c>
      <c r="AA68">
        <v>13</v>
      </c>
      <c r="AB68">
        <v>12</v>
      </c>
      <c r="AD68" s="12">
        <v>39661</v>
      </c>
      <c r="AE68">
        <v>16</v>
      </c>
      <c r="AF68">
        <v>26</v>
      </c>
      <c r="AH68" s="12">
        <v>39661</v>
      </c>
      <c r="AI68">
        <v>21</v>
      </c>
      <c r="AJ68">
        <v>41</v>
      </c>
      <c r="AL68" s="12">
        <v>39661</v>
      </c>
      <c r="AM68">
        <v>27</v>
      </c>
      <c r="AN68">
        <v>59</v>
      </c>
      <c r="AP68" s="12">
        <v>39661</v>
      </c>
      <c r="AQ68">
        <v>0</v>
      </c>
      <c r="AR68">
        <v>9</v>
      </c>
      <c r="AT68" s="12">
        <v>39661</v>
      </c>
      <c r="AU68">
        <v>0</v>
      </c>
      <c r="AV68">
        <v>0</v>
      </c>
      <c r="AX68" s="12">
        <v>39661</v>
      </c>
      <c r="AY68">
        <v>0</v>
      </c>
      <c r="AZ68">
        <v>0</v>
      </c>
      <c r="BB68" s="12">
        <v>39661</v>
      </c>
      <c r="BC68">
        <v>0</v>
      </c>
      <c r="BD68">
        <v>0</v>
      </c>
      <c r="BF68" s="12">
        <v>39661</v>
      </c>
      <c r="BG68">
        <v>18</v>
      </c>
      <c r="BH68">
        <v>17</v>
      </c>
      <c r="BJ68" s="12"/>
    </row>
    <row r="69" spans="1:62" x14ac:dyDescent="0.3">
      <c r="A69">
        <v>57</v>
      </c>
      <c r="B69" s="12">
        <v>39692</v>
      </c>
      <c r="C69">
        <v>49</v>
      </c>
      <c r="D69">
        <v>18</v>
      </c>
      <c r="F69" s="12">
        <v>39692</v>
      </c>
      <c r="G69">
        <v>31</v>
      </c>
      <c r="H69">
        <v>17</v>
      </c>
      <c r="J69" s="12">
        <v>39692</v>
      </c>
      <c r="K69">
        <v>57</v>
      </c>
      <c r="L69">
        <v>27</v>
      </c>
      <c r="N69" s="12">
        <v>39692</v>
      </c>
      <c r="O69">
        <v>4</v>
      </c>
      <c r="P69">
        <v>0</v>
      </c>
      <c r="R69" s="12">
        <v>39692</v>
      </c>
      <c r="S69">
        <v>16</v>
      </c>
      <c r="T69">
        <v>7</v>
      </c>
      <c r="V69" s="12">
        <v>39692</v>
      </c>
      <c r="W69">
        <v>6</v>
      </c>
      <c r="X69">
        <v>3</v>
      </c>
      <c r="Z69" s="12">
        <v>39692</v>
      </c>
      <c r="AA69">
        <v>11</v>
      </c>
      <c r="AB69">
        <v>7</v>
      </c>
      <c r="AD69" s="12">
        <v>39692</v>
      </c>
      <c r="AE69">
        <v>17</v>
      </c>
      <c r="AF69">
        <v>11</v>
      </c>
      <c r="AH69" s="12">
        <v>39692</v>
      </c>
      <c r="AI69">
        <v>35</v>
      </c>
      <c r="AJ69">
        <v>10</v>
      </c>
      <c r="AL69" s="12">
        <v>39692</v>
      </c>
      <c r="AM69">
        <v>10</v>
      </c>
      <c r="AN69">
        <v>30</v>
      </c>
      <c r="AP69" s="12">
        <v>39692</v>
      </c>
      <c r="AQ69">
        <v>0</v>
      </c>
      <c r="AR69">
        <v>5</v>
      </c>
      <c r="AT69" s="12">
        <v>39692</v>
      </c>
      <c r="AU69">
        <v>0</v>
      </c>
      <c r="AV69">
        <v>9</v>
      </c>
      <c r="AX69" s="12">
        <v>39692</v>
      </c>
      <c r="AY69">
        <v>26</v>
      </c>
      <c r="AZ69">
        <v>8</v>
      </c>
      <c r="BB69" s="12">
        <v>39692</v>
      </c>
      <c r="BC69">
        <v>0</v>
      </c>
      <c r="BD69">
        <v>2</v>
      </c>
      <c r="BF69" s="12">
        <v>39692</v>
      </c>
      <c r="BG69">
        <v>10</v>
      </c>
      <c r="BH69">
        <v>7</v>
      </c>
      <c r="BJ69" s="12"/>
    </row>
    <row r="70" spans="1:62" x14ac:dyDescent="0.3">
      <c r="A70">
        <v>58</v>
      </c>
      <c r="B70" s="12">
        <v>39722</v>
      </c>
      <c r="C70">
        <v>51</v>
      </c>
      <c r="D70">
        <v>17</v>
      </c>
      <c r="F70" s="12">
        <v>39722</v>
      </c>
      <c r="G70">
        <v>32</v>
      </c>
      <c r="H70">
        <v>15</v>
      </c>
      <c r="J70" s="12">
        <v>39722</v>
      </c>
      <c r="K70">
        <v>50</v>
      </c>
      <c r="L70">
        <v>24</v>
      </c>
      <c r="N70" s="12">
        <v>39722</v>
      </c>
      <c r="O70">
        <v>4</v>
      </c>
      <c r="P70">
        <v>2</v>
      </c>
      <c r="R70" s="12">
        <v>39722</v>
      </c>
      <c r="S70">
        <v>22</v>
      </c>
      <c r="T70">
        <v>8</v>
      </c>
      <c r="V70" s="12">
        <v>39722</v>
      </c>
      <c r="W70">
        <v>4</v>
      </c>
      <c r="X70">
        <v>7</v>
      </c>
      <c r="Z70" s="12">
        <v>39722</v>
      </c>
      <c r="AA70">
        <v>11</v>
      </c>
      <c r="AB70">
        <v>2</v>
      </c>
      <c r="AD70" s="12">
        <v>39722</v>
      </c>
      <c r="AE70">
        <v>28</v>
      </c>
      <c r="AF70">
        <v>10</v>
      </c>
      <c r="AH70" s="12">
        <v>39722</v>
      </c>
      <c r="AI70">
        <v>18</v>
      </c>
      <c r="AJ70">
        <v>24</v>
      </c>
      <c r="AL70" s="12">
        <v>39722</v>
      </c>
      <c r="AM70">
        <v>31</v>
      </c>
      <c r="AN70">
        <v>19</v>
      </c>
      <c r="AP70" s="12">
        <v>39722</v>
      </c>
      <c r="AQ70">
        <v>0</v>
      </c>
      <c r="AR70">
        <v>3</v>
      </c>
      <c r="AT70" s="12">
        <v>39722</v>
      </c>
      <c r="AU70">
        <v>0</v>
      </c>
      <c r="AV70">
        <v>4</v>
      </c>
      <c r="AX70" s="12">
        <v>39722</v>
      </c>
      <c r="AY70">
        <v>0</v>
      </c>
      <c r="AZ70">
        <v>0</v>
      </c>
      <c r="BB70" s="12">
        <v>39722</v>
      </c>
      <c r="BC70">
        <v>0</v>
      </c>
      <c r="BD70">
        <v>0</v>
      </c>
      <c r="BF70" s="12">
        <v>39722</v>
      </c>
      <c r="BG70">
        <v>0</v>
      </c>
      <c r="BH70">
        <v>17</v>
      </c>
      <c r="BJ70" s="12"/>
    </row>
    <row r="71" spans="1:62" x14ac:dyDescent="0.3">
      <c r="A71">
        <v>59</v>
      </c>
      <c r="B71" s="12">
        <v>39753</v>
      </c>
      <c r="C71">
        <v>54</v>
      </c>
      <c r="D71">
        <v>19</v>
      </c>
      <c r="F71" s="12">
        <v>39753</v>
      </c>
      <c r="G71">
        <v>32</v>
      </c>
      <c r="H71">
        <v>21</v>
      </c>
      <c r="J71" s="12">
        <v>39753</v>
      </c>
      <c r="K71">
        <v>56</v>
      </c>
      <c r="L71">
        <v>28</v>
      </c>
      <c r="N71" s="12">
        <v>39753</v>
      </c>
      <c r="O71">
        <v>7</v>
      </c>
      <c r="P71">
        <v>0</v>
      </c>
      <c r="R71" s="12">
        <v>39753</v>
      </c>
      <c r="S71">
        <v>26</v>
      </c>
      <c r="T71">
        <v>9</v>
      </c>
      <c r="V71" s="12">
        <v>39753</v>
      </c>
      <c r="W71">
        <v>0</v>
      </c>
      <c r="X71">
        <v>5</v>
      </c>
      <c r="Z71" s="12">
        <v>39753</v>
      </c>
      <c r="AA71">
        <v>3</v>
      </c>
      <c r="AB71">
        <v>4</v>
      </c>
      <c r="AD71" s="12">
        <v>39753</v>
      </c>
      <c r="AE71">
        <v>15</v>
      </c>
      <c r="AF71">
        <v>5</v>
      </c>
      <c r="AH71" s="12">
        <v>39753</v>
      </c>
      <c r="AI71">
        <v>24</v>
      </c>
      <c r="AJ71">
        <v>15</v>
      </c>
      <c r="AL71" s="12">
        <v>39753</v>
      </c>
      <c r="AM71">
        <v>34</v>
      </c>
      <c r="AN71">
        <v>32</v>
      </c>
      <c r="AP71" s="12">
        <v>39753</v>
      </c>
      <c r="AQ71">
        <v>9</v>
      </c>
      <c r="AR71">
        <v>3</v>
      </c>
      <c r="AT71" s="12">
        <v>39753</v>
      </c>
      <c r="AU71">
        <v>0</v>
      </c>
      <c r="AV71">
        <v>0</v>
      </c>
      <c r="AX71" s="12">
        <v>39753</v>
      </c>
      <c r="AY71">
        <v>6</v>
      </c>
      <c r="AZ71">
        <v>0</v>
      </c>
      <c r="BB71" s="12">
        <v>39753</v>
      </c>
      <c r="BC71">
        <v>1</v>
      </c>
      <c r="BD71">
        <v>0</v>
      </c>
      <c r="BF71" s="12">
        <v>39753</v>
      </c>
      <c r="BG71">
        <v>5</v>
      </c>
      <c r="BH71">
        <v>26</v>
      </c>
      <c r="BJ71" s="12"/>
    </row>
    <row r="72" spans="1:62" x14ac:dyDescent="0.3">
      <c r="A72">
        <v>60</v>
      </c>
      <c r="B72" s="12">
        <v>39783</v>
      </c>
      <c r="C72">
        <v>61</v>
      </c>
      <c r="D72">
        <v>19</v>
      </c>
      <c r="F72" s="12">
        <v>39783</v>
      </c>
      <c r="G72">
        <v>36</v>
      </c>
      <c r="H72">
        <v>17</v>
      </c>
      <c r="J72" s="12">
        <v>39783</v>
      </c>
      <c r="K72">
        <v>59</v>
      </c>
      <c r="L72">
        <v>41</v>
      </c>
      <c r="N72" s="12">
        <v>39783</v>
      </c>
      <c r="O72">
        <v>5</v>
      </c>
      <c r="P72">
        <v>2</v>
      </c>
      <c r="R72" s="12">
        <v>39783</v>
      </c>
      <c r="S72">
        <v>19</v>
      </c>
      <c r="T72">
        <v>3</v>
      </c>
      <c r="V72" s="12">
        <v>39783</v>
      </c>
      <c r="W72">
        <v>2</v>
      </c>
      <c r="X72">
        <v>0</v>
      </c>
      <c r="Z72" s="12">
        <v>39783</v>
      </c>
      <c r="AA72">
        <v>6</v>
      </c>
      <c r="AB72">
        <v>4</v>
      </c>
      <c r="AD72" s="12">
        <v>39783</v>
      </c>
      <c r="AE72">
        <v>21</v>
      </c>
      <c r="AF72">
        <v>14</v>
      </c>
      <c r="AH72" s="12">
        <v>39783</v>
      </c>
      <c r="AI72">
        <v>27</v>
      </c>
      <c r="AJ72">
        <v>17</v>
      </c>
      <c r="AL72" s="12">
        <v>39783</v>
      </c>
      <c r="AM72">
        <v>34</v>
      </c>
      <c r="AN72">
        <v>23</v>
      </c>
      <c r="AP72" s="12">
        <v>39783</v>
      </c>
      <c r="AQ72">
        <v>9</v>
      </c>
      <c r="AR72">
        <v>0</v>
      </c>
      <c r="AT72" s="12">
        <v>39783</v>
      </c>
      <c r="AU72">
        <v>0</v>
      </c>
      <c r="AV72">
        <v>0</v>
      </c>
      <c r="AX72" s="12">
        <v>39783</v>
      </c>
      <c r="AY72">
        <v>0</v>
      </c>
      <c r="AZ72">
        <v>0</v>
      </c>
      <c r="BB72" s="12">
        <v>39783</v>
      </c>
      <c r="BC72">
        <v>0</v>
      </c>
      <c r="BD72">
        <v>0</v>
      </c>
      <c r="BF72" s="12">
        <v>39783</v>
      </c>
      <c r="BG72">
        <v>18</v>
      </c>
      <c r="BH72">
        <v>16</v>
      </c>
      <c r="BJ72" s="12"/>
    </row>
    <row r="73" spans="1:62" x14ac:dyDescent="0.3">
      <c r="A73">
        <v>61</v>
      </c>
      <c r="B73" s="12">
        <v>39814</v>
      </c>
      <c r="C73">
        <v>59</v>
      </c>
      <c r="D73">
        <v>19</v>
      </c>
      <c r="F73" s="12">
        <v>39814</v>
      </c>
      <c r="G73">
        <v>38</v>
      </c>
      <c r="H73">
        <v>20</v>
      </c>
      <c r="J73" s="12">
        <v>39814</v>
      </c>
      <c r="K73">
        <v>81</v>
      </c>
      <c r="L73">
        <v>49</v>
      </c>
      <c r="N73" s="12">
        <v>39814</v>
      </c>
      <c r="O73">
        <v>7</v>
      </c>
      <c r="P73">
        <v>6</v>
      </c>
      <c r="R73" s="12">
        <v>39814</v>
      </c>
      <c r="S73">
        <v>27</v>
      </c>
      <c r="T73">
        <v>8</v>
      </c>
      <c r="V73" s="12">
        <v>39814</v>
      </c>
      <c r="W73">
        <v>0</v>
      </c>
      <c r="X73">
        <v>2</v>
      </c>
      <c r="Z73" s="12">
        <v>39814</v>
      </c>
      <c r="AA73">
        <v>5</v>
      </c>
      <c r="AB73">
        <v>5</v>
      </c>
      <c r="AD73" s="12">
        <v>39814</v>
      </c>
      <c r="AE73">
        <v>24</v>
      </c>
      <c r="AF73">
        <v>27</v>
      </c>
      <c r="AH73" s="12">
        <v>39814</v>
      </c>
      <c r="AI73">
        <v>18</v>
      </c>
      <c r="AJ73">
        <v>15</v>
      </c>
      <c r="AL73" s="12">
        <v>39814</v>
      </c>
      <c r="AM73">
        <v>33</v>
      </c>
      <c r="AN73">
        <v>41</v>
      </c>
      <c r="AP73" s="12">
        <v>39814</v>
      </c>
      <c r="AQ73">
        <v>9</v>
      </c>
      <c r="AR73">
        <v>4</v>
      </c>
      <c r="AT73" s="12">
        <v>39814</v>
      </c>
      <c r="AU73">
        <v>4</v>
      </c>
      <c r="AV73">
        <v>7</v>
      </c>
      <c r="AX73" s="12">
        <v>39814</v>
      </c>
      <c r="AY73">
        <v>8</v>
      </c>
      <c r="AZ73">
        <v>0</v>
      </c>
      <c r="BB73" s="12">
        <v>39814</v>
      </c>
      <c r="BC73">
        <v>0</v>
      </c>
      <c r="BD73">
        <v>0</v>
      </c>
      <c r="BF73" s="12">
        <v>39814</v>
      </c>
      <c r="BG73">
        <v>21</v>
      </c>
      <c r="BH73">
        <v>22</v>
      </c>
      <c r="BJ73" s="12"/>
    </row>
    <row r="74" spans="1:62" x14ac:dyDescent="0.3">
      <c r="A74">
        <v>62</v>
      </c>
      <c r="B74" s="12">
        <v>39845</v>
      </c>
      <c r="C74">
        <v>63</v>
      </c>
      <c r="D74">
        <v>20</v>
      </c>
      <c r="F74" s="12">
        <v>39845</v>
      </c>
      <c r="G74">
        <v>48</v>
      </c>
      <c r="H74">
        <v>22</v>
      </c>
      <c r="J74" s="12">
        <v>39845</v>
      </c>
      <c r="K74">
        <v>84</v>
      </c>
      <c r="L74">
        <v>51</v>
      </c>
      <c r="N74" s="12">
        <v>39845</v>
      </c>
      <c r="O74">
        <v>6</v>
      </c>
      <c r="P74">
        <v>3</v>
      </c>
      <c r="R74" s="12">
        <v>39845</v>
      </c>
      <c r="S74">
        <v>28</v>
      </c>
      <c r="T74">
        <v>9</v>
      </c>
      <c r="V74" s="12">
        <v>39845</v>
      </c>
      <c r="W74">
        <v>5</v>
      </c>
      <c r="X74">
        <v>0</v>
      </c>
      <c r="Z74" s="12">
        <v>39845</v>
      </c>
      <c r="AA74">
        <v>13</v>
      </c>
      <c r="AB74">
        <v>3</v>
      </c>
      <c r="AD74" s="12">
        <v>39845</v>
      </c>
      <c r="AE74">
        <v>27</v>
      </c>
      <c r="AF74">
        <v>25</v>
      </c>
      <c r="AH74" s="12">
        <v>39845</v>
      </c>
      <c r="AI74">
        <v>29</v>
      </c>
      <c r="AJ74">
        <v>17</v>
      </c>
      <c r="AL74" s="12">
        <v>39845</v>
      </c>
      <c r="AM74">
        <v>55</v>
      </c>
      <c r="AN74">
        <v>32</v>
      </c>
      <c r="AP74" s="12">
        <v>39845</v>
      </c>
      <c r="AQ74">
        <v>5</v>
      </c>
      <c r="AR74">
        <v>10</v>
      </c>
      <c r="AT74" s="12">
        <v>39845</v>
      </c>
      <c r="AU74">
        <v>0</v>
      </c>
      <c r="AV74">
        <v>0</v>
      </c>
      <c r="AX74" s="12">
        <v>39845</v>
      </c>
      <c r="AY74">
        <v>0</v>
      </c>
      <c r="AZ74">
        <v>4</v>
      </c>
      <c r="BB74" s="12">
        <v>39845</v>
      </c>
      <c r="BC74">
        <v>0</v>
      </c>
      <c r="BD74">
        <v>0</v>
      </c>
      <c r="BF74" s="12">
        <v>39845</v>
      </c>
      <c r="BG74">
        <v>26</v>
      </c>
      <c r="BH74">
        <v>15</v>
      </c>
      <c r="BJ74" s="12"/>
    </row>
    <row r="75" spans="1:62" x14ac:dyDescent="0.3">
      <c r="A75">
        <v>63</v>
      </c>
      <c r="B75" s="12">
        <v>39873</v>
      </c>
      <c r="C75">
        <v>59</v>
      </c>
      <c r="D75">
        <v>23</v>
      </c>
      <c r="F75" s="12">
        <v>39873</v>
      </c>
      <c r="G75">
        <v>44</v>
      </c>
      <c r="H75">
        <v>21</v>
      </c>
      <c r="J75" s="12">
        <v>39873</v>
      </c>
      <c r="K75">
        <v>87</v>
      </c>
      <c r="L75">
        <v>61</v>
      </c>
      <c r="N75" s="12">
        <v>39873</v>
      </c>
      <c r="O75">
        <v>8</v>
      </c>
      <c r="P75">
        <v>2</v>
      </c>
      <c r="R75" s="12">
        <v>39873</v>
      </c>
      <c r="S75">
        <v>22</v>
      </c>
      <c r="T75">
        <v>5</v>
      </c>
      <c r="V75" s="12">
        <v>39873</v>
      </c>
      <c r="W75">
        <v>2</v>
      </c>
      <c r="X75">
        <v>0</v>
      </c>
      <c r="Z75" s="12">
        <v>39873</v>
      </c>
      <c r="AA75">
        <v>11</v>
      </c>
      <c r="AB75">
        <v>8</v>
      </c>
      <c r="AD75" s="12">
        <v>39873</v>
      </c>
      <c r="AE75">
        <v>28</v>
      </c>
      <c r="AF75">
        <v>17</v>
      </c>
      <c r="AH75" s="12">
        <v>39873</v>
      </c>
      <c r="AI75">
        <v>26</v>
      </c>
      <c r="AJ75">
        <v>18</v>
      </c>
      <c r="AL75" s="12">
        <v>39873</v>
      </c>
      <c r="AM75">
        <v>47</v>
      </c>
      <c r="AN75">
        <v>29</v>
      </c>
      <c r="AP75" s="12">
        <v>39873</v>
      </c>
      <c r="AQ75">
        <v>7</v>
      </c>
      <c r="AR75">
        <v>13</v>
      </c>
      <c r="AT75" s="12">
        <v>39873</v>
      </c>
      <c r="AU75">
        <v>3</v>
      </c>
      <c r="AV75">
        <v>4</v>
      </c>
      <c r="AX75" s="12">
        <v>39873</v>
      </c>
      <c r="AY75">
        <v>3</v>
      </c>
      <c r="AZ75">
        <v>5</v>
      </c>
      <c r="BB75" s="12">
        <v>39873</v>
      </c>
      <c r="BC75">
        <v>0</v>
      </c>
      <c r="BD75">
        <v>0</v>
      </c>
      <c r="BF75" s="12">
        <v>39873</v>
      </c>
      <c r="BG75">
        <v>22</v>
      </c>
      <c r="BH75">
        <v>19</v>
      </c>
      <c r="BJ75" s="12"/>
    </row>
    <row r="76" spans="1:62" x14ac:dyDescent="0.3">
      <c r="A76">
        <v>64</v>
      </c>
      <c r="B76" s="12">
        <v>39904</v>
      </c>
      <c r="C76">
        <v>60</v>
      </c>
      <c r="D76">
        <v>25</v>
      </c>
      <c r="F76" s="12">
        <v>39904</v>
      </c>
      <c r="G76">
        <v>43</v>
      </c>
      <c r="H76">
        <v>19</v>
      </c>
      <c r="J76" s="12">
        <v>39904</v>
      </c>
      <c r="K76">
        <v>72</v>
      </c>
      <c r="L76">
        <v>30</v>
      </c>
      <c r="N76" s="12">
        <v>39904</v>
      </c>
      <c r="O76">
        <v>8</v>
      </c>
      <c r="P76">
        <v>2</v>
      </c>
      <c r="R76" s="12">
        <v>39904</v>
      </c>
      <c r="S76">
        <v>20</v>
      </c>
      <c r="T76">
        <v>5</v>
      </c>
      <c r="V76" s="12">
        <v>39904</v>
      </c>
      <c r="W76">
        <v>4</v>
      </c>
      <c r="X76">
        <v>0</v>
      </c>
      <c r="Z76" s="12">
        <v>39904</v>
      </c>
      <c r="AA76">
        <v>19</v>
      </c>
      <c r="AB76">
        <v>0</v>
      </c>
      <c r="AD76" s="12">
        <v>39904</v>
      </c>
      <c r="AE76">
        <v>32</v>
      </c>
      <c r="AF76">
        <v>22</v>
      </c>
      <c r="AH76" s="12">
        <v>39904</v>
      </c>
      <c r="AI76">
        <v>34</v>
      </c>
      <c r="AJ76">
        <v>8</v>
      </c>
      <c r="AL76" s="12">
        <v>39904</v>
      </c>
      <c r="AM76">
        <v>45</v>
      </c>
      <c r="AN76">
        <v>38</v>
      </c>
      <c r="AP76" s="12">
        <v>39904</v>
      </c>
      <c r="AQ76">
        <v>0</v>
      </c>
      <c r="AR76">
        <v>10</v>
      </c>
      <c r="AT76" s="12">
        <v>39904</v>
      </c>
      <c r="AU76">
        <v>5</v>
      </c>
      <c r="AV76">
        <v>4</v>
      </c>
      <c r="AX76" s="12">
        <v>39904</v>
      </c>
      <c r="AY76">
        <v>9</v>
      </c>
      <c r="AZ76">
        <v>11</v>
      </c>
      <c r="BB76" s="12">
        <v>39904</v>
      </c>
      <c r="BC76">
        <v>0</v>
      </c>
      <c r="BD76">
        <v>0</v>
      </c>
      <c r="BF76" s="12">
        <v>39904</v>
      </c>
      <c r="BG76">
        <v>12</v>
      </c>
      <c r="BH76">
        <v>24</v>
      </c>
      <c r="BJ76" s="12"/>
    </row>
    <row r="77" spans="1:62" x14ac:dyDescent="0.3">
      <c r="A77">
        <v>65</v>
      </c>
      <c r="B77" s="12">
        <v>39934</v>
      </c>
      <c r="C77">
        <v>58</v>
      </c>
      <c r="D77">
        <v>27</v>
      </c>
      <c r="F77" s="12">
        <v>39934</v>
      </c>
      <c r="G77">
        <v>42</v>
      </c>
      <c r="H77">
        <v>19</v>
      </c>
      <c r="J77" s="12">
        <v>39934</v>
      </c>
      <c r="K77">
        <v>66</v>
      </c>
      <c r="L77">
        <v>33</v>
      </c>
      <c r="N77" s="12">
        <v>39934</v>
      </c>
      <c r="O77">
        <v>8</v>
      </c>
      <c r="P77">
        <v>4</v>
      </c>
      <c r="R77" s="12">
        <v>39934</v>
      </c>
      <c r="S77">
        <v>25</v>
      </c>
      <c r="T77">
        <v>6</v>
      </c>
      <c r="V77" s="12">
        <v>39934</v>
      </c>
      <c r="W77">
        <v>5</v>
      </c>
      <c r="X77">
        <v>2</v>
      </c>
      <c r="Z77" s="12">
        <v>39934</v>
      </c>
      <c r="AA77">
        <v>9</v>
      </c>
      <c r="AB77">
        <v>4</v>
      </c>
      <c r="AD77" s="12">
        <v>39934</v>
      </c>
      <c r="AE77">
        <v>20</v>
      </c>
      <c r="AF77">
        <v>33</v>
      </c>
      <c r="AH77" s="12">
        <v>39934</v>
      </c>
      <c r="AI77">
        <v>34</v>
      </c>
      <c r="AJ77">
        <v>18</v>
      </c>
      <c r="AL77" s="12">
        <v>39934</v>
      </c>
      <c r="AM77">
        <v>29</v>
      </c>
      <c r="AN77">
        <v>32</v>
      </c>
      <c r="AP77" s="12">
        <v>39934</v>
      </c>
      <c r="AQ77">
        <v>14</v>
      </c>
      <c r="AR77">
        <v>6</v>
      </c>
      <c r="AT77" s="12">
        <v>39934</v>
      </c>
      <c r="AU77">
        <v>6</v>
      </c>
      <c r="AV77">
        <v>3</v>
      </c>
      <c r="AX77" s="12">
        <v>39934</v>
      </c>
      <c r="AY77">
        <v>14</v>
      </c>
      <c r="AZ77">
        <v>10</v>
      </c>
      <c r="BB77" s="12">
        <v>39934</v>
      </c>
      <c r="BC77">
        <v>0</v>
      </c>
      <c r="BD77">
        <v>0</v>
      </c>
      <c r="BF77" s="12">
        <v>39934</v>
      </c>
      <c r="BG77">
        <v>19</v>
      </c>
      <c r="BH77">
        <v>16</v>
      </c>
      <c r="BJ77" s="12"/>
    </row>
    <row r="78" spans="1:62" x14ac:dyDescent="0.3">
      <c r="A78">
        <v>66</v>
      </c>
      <c r="B78" s="12">
        <v>39965</v>
      </c>
      <c r="C78">
        <v>57</v>
      </c>
      <c r="D78">
        <v>16</v>
      </c>
      <c r="F78" s="12">
        <v>39965</v>
      </c>
      <c r="G78">
        <v>39</v>
      </c>
      <c r="H78">
        <v>16</v>
      </c>
      <c r="J78" s="12">
        <v>39965</v>
      </c>
      <c r="K78">
        <v>64</v>
      </c>
      <c r="L78">
        <v>26</v>
      </c>
      <c r="N78" s="12">
        <v>39965</v>
      </c>
      <c r="O78">
        <v>8</v>
      </c>
      <c r="P78">
        <v>2</v>
      </c>
      <c r="R78" s="12">
        <v>39965</v>
      </c>
      <c r="S78">
        <v>19</v>
      </c>
      <c r="T78">
        <v>3</v>
      </c>
      <c r="V78" s="12">
        <v>39965</v>
      </c>
      <c r="W78">
        <v>6</v>
      </c>
      <c r="X78">
        <v>0</v>
      </c>
      <c r="Z78" s="12">
        <v>39965</v>
      </c>
      <c r="AA78">
        <v>7</v>
      </c>
      <c r="AB78">
        <v>8</v>
      </c>
      <c r="AD78" s="12">
        <v>39965</v>
      </c>
      <c r="AE78">
        <v>27</v>
      </c>
      <c r="AF78">
        <v>10</v>
      </c>
      <c r="AH78" s="12">
        <v>39965</v>
      </c>
      <c r="AI78">
        <v>35</v>
      </c>
      <c r="AJ78">
        <v>16</v>
      </c>
      <c r="AL78" s="12">
        <v>39965</v>
      </c>
      <c r="AM78">
        <v>45</v>
      </c>
      <c r="AN78">
        <v>19</v>
      </c>
      <c r="AP78" s="12">
        <v>39965</v>
      </c>
      <c r="AQ78">
        <v>5</v>
      </c>
      <c r="AR78">
        <v>2</v>
      </c>
      <c r="AT78" s="12">
        <v>39965</v>
      </c>
      <c r="AU78">
        <v>4</v>
      </c>
      <c r="AV78">
        <v>5</v>
      </c>
      <c r="AX78" s="12">
        <v>39965</v>
      </c>
      <c r="AY78">
        <v>7</v>
      </c>
      <c r="AZ78">
        <v>11</v>
      </c>
      <c r="BB78" s="12">
        <v>39965</v>
      </c>
      <c r="BC78">
        <v>0</v>
      </c>
      <c r="BD78">
        <v>0</v>
      </c>
      <c r="BF78" s="12">
        <v>39965</v>
      </c>
      <c r="BG78">
        <v>21</v>
      </c>
      <c r="BH78">
        <v>12</v>
      </c>
      <c r="BJ78" s="12"/>
    </row>
    <row r="79" spans="1:62" x14ac:dyDescent="0.3">
      <c r="A79">
        <v>67</v>
      </c>
      <c r="B79" s="12">
        <v>39995</v>
      </c>
      <c r="C79">
        <v>58</v>
      </c>
      <c r="D79">
        <v>13</v>
      </c>
      <c r="F79" s="12">
        <v>39995</v>
      </c>
      <c r="G79">
        <v>45</v>
      </c>
      <c r="H79">
        <v>14</v>
      </c>
      <c r="J79" s="12">
        <v>39995</v>
      </c>
      <c r="K79">
        <v>59</v>
      </c>
      <c r="L79">
        <v>15</v>
      </c>
      <c r="N79" s="12">
        <v>39995</v>
      </c>
      <c r="O79">
        <v>9</v>
      </c>
      <c r="P79">
        <v>2</v>
      </c>
      <c r="R79" s="12">
        <v>39995</v>
      </c>
      <c r="S79">
        <v>22</v>
      </c>
      <c r="T79">
        <v>9</v>
      </c>
      <c r="V79" s="12">
        <v>39995</v>
      </c>
      <c r="W79">
        <v>9</v>
      </c>
      <c r="X79">
        <v>0</v>
      </c>
      <c r="Z79" s="12">
        <v>39995</v>
      </c>
      <c r="AA79">
        <v>7</v>
      </c>
      <c r="AB79">
        <v>4</v>
      </c>
      <c r="AD79" s="12">
        <v>39995</v>
      </c>
      <c r="AE79">
        <v>37</v>
      </c>
      <c r="AF79">
        <v>12</v>
      </c>
      <c r="AH79" s="12">
        <v>39995</v>
      </c>
      <c r="AI79">
        <v>23</v>
      </c>
      <c r="AJ79">
        <v>15</v>
      </c>
      <c r="AL79" s="12">
        <v>39995</v>
      </c>
      <c r="AM79">
        <v>43</v>
      </c>
      <c r="AN79">
        <v>31</v>
      </c>
      <c r="AP79" s="12">
        <v>39995</v>
      </c>
      <c r="AQ79">
        <v>5</v>
      </c>
      <c r="AR79">
        <v>7</v>
      </c>
      <c r="AT79" s="12">
        <v>39995</v>
      </c>
      <c r="AU79">
        <v>0</v>
      </c>
      <c r="AV79">
        <v>0</v>
      </c>
      <c r="AX79" s="12">
        <v>39995</v>
      </c>
      <c r="AY79">
        <v>5</v>
      </c>
      <c r="AZ79">
        <v>13</v>
      </c>
      <c r="BB79" s="12">
        <v>39995</v>
      </c>
      <c r="BC79">
        <v>0</v>
      </c>
      <c r="BD79">
        <v>0</v>
      </c>
      <c r="BF79" s="12">
        <v>39995</v>
      </c>
      <c r="BG79">
        <v>16</v>
      </c>
      <c r="BH79">
        <v>8</v>
      </c>
      <c r="BJ79" s="12"/>
    </row>
    <row r="80" spans="1:62" x14ac:dyDescent="0.3">
      <c r="A80">
        <v>68</v>
      </c>
      <c r="B80" s="12">
        <v>40026</v>
      </c>
      <c r="C80">
        <v>62</v>
      </c>
      <c r="D80">
        <v>14</v>
      </c>
      <c r="F80" s="12">
        <v>40026</v>
      </c>
      <c r="G80">
        <v>48</v>
      </c>
      <c r="H80">
        <v>16</v>
      </c>
      <c r="J80" s="12">
        <v>40026</v>
      </c>
      <c r="K80">
        <v>59</v>
      </c>
      <c r="L80">
        <v>15</v>
      </c>
      <c r="N80" s="12">
        <v>40026</v>
      </c>
      <c r="O80">
        <v>4</v>
      </c>
      <c r="P80">
        <v>0</v>
      </c>
      <c r="R80" s="12">
        <v>40026</v>
      </c>
      <c r="S80">
        <v>29</v>
      </c>
      <c r="T80">
        <v>5</v>
      </c>
      <c r="V80" s="12">
        <v>40026</v>
      </c>
      <c r="W80">
        <v>0</v>
      </c>
      <c r="X80">
        <v>3</v>
      </c>
      <c r="Z80" s="12">
        <v>40026</v>
      </c>
      <c r="AA80">
        <v>10</v>
      </c>
      <c r="AB80">
        <v>9</v>
      </c>
      <c r="AD80" s="12">
        <v>40026</v>
      </c>
      <c r="AE80">
        <v>39</v>
      </c>
      <c r="AF80">
        <v>0</v>
      </c>
      <c r="AH80" s="12">
        <v>40026</v>
      </c>
      <c r="AI80">
        <v>26</v>
      </c>
      <c r="AJ80">
        <v>12</v>
      </c>
      <c r="AL80" s="12">
        <v>40026</v>
      </c>
      <c r="AM80">
        <v>41</v>
      </c>
      <c r="AN80">
        <v>18</v>
      </c>
      <c r="AP80" s="12">
        <v>40026</v>
      </c>
      <c r="AQ80">
        <v>0</v>
      </c>
      <c r="AR80">
        <v>3</v>
      </c>
      <c r="AT80" s="12">
        <v>40026</v>
      </c>
      <c r="AU80">
        <v>0</v>
      </c>
      <c r="AV80">
        <v>0</v>
      </c>
      <c r="AX80" s="12">
        <v>40026</v>
      </c>
      <c r="AY80">
        <v>0</v>
      </c>
      <c r="AZ80">
        <v>0</v>
      </c>
      <c r="BB80" s="12">
        <v>40026</v>
      </c>
      <c r="BC80">
        <v>1</v>
      </c>
      <c r="BD80">
        <v>0</v>
      </c>
      <c r="BF80" s="12">
        <v>40026</v>
      </c>
      <c r="BG80">
        <v>14</v>
      </c>
      <c r="BH80">
        <v>15</v>
      </c>
      <c r="BJ80" s="12"/>
    </row>
    <row r="81" spans="1:62" x14ac:dyDescent="0.3">
      <c r="A81">
        <v>69</v>
      </c>
      <c r="B81" s="12">
        <v>40057</v>
      </c>
      <c r="C81">
        <v>65</v>
      </c>
      <c r="D81">
        <v>14</v>
      </c>
      <c r="F81" s="12">
        <v>40057</v>
      </c>
      <c r="G81">
        <v>45</v>
      </c>
      <c r="H81">
        <v>16</v>
      </c>
      <c r="J81" s="12">
        <v>40057</v>
      </c>
      <c r="K81">
        <v>54</v>
      </c>
      <c r="L81">
        <v>18</v>
      </c>
      <c r="N81" s="12">
        <v>40057</v>
      </c>
      <c r="O81">
        <v>5</v>
      </c>
      <c r="P81">
        <v>2</v>
      </c>
      <c r="R81" s="12">
        <v>40057</v>
      </c>
      <c r="S81">
        <v>18</v>
      </c>
      <c r="T81">
        <v>0</v>
      </c>
      <c r="V81" s="12">
        <v>40057</v>
      </c>
      <c r="W81">
        <v>4</v>
      </c>
      <c r="X81">
        <v>0</v>
      </c>
      <c r="Z81" s="12">
        <v>40057</v>
      </c>
      <c r="AA81">
        <v>8</v>
      </c>
      <c r="AB81">
        <v>7</v>
      </c>
      <c r="AD81" s="12">
        <v>40057</v>
      </c>
      <c r="AE81">
        <v>25</v>
      </c>
      <c r="AF81">
        <v>7</v>
      </c>
      <c r="AH81" s="12">
        <v>40057</v>
      </c>
      <c r="AI81">
        <v>24</v>
      </c>
      <c r="AJ81">
        <v>11</v>
      </c>
      <c r="AL81" s="12">
        <v>40057</v>
      </c>
      <c r="AM81">
        <v>17</v>
      </c>
      <c r="AN81">
        <v>25</v>
      </c>
      <c r="AP81" s="12">
        <v>40057</v>
      </c>
      <c r="AQ81">
        <v>5</v>
      </c>
      <c r="AR81">
        <v>3</v>
      </c>
      <c r="AT81" s="12">
        <v>40057</v>
      </c>
      <c r="AU81">
        <v>5</v>
      </c>
      <c r="AV81">
        <v>0</v>
      </c>
      <c r="AX81" s="12">
        <v>40057</v>
      </c>
      <c r="AY81">
        <v>6</v>
      </c>
      <c r="AZ81">
        <v>6</v>
      </c>
      <c r="BB81" s="12">
        <v>40057</v>
      </c>
      <c r="BC81">
        <v>1</v>
      </c>
      <c r="BD81">
        <v>1</v>
      </c>
      <c r="BF81" s="12">
        <v>40057</v>
      </c>
      <c r="BG81">
        <v>17</v>
      </c>
      <c r="BH81">
        <v>15</v>
      </c>
      <c r="BJ81" s="12"/>
    </row>
    <row r="82" spans="1:62" x14ac:dyDescent="0.3">
      <c r="A82">
        <v>70</v>
      </c>
      <c r="B82" s="12">
        <v>40087</v>
      </c>
      <c r="C82">
        <v>65</v>
      </c>
      <c r="D82">
        <v>14</v>
      </c>
      <c r="F82" s="12">
        <v>40087</v>
      </c>
      <c r="G82">
        <v>45</v>
      </c>
      <c r="H82">
        <v>14</v>
      </c>
      <c r="J82" s="12">
        <v>40087</v>
      </c>
      <c r="K82">
        <v>58</v>
      </c>
      <c r="L82">
        <v>21</v>
      </c>
      <c r="N82" s="12">
        <v>40087</v>
      </c>
      <c r="O82">
        <v>7</v>
      </c>
      <c r="P82">
        <v>3</v>
      </c>
      <c r="R82" s="12">
        <v>40087</v>
      </c>
      <c r="S82">
        <v>20</v>
      </c>
      <c r="T82">
        <v>7</v>
      </c>
      <c r="V82" s="12">
        <v>40087</v>
      </c>
      <c r="W82">
        <v>0</v>
      </c>
      <c r="X82">
        <v>4</v>
      </c>
      <c r="Z82" s="12">
        <v>40087</v>
      </c>
      <c r="AA82">
        <v>15</v>
      </c>
      <c r="AB82">
        <v>6</v>
      </c>
      <c r="AD82" s="12">
        <v>40087</v>
      </c>
      <c r="AE82">
        <v>16</v>
      </c>
      <c r="AF82">
        <v>4</v>
      </c>
      <c r="AH82" s="12">
        <v>40087</v>
      </c>
      <c r="AI82">
        <v>20</v>
      </c>
      <c r="AJ82">
        <v>7</v>
      </c>
      <c r="AL82" s="12">
        <v>40087</v>
      </c>
      <c r="AM82">
        <v>29</v>
      </c>
      <c r="AN82">
        <v>19</v>
      </c>
      <c r="AP82" s="12">
        <v>40087</v>
      </c>
      <c r="AQ82">
        <v>6</v>
      </c>
      <c r="AR82">
        <v>0</v>
      </c>
      <c r="AT82" s="12">
        <v>40087</v>
      </c>
      <c r="AU82">
        <v>3</v>
      </c>
      <c r="AV82">
        <v>0</v>
      </c>
      <c r="AX82" s="12">
        <v>40087</v>
      </c>
      <c r="AY82">
        <v>7</v>
      </c>
      <c r="AZ82">
        <v>0</v>
      </c>
      <c r="BB82" s="12">
        <v>40087</v>
      </c>
      <c r="BC82" t="s">
        <v>115</v>
      </c>
      <c r="BD82">
        <v>1</v>
      </c>
      <c r="BF82" s="12">
        <v>40087</v>
      </c>
      <c r="BG82">
        <v>16</v>
      </c>
      <c r="BH82">
        <v>9</v>
      </c>
      <c r="BJ82" s="12"/>
    </row>
    <row r="83" spans="1:62" x14ac:dyDescent="0.3">
      <c r="A83">
        <v>71</v>
      </c>
      <c r="B83" s="12">
        <v>40118</v>
      </c>
      <c r="C83">
        <v>66</v>
      </c>
      <c r="D83">
        <v>17</v>
      </c>
      <c r="F83" s="12">
        <v>40118</v>
      </c>
      <c r="G83">
        <v>49</v>
      </c>
      <c r="H83">
        <v>15</v>
      </c>
      <c r="J83" s="12">
        <v>40118</v>
      </c>
      <c r="K83">
        <v>66</v>
      </c>
      <c r="L83">
        <v>18</v>
      </c>
      <c r="N83" s="12">
        <v>40118</v>
      </c>
      <c r="O83">
        <v>9</v>
      </c>
      <c r="P83">
        <v>1</v>
      </c>
      <c r="R83" s="12">
        <v>40118</v>
      </c>
      <c r="S83">
        <v>29</v>
      </c>
      <c r="T83">
        <v>8</v>
      </c>
      <c r="V83" s="12">
        <v>40118</v>
      </c>
      <c r="W83">
        <v>0</v>
      </c>
      <c r="X83">
        <v>0</v>
      </c>
      <c r="Z83" s="12">
        <v>40118</v>
      </c>
      <c r="AA83">
        <v>11</v>
      </c>
      <c r="AB83">
        <v>3</v>
      </c>
      <c r="AD83" s="12">
        <v>40118</v>
      </c>
      <c r="AE83">
        <v>13</v>
      </c>
      <c r="AF83">
        <v>5</v>
      </c>
      <c r="AH83" s="12">
        <v>40118</v>
      </c>
      <c r="AI83">
        <v>37</v>
      </c>
      <c r="AJ83">
        <v>17</v>
      </c>
      <c r="AL83" s="12">
        <v>40118</v>
      </c>
      <c r="AM83">
        <v>39</v>
      </c>
      <c r="AN83">
        <v>16</v>
      </c>
      <c r="AP83" s="12">
        <v>40118</v>
      </c>
      <c r="AQ83">
        <v>4</v>
      </c>
      <c r="AR83">
        <v>5</v>
      </c>
      <c r="AT83" s="12">
        <v>40118</v>
      </c>
      <c r="AU83">
        <v>3</v>
      </c>
      <c r="AV83">
        <v>3</v>
      </c>
      <c r="AX83" s="12">
        <v>40118</v>
      </c>
      <c r="AY83">
        <v>5</v>
      </c>
      <c r="AZ83">
        <v>4</v>
      </c>
      <c r="BB83" s="12">
        <v>40118</v>
      </c>
      <c r="BC83">
        <v>0</v>
      </c>
      <c r="BD83">
        <v>0</v>
      </c>
      <c r="BF83" s="12">
        <v>40118</v>
      </c>
      <c r="BG83">
        <v>22</v>
      </c>
      <c r="BH83">
        <v>14</v>
      </c>
      <c r="BJ83" s="12"/>
    </row>
    <row r="84" spans="1:62" x14ac:dyDescent="0.3">
      <c r="A84">
        <v>72</v>
      </c>
      <c r="B84" s="12">
        <v>40148</v>
      </c>
      <c r="C84">
        <v>67</v>
      </c>
      <c r="D84">
        <v>16</v>
      </c>
      <c r="F84" s="12">
        <v>40148</v>
      </c>
      <c r="G84">
        <v>45</v>
      </c>
      <c r="H84">
        <v>15</v>
      </c>
      <c r="J84" s="12">
        <v>40148</v>
      </c>
      <c r="K84">
        <v>76</v>
      </c>
      <c r="L84">
        <v>38</v>
      </c>
      <c r="N84" s="12">
        <v>40148</v>
      </c>
      <c r="O84">
        <v>9</v>
      </c>
      <c r="P84">
        <v>1</v>
      </c>
      <c r="R84" s="12">
        <v>40148</v>
      </c>
      <c r="S84">
        <v>30</v>
      </c>
      <c r="T84">
        <v>10</v>
      </c>
      <c r="V84" s="12">
        <v>40148</v>
      </c>
      <c r="W84">
        <v>0</v>
      </c>
      <c r="X84">
        <v>0</v>
      </c>
      <c r="Z84" s="12">
        <v>40148</v>
      </c>
      <c r="AA84">
        <v>8</v>
      </c>
      <c r="AB84">
        <v>3</v>
      </c>
      <c r="AD84" s="12">
        <v>40148</v>
      </c>
      <c r="AE84">
        <v>25</v>
      </c>
      <c r="AF84">
        <v>15</v>
      </c>
      <c r="AH84" s="12">
        <v>40148</v>
      </c>
      <c r="AI84">
        <v>22</v>
      </c>
      <c r="AJ84">
        <v>15</v>
      </c>
      <c r="AL84" s="12">
        <v>40148</v>
      </c>
      <c r="AM84">
        <v>21</v>
      </c>
      <c r="AN84">
        <v>22</v>
      </c>
      <c r="AP84" s="12">
        <v>40148</v>
      </c>
      <c r="AQ84">
        <v>6</v>
      </c>
      <c r="AR84">
        <v>7</v>
      </c>
      <c r="AT84" s="12">
        <v>40148</v>
      </c>
      <c r="AU84">
        <v>3</v>
      </c>
      <c r="AV84">
        <v>0</v>
      </c>
      <c r="AX84" s="12">
        <v>40148</v>
      </c>
      <c r="AY84">
        <v>4</v>
      </c>
      <c r="AZ84">
        <v>4</v>
      </c>
      <c r="BB84" s="12">
        <v>40148</v>
      </c>
      <c r="BC84">
        <v>1</v>
      </c>
      <c r="BD84">
        <v>0</v>
      </c>
      <c r="BF84" s="12">
        <v>40148</v>
      </c>
      <c r="BG84">
        <v>16</v>
      </c>
      <c r="BH84">
        <v>12</v>
      </c>
      <c r="BJ84" s="12"/>
    </row>
    <row r="85" spans="1:62" x14ac:dyDescent="0.3">
      <c r="A85">
        <v>73</v>
      </c>
      <c r="B85" s="12">
        <v>40179</v>
      </c>
      <c r="C85">
        <v>73</v>
      </c>
      <c r="D85">
        <v>16</v>
      </c>
      <c r="F85" s="12">
        <v>40179</v>
      </c>
      <c r="G85">
        <v>53</v>
      </c>
      <c r="H85">
        <v>14</v>
      </c>
      <c r="J85" s="12">
        <v>40179</v>
      </c>
      <c r="K85">
        <v>100</v>
      </c>
      <c r="L85">
        <v>41</v>
      </c>
      <c r="N85" s="12">
        <v>40179</v>
      </c>
      <c r="O85">
        <v>10</v>
      </c>
      <c r="P85">
        <v>3</v>
      </c>
      <c r="R85" s="12">
        <v>40179</v>
      </c>
      <c r="S85">
        <v>34</v>
      </c>
      <c r="T85">
        <v>6</v>
      </c>
      <c r="V85" s="12">
        <v>40179</v>
      </c>
      <c r="W85">
        <v>3</v>
      </c>
      <c r="X85">
        <v>3</v>
      </c>
      <c r="Z85" s="12">
        <v>40179</v>
      </c>
      <c r="AA85">
        <v>9</v>
      </c>
      <c r="AB85">
        <v>2</v>
      </c>
      <c r="AD85" s="12">
        <v>40179</v>
      </c>
      <c r="AE85">
        <v>21</v>
      </c>
      <c r="AF85">
        <v>2</v>
      </c>
      <c r="AH85" s="12">
        <v>40179</v>
      </c>
      <c r="AI85">
        <v>22</v>
      </c>
      <c r="AJ85">
        <v>16</v>
      </c>
      <c r="AL85" s="12">
        <v>40179</v>
      </c>
      <c r="AM85">
        <v>39</v>
      </c>
      <c r="AN85">
        <v>16</v>
      </c>
      <c r="AP85" s="12">
        <v>40179</v>
      </c>
      <c r="AQ85">
        <v>2</v>
      </c>
      <c r="AR85">
        <v>5</v>
      </c>
      <c r="AT85" s="12">
        <v>40179</v>
      </c>
      <c r="AU85">
        <v>0</v>
      </c>
      <c r="AV85">
        <v>0</v>
      </c>
      <c r="AX85" s="12">
        <v>40179</v>
      </c>
      <c r="AY85">
        <v>6</v>
      </c>
      <c r="AZ85">
        <v>5</v>
      </c>
      <c r="BB85" s="12">
        <v>40179</v>
      </c>
      <c r="BC85">
        <v>1</v>
      </c>
      <c r="BD85">
        <v>1</v>
      </c>
      <c r="BF85" s="12">
        <v>40179</v>
      </c>
      <c r="BG85">
        <v>21</v>
      </c>
      <c r="BH85">
        <v>19</v>
      </c>
      <c r="BJ85" s="12"/>
    </row>
    <row r="86" spans="1:62" x14ac:dyDescent="0.3">
      <c r="A86">
        <v>74</v>
      </c>
      <c r="B86" s="12">
        <v>40210</v>
      </c>
      <c r="C86">
        <v>71</v>
      </c>
      <c r="D86">
        <v>19</v>
      </c>
      <c r="F86" s="12">
        <v>40210</v>
      </c>
      <c r="G86">
        <v>50</v>
      </c>
      <c r="H86">
        <v>15</v>
      </c>
      <c r="J86" s="12">
        <v>40210</v>
      </c>
      <c r="K86">
        <v>80</v>
      </c>
      <c r="L86">
        <v>41</v>
      </c>
      <c r="N86" s="12">
        <v>40210</v>
      </c>
      <c r="O86">
        <v>8</v>
      </c>
      <c r="P86">
        <v>5</v>
      </c>
      <c r="R86" s="12">
        <v>40210</v>
      </c>
      <c r="S86">
        <v>28</v>
      </c>
      <c r="T86">
        <v>8</v>
      </c>
      <c r="V86" s="12">
        <v>40210</v>
      </c>
      <c r="W86">
        <v>4</v>
      </c>
      <c r="X86">
        <v>0</v>
      </c>
      <c r="Z86" s="12">
        <v>40210</v>
      </c>
      <c r="AA86">
        <v>10</v>
      </c>
      <c r="AB86">
        <v>5</v>
      </c>
      <c r="AD86" s="12">
        <v>40210</v>
      </c>
      <c r="AE86">
        <v>39</v>
      </c>
      <c r="AF86">
        <v>12</v>
      </c>
      <c r="AH86" s="12">
        <v>40210</v>
      </c>
      <c r="AI86">
        <v>25</v>
      </c>
      <c r="AJ86">
        <v>4</v>
      </c>
      <c r="AL86" s="12">
        <v>40210</v>
      </c>
      <c r="AM86">
        <v>44</v>
      </c>
      <c r="AN86">
        <v>18</v>
      </c>
      <c r="AP86" s="12">
        <v>40210</v>
      </c>
      <c r="AQ86">
        <v>5</v>
      </c>
      <c r="AR86">
        <v>5</v>
      </c>
      <c r="AT86" s="12">
        <v>40210</v>
      </c>
      <c r="AU86">
        <v>6</v>
      </c>
      <c r="AV86">
        <v>0</v>
      </c>
      <c r="AX86" s="12">
        <v>40210</v>
      </c>
      <c r="AY86">
        <v>10</v>
      </c>
      <c r="AZ86">
        <v>8</v>
      </c>
      <c r="BB86" s="12">
        <v>40210</v>
      </c>
      <c r="BC86">
        <v>0</v>
      </c>
      <c r="BD86" t="s">
        <v>115</v>
      </c>
      <c r="BF86" s="12">
        <v>40210</v>
      </c>
      <c r="BG86">
        <v>16</v>
      </c>
      <c r="BH86">
        <v>18</v>
      </c>
      <c r="BJ86" s="12"/>
    </row>
    <row r="87" spans="1:62" x14ac:dyDescent="0.3">
      <c r="A87">
        <v>75</v>
      </c>
      <c r="B87" s="12">
        <v>40238</v>
      </c>
      <c r="C87">
        <v>65</v>
      </c>
      <c r="D87">
        <v>21</v>
      </c>
      <c r="F87" s="12">
        <v>40238</v>
      </c>
      <c r="G87">
        <v>46</v>
      </c>
      <c r="H87">
        <v>14</v>
      </c>
      <c r="J87" s="12">
        <v>40238</v>
      </c>
      <c r="K87">
        <v>67</v>
      </c>
      <c r="L87">
        <v>47</v>
      </c>
      <c r="N87" s="12">
        <v>40238</v>
      </c>
      <c r="O87">
        <v>7</v>
      </c>
      <c r="P87">
        <v>3</v>
      </c>
      <c r="R87" s="12">
        <v>40238</v>
      </c>
      <c r="S87">
        <v>27</v>
      </c>
      <c r="T87">
        <v>6</v>
      </c>
      <c r="V87" s="12">
        <v>40238</v>
      </c>
      <c r="W87">
        <v>4</v>
      </c>
      <c r="X87">
        <v>4</v>
      </c>
      <c r="Z87" s="12">
        <v>40238</v>
      </c>
      <c r="AA87">
        <v>12</v>
      </c>
      <c r="AB87">
        <v>5</v>
      </c>
      <c r="AD87" s="12">
        <v>40238</v>
      </c>
      <c r="AE87">
        <v>51</v>
      </c>
      <c r="AF87">
        <v>19</v>
      </c>
      <c r="AH87" s="12">
        <v>40238</v>
      </c>
      <c r="AI87">
        <v>23</v>
      </c>
      <c r="AJ87">
        <v>6</v>
      </c>
      <c r="AL87" s="12">
        <v>40238</v>
      </c>
      <c r="AM87">
        <v>45</v>
      </c>
      <c r="AN87">
        <v>38</v>
      </c>
      <c r="AP87" s="12">
        <v>40238</v>
      </c>
      <c r="AQ87">
        <v>13</v>
      </c>
      <c r="AR87">
        <v>11</v>
      </c>
      <c r="AT87" s="12">
        <v>40238</v>
      </c>
      <c r="AU87">
        <v>0</v>
      </c>
      <c r="AV87">
        <v>0</v>
      </c>
      <c r="AX87" s="12">
        <v>40238</v>
      </c>
      <c r="AY87">
        <v>6</v>
      </c>
      <c r="AZ87">
        <v>4</v>
      </c>
      <c r="BB87" s="12">
        <v>40238</v>
      </c>
      <c r="BC87">
        <v>0</v>
      </c>
      <c r="BD87">
        <v>0</v>
      </c>
      <c r="BF87" s="12">
        <v>40238</v>
      </c>
      <c r="BG87">
        <v>19</v>
      </c>
      <c r="BH87">
        <v>16</v>
      </c>
      <c r="BJ87" s="12"/>
    </row>
    <row r="88" spans="1:62" x14ac:dyDescent="0.3">
      <c r="A88">
        <v>76</v>
      </c>
      <c r="B88" s="12">
        <v>40269</v>
      </c>
      <c r="C88">
        <v>73</v>
      </c>
      <c r="D88">
        <v>28</v>
      </c>
      <c r="F88" s="12">
        <v>40269</v>
      </c>
      <c r="G88">
        <v>52</v>
      </c>
      <c r="H88">
        <v>16</v>
      </c>
      <c r="J88" s="12">
        <v>40269</v>
      </c>
      <c r="K88">
        <v>61</v>
      </c>
      <c r="L88">
        <v>35</v>
      </c>
      <c r="N88" s="12">
        <v>40269</v>
      </c>
      <c r="O88">
        <v>8</v>
      </c>
      <c r="P88">
        <v>5</v>
      </c>
      <c r="R88" s="12">
        <v>40269</v>
      </c>
      <c r="S88">
        <v>21</v>
      </c>
      <c r="T88">
        <v>9</v>
      </c>
      <c r="V88" s="12">
        <v>40269</v>
      </c>
      <c r="W88">
        <v>3</v>
      </c>
      <c r="X88">
        <v>0</v>
      </c>
      <c r="Z88" s="12">
        <v>40269</v>
      </c>
      <c r="AA88">
        <v>12</v>
      </c>
      <c r="AB88">
        <v>5</v>
      </c>
      <c r="AD88" s="12">
        <v>40269</v>
      </c>
      <c r="AE88">
        <v>33</v>
      </c>
      <c r="AF88">
        <v>25</v>
      </c>
      <c r="AH88" s="12">
        <v>40269</v>
      </c>
      <c r="AI88">
        <v>27</v>
      </c>
      <c r="AJ88">
        <v>16</v>
      </c>
      <c r="AL88" s="12">
        <v>40269</v>
      </c>
      <c r="AM88">
        <v>43</v>
      </c>
      <c r="AN88">
        <v>50</v>
      </c>
      <c r="AP88" s="12">
        <v>40269</v>
      </c>
      <c r="AQ88">
        <v>10</v>
      </c>
      <c r="AR88">
        <v>6</v>
      </c>
      <c r="AT88" s="12">
        <v>40269</v>
      </c>
      <c r="AU88">
        <v>5</v>
      </c>
      <c r="AV88">
        <v>7</v>
      </c>
      <c r="AX88" s="12">
        <v>40269</v>
      </c>
      <c r="AY88">
        <v>3</v>
      </c>
      <c r="AZ88">
        <v>0</v>
      </c>
      <c r="BB88" s="12">
        <v>40269</v>
      </c>
      <c r="BC88">
        <v>0</v>
      </c>
      <c r="BD88">
        <v>0</v>
      </c>
      <c r="BF88" s="12">
        <v>40269</v>
      </c>
      <c r="BG88">
        <v>19</v>
      </c>
      <c r="BH88">
        <v>16</v>
      </c>
      <c r="BJ88" s="12"/>
    </row>
    <row r="89" spans="1:62" x14ac:dyDescent="0.3">
      <c r="A89">
        <v>77</v>
      </c>
      <c r="B89" s="12">
        <v>40299</v>
      </c>
      <c r="C89">
        <v>69</v>
      </c>
      <c r="D89">
        <v>24</v>
      </c>
      <c r="F89" s="12">
        <v>40299</v>
      </c>
      <c r="G89">
        <v>52</v>
      </c>
      <c r="H89">
        <v>17</v>
      </c>
      <c r="J89" s="12">
        <v>40299</v>
      </c>
      <c r="K89">
        <v>63</v>
      </c>
      <c r="L89">
        <v>28</v>
      </c>
      <c r="N89" s="12">
        <v>40299</v>
      </c>
      <c r="O89">
        <v>8</v>
      </c>
      <c r="P89">
        <v>3</v>
      </c>
      <c r="R89" s="12">
        <v>40299</v>
      </c>
      <c r="S89">
        <v>25</v>
      </c>
      <c r="T89">
        <v>5</v>
      </c>
      <c r="V89" s="12">
        <v>40299</v>
      </c>
      <c r="W89">
        <v>0</v>
      </c>
      <c r="X89">
        <v>0</v>
      </c>
      <c r="Z89" s="12">
        <v>40299</v>
      </c>
      <c r="AA89">
        <v>10</v>
      </c>
      <c r="AB89">
        <v>3</v>
      </c>
      <c r="AD89" s="12">
        <v>40299</v>
      </c>
      <c r="AE89">
        <v>36</v>
      </c>
      <c r="AF89">
        <v>11</v>
      </c>
      <c r="AH89" s="12">
        <v>40299</v>
      </c>
      <c r="AI89">
        <v>26</v>
      </c>
      <c r="AJ89">
        <v>19</v>
      </c>
      <c r="AL89" s="12">
        <v>40299</v>
      </c>
      <c r="AM89">
        <v>50</v>
      </c>
      <c r="AN89">
        <v>29</v>
      </c>
      <c r="AP89" s="12">
        <v>40299</v>
      </c>
      <c r="AQ89">
        <v>4</v>
      </c>
      <c r="AR89">
        <v>2</v>
      </c>
      <c r="AT89" s="12">
        <v>40299</v>
      </c>
      <c r="AU89">
        <v>4</v>
      </c>
      <c r="AV89">
        <v>11</v>
      </c>
      <c r="AX89" s="12">
        <v>40299</v>
      </c>
      <c r="AY89">
        <v>0</v>
      </c>
      <c r="AZ89">
        <v>0</v>
      </c>
      <c r="BB89" s="12">
        <v>40299</v>
      </c>
      <c r="BC89">
        <v>1</v>
      </c>
      <c r="BD89">
        <v>0</v>
      </c>
      <c r="BF89" s="12">
        <v>40299</v>
      </c>
      <c r="BG89">
        <v>20</v>
      </c>
      <c r="BH89">
        <v>17</v>
      </c>
      <c r="BJ89" s="12"/>
    </row>
    <row r="90" spans="1:62" x14ac:dyDescent="0.3">
      <c r="A90">
        <v>78</v>
      </c>
      <c r="B90" s="12">
        <v>40330</v>
      </c>
      <c r="C90">
        <v>69</v>
      </c>
      <c r="D90">
        <v>14</v>
      </c>
      <c r="F90" s="12">
        <v>40330</v>
      </c>
      <c r="G90">
        <v>56</v>
      </c>
      <c r="H90">
        <v>11</v>
      </c>
      <c r="J90" s="12">
        <v>40330</v>
      </c>
      <c r="K90">
        <v>46</v>
      </c>
      <c r="L90">
        <v>16</v>
      </c>
      <c r="N90" s="12">
        <v>40330</v>
      </c>
      <c r="O90">
        <v>7</v>
      </c>
      <c r="P90">
        <v>4</v>
      </c>
      <c r="R90" s="12">
        <v>40330</v>
      </c>
      <c r="S90">
        <v>25</v>
      </c>
      <c r="T90">
        <v>4</v>
      </c>
      <c r="V90" s="12">
        <v>40330</v>
      </c>
      <c r="W90">
        <v>5</v>
      </c>
      <c r="X90">
        <v>0</v>
      </c>
      <c r="Z90" s="12">
        <v>40330</v>
      </c>
      <c r="AA90">
        <v>12</v>
      </c>
      <c r="AB90">
        <v>2</v>
      </c>
      <c r="AD90" s="12">
        <v>40330</v>
      </c>
      <c r="AE90">
        <v>47</v>
      </c>
      <c r="AF90">
        <v>8</v>
      </c>
      <c r="AH90" s="12">
        <v>40330</v>
      </c>
      <c r="AI90">
        <v>40</v>
      </c>
      <c r="AJ90">
        <v>13</v>
      </c>
      <c r="AL90" s="12">
        <v>40330</v>
      </c>
      <c r="AM90">
        <v>40</v>
      </c>
      <c r="AN90">
        <v>20</v>
      </c>
      <c r="AP90" s="12">
        <v>40330</v>
      </c>
      <c r="AQ90">
        <v>9</v>
      </c>
      <c r="AR90">
        <v>5</v>
      </c>
      <c r="AT90" s="12">
        <v>40330</v>
      </c>
      <c r="AU90">
        <v>6</v>
      </c>
      <c r="AV90">
        <v>0</v>
      </c>
      <c r="AX90" s="12">
        <v>40330</v>
      </c>
      <c r="AY90">
        <v>7</v>
      </c>
      <c r="AZ90">
        <v>3</v>
      </c>
      <c r="BB90" s="12">
        <v>40330</v>
      </c>
      <c r="BC90">
        <v>0</v>
      </c>
      <c r="BD90">
        <v>0</v>
      </c>
      <c r="BF90" s="12">
        <v>40330</v>
      </c>
      <c r="BG90">
        <v>16</v>
      </c>
      <c r="BH90">
        <v>14</v>
      </c>
      <c r="BJ90" s="12"/>
    </row>
    <row r="91" spans="1:62" x14ac:dyDescent="0.3">
      <c r="A91">
        <v>79</v>
      </c>
      <c r="B91" s="12">
        <v>40360</v>
      </c>
      <c r="C91">
        <v>67</v>
      </c>
      <c r="D91">
        <v>10</v>
      </c>
      <c r="F91" s="12">
        <v>40360</v>
      </c>
      <c r="G91">
        <v>63</v>
      </c>
      <c r="H91">
        <v>10</v>
      </c>
      <c r="J91" s="12">
        <v>40360</v>
      </c>
      <c r="K91">
        <v>47</v>
      </c>
      <c r="L91">
        <v>10</v>
      </c>
      <c r="N91" s="12">
        <v>40360</v>
      </c>
      <c r="O91">
        <v>11</v>
      </c>
      <c r="P91">
        <v>3</v>
      </c>
      <c r="R91" s="12">
        <v>40360</v>
      </c>
      <c r="S91">
        <v>25</v>
      </c>
      <c r="T91">
        <v>2</v>
      </c>
      <c r="V91" s="12">
        <v>40360</v>
      </c>
      <c r="W91">
        <v>4</v>
      </c>
      <c r="X91">
        <v>0</v>
      </c>
      <c r="Z91" s="12">
        <v>40360</v>
      </c>
      <c r="AA91">
        <v>8</v>
      </c>
      <c r="AB91">
        <v>4</v>
      </c>
      <c r="AD91" s="12">
        <v>40360</v>
      </c>
      <c r="AE91">
        <v>54</v>
      </c>
      <c r="AF91">
        <v>15</v>
      </c>
      <c r="AH91" s="12">
        <v>40360</v>
      </c>
      <c r="AI91">
        <v>36</v>
      </c>
      <c r="AJ91">
        <v>7</v>
      </c>
      <c r="AL91" s="12">
        <v>40360</v>
      </c>
      <c r="AM91">
        <v>41</v>
      </c>
      <c r="AN91">
        <v>20</v>
      </c>
      <c r="AP91" s="12">
        <v>40360</v>
      </c>
      <c r="AQ91">
        <v>9</v>
      </c>
      <c r="AR91">
        <v>0</v>
      </c>
      <c r="AT91" s="12">
        <v>40360</v>
      </c>
      <c r="AU91">
        <v>0</v>
      </c>
      <c r="AV91">
        <v>0</v>
      </c>
      <c r="AX91" s="12">
        <v>40360</v>
      </c>
      <c r="AY91">
        <v>4</v>
      </c>
      <c r="AZ91">
        <v>4</v>
      </c>
      <c r="BB91" s="12">
        <v>40360</v>
      </c>
      <c r="BC91" t="s">
        <v>115</v>
      </c>
      <c r="BD91" t="s">
        <v>115</v>
      </c>
      <c r="BF91" s="12">
        <v>40360</v>
      </c>
      <c r="BG91">
        <v>18</v>
      </c>
      <c r="BH91">
        <v>7</v>
      </c>
      <c r="BJ91" s="12"/>
    </row>
    <row r="92" spans="1:62" x14ac:dyDescent="0.3">
      <c r="A92">
        <v>80</v>
      </c>
      <c r="B92" s="12">
        <v>40391</v>
      </c>
      <c r="C92">
        <v>71</v>
      </c>
      <c r="D92">
        <v>11</v>
      </c>
      <c r="F92" s="12">
        <v>40391</v>
      </c>
      <c r="G92">
        <v>55</v>
      </c>
      <c r="H92">
        <v>11</v>
      </c>
      <c r="J92" s="12">
        <v>40391</v>
      </c>
      <c r="K92">
        <v>66</v>
      </c>
      <c r="L92">
        <v>14</v>
      </c>
      <c r="N92" s="12">
        <v>40391</v>
      </c>
      <c r="O92">
        <v>10</v>
      </c>
      <c r="P92">
        <v>2</v>
      </c>
      <c r="R92" s="12">
        <v>40391</v>
      </c>
      <c r="S92">
        <v>25</v>
      </c>
      <c r="T92">
        <v>5</v>
      </c>
      <c r="V92" s="12">
        <v>40391</v>
      </c>
      <c r="W92">
        <v>0</v>
      </c>
      <c r="X92">
        <v>5</v>
      </c>
      <c r="Z92" s="12">
        <v>40391</v>
      </c>
      <c r="AA92">
        <v>8</v>
      </c>
      <c r="AB92">
        <v>4</v>
      </c>
      <c r="AD92" s="12">
        <v>40391</v>
      </c>
      <c r="AE92">
        <v>27</v>
      </c>
      <c r="AF92">
        <v>8</v>
      </c>
      <c r="AH92" s="12">
        <v>40391</v>
      </c>
      <c r="AI92">
        <v>36</v>
      </c>
      <c r="AJ92">
        <v>15</v>
      </c>
      <c r="AL92" s="12">
        <v>40391</v>
      </c>
      <c r="AM92">
        <v>34</v>
      </c>
      <c r="AN92">
        <v>23</v>
      </c>
      <c r="AP92" s="12">
        <v>40391</v>
      </c>
      <c r="AQ92">
        <v>5</v>
      </c>
      <c r="AR92">
        <v>2</v>
      </c>
      <c r="AT92" s="12">
        <v>40391</v>
      </c>
      <c r="AU92">
        <v>3</v>
      </c>
      <c r="AV92">
        <v>3</v>
      </c>
      <c r="AX92" s="12">
        <v>40391</v>
      </c>
      <c r="AY92">
        <v>5</v>
      </c>
      <c r="AZ92">
        <v>3</v>
      </c>
      <c r="BB92" s="12">
        <v>40391</v>
      </c>
      <c r="BC92" t="s">
        <v>115</v>
      </c>
      <c r="BD92">
        <v>0</v>
      </c>
      <c r="BF92" s="12">
        <v>40391</v>
      </c>
      <c r="BG92">
        <v>21</v>
      </c>
      <c r="BH92">
        <v>18</v>
      </c>
      <c r="BJ92" s="12"/>
    </row>
    <row r="93" spans="1:62" x14ac:dyDescent="0.3">
      <c r="A93">
        <v>81</v>
      </c>
      <c r="B93" s="12">
        <v>40422</v>
      </c>
      <c r="C93">
        <v>73</v>
      </c>
      <c r="D93">
        <v>13</v>
      </c>
      <c r="F93" s="12">
        <v>40422</v>
      </c>
      <c r="G93">
        <v>50</v>
      </c>
      <c r="H93">
        <v>11</v>
      </c>
      <c r="J93" s="12">
        <v>40422</v>
      </c>
      <c r="K93">
        <v>57</v>
      </c>
      <c r="L93">
        <v>18</v>
      </c>
      <c r="N93" s="12">
        <v>40422</v>
      </c>
      <c r="O93">
        <v>5</v>
      </c>
      <c r="P93">
        <v>2</v>
      </c>
      <c r="R93" s="12">
        <v>40422</v>
      </c>
      <c r="S93">
        <v>28</v>
      </c>
      <c r="T93">
        <v>3</v>
      </c>
      <c r="V93" s="12">
        <v>40422</v>
      </c>
      <c r="W93">
        <v>3</v>
      </c>
      <c r="X93">
        <v>0</v>
      </c>
      <c r="Z93" s="12">
        <v>40422</v>
      </c>
      <c r="AA93">
        <v>9</v>
      </c>
      <c r="AB93">
        <v>0</v>
      </c>
      <c r="AD93" s="12">
        <v>40422</v>
      </c>
      <c r="AE93">
        <v>27</v>
      </c>
      <c r="AF93">
        <v>0</v>
      </c>
      <c r="AH93" s="12">
        <v>40422</v>
      </c>
      <c r="AI93">
        <v>22</v>
      </c>
      <c r="AJ93">
        <v>17</v>
      </c>
      <c r="AL93" s="12">
        <v>40422</v>
      </c>
      <c r="AM93">
        <v>39</v>
      </c>
      <c r="AN93">
        <v>19</v>
      </c>
      <c r="AP93" s="12">
        <v>40422</v>
      </c>
      <c r="AQ93">
        <v>2</v>
      </c>
      <c r="AR93">
        <v>0</v>
      </c>
      <c r="AT93" s="12">
        <v>40422</v>
      </c>
      <c r="AU93">
        <v>6</v>
      </c>
      <c r="AV93">
        <v>0</v>
      </c>
      <c r="AX93" s="12">
        <v>40422</v>
      </c>
      <c r="AY93">
        <v>4</v>
      </c>
      <c r="AZ93">
        <v>0</v>
      </c>
      <c r="BB93" s="12">
        <v>40422</v>
      </c>
      <c r="BC93">
        <v>0</v>
      </c>
      <c r="BD93">
        <v>0</v>
      </c>
      <c r="BF93" s="12">
        <v>40422</v>
      </c>
      <c r="BG93">
        <v>23</v>
      </c>
      <c r="BH93">
        <v>13</v>
      </c>
      <c r="BJ93" s="12"/>
    </row>
    <row r="94" spans="1:62" x14ac:dyDescent="0.3">
      <c r="A94">
        <v>82</v>
      </c>
      <c r="B94" s="12">
        <v>40452</v>
      </c>
      <c r="C94">
        <v>85</v>
      </c>
      <c r="D94">
        <v>14</v>
      </c>
      <c r="F94" s="12">
        <v>40452</v>
      </c>
      <c r="G94">
        <v>58</v>
      </c>
      <c r="H94">
        <v>13</v>
      </c>
      <c r="J94" s="12">
        <v>40452</v>
      </c>
      <c r="K94">
        <v>62</v>
      </c>
      <c r="L94">
        <v>22</v>
      </c>
      <c r="N94" s="12">
        <v>40452</v>
      </c>
      <c r="O94">
        <v>5</v>
      </c>
      <c r="P94">
        <v>2</v>
      </c>
      <c r="R94" s="12">
        <v>40452</v>
      </c>
      <c r="S94">
        <v>22</v>
      </c>
      <c r="T94">
        <v>6</v>
      </c>
      <c r="V94" s="12">
        <v>40452</v>
      </c>
      <c r="W94">
        <v>6</v>
      </c>
      <c r="X94">
        <v>5</v>
      </c>
      <c r="Z94" s="12">
        <v>40452</v>
      </c>
      <c r="AA94">
        <v>10</v>
      </c>
      <c r="AB94">
        <v>4</v>
      </c>
      <c r="AD94" s="12">
        <v>40452</v>
      </c>
      <c r="AE94">
        <v>20</v>
      </c>
      <c r="AF94">
        <v>13</v>
      </c>
      <c r="AH94" s="12">
        <v>40452</v>
      </c>
      <c r="AI94">
        <v>19</v>
      </c>
      <c r="AJ94">
        <v>6</v>
      </c>
      <c r="AL94" s="12">
        <v>40452</v>
      </c>
      <c r="AM94">
        <v>49</v>
      </c>
      <c r="AN94">
        <v>16</v>
      </c>
      <c r="AP94" s="12">
        <v>40452</v>
      </c>
      <c r="AQ94">
        <v>6</v>
      </c>
      <c r="AR94">
        <v>0</v>
      </c>
      <c r="AT94" s="12">
        <v>40452</v>
      </c>
      <c r="AU94">
        <v>0</v>
      </c>
      <c r="AV94">
        <v>2</v>
      </c>
      <c r="AX94" s="12">
        <v>40452</v>
      </c>
      <c r="AY94">
        <v>0</v>
      </c>
      <c r="AZ94">
        <v>0</v>
      </c>
      <c r="BB94" s="12">
        <v>40452</v>
      </c>
      <c r="BC94" t="s">
        <v>115</v>
      </c>
      <c r="BD94">
        <v>0</v>
      </c>
      <c r="BF94" s="12">
        <v>40452</v>
      </c>
      <c r="BG94">
        <v>20</v>
      </c>
      <c r="BH94">
        <v>14</v>
      </c>
      <c r="BJ94" s="12"/>
    </row>
    <row r="95" spans="1:62" x14ac:dyDescent="0.3">
      <c r="A95">
        <v>83</v>
      </c>
      <c r="B95" s="12">
        <v>40483</v>
      </c>
      <c r="C95">
        <v>81</v>
      </c>
      <c r="D95">
        <v>16</v>
      </c>
      <c r="F95" s="12">
        <v>40483</v>
      </c>
      <c r="G95">
        <v>55</v>
      </c>
      <c r="H95">
        <v>14</v>
      </c>
      <c r="J95" s="12">
        <v>40483</v>
      </c>
      <c r="K95">
        <v>56</v>
      </c>
      <c r="L95">
        <v>13</v>
      </c>
      <c r="N95" s="12">
        <v>40483</v>
      </c>
      <c r="O95">
        <v>5</v>
      </c>
      <c r="P95">
        <v>0</v>
      </c>
      <c r="R95" s="12">
        <v>40483</v>
      </c>
      <c r="S95">
        <v>27</v>
      </c>
      <c r="T95">
        <v>5</v>
      </c>
      <c r="V95" s="12">
        <v>40483</v>
      </c>
      <c r="W95">
        <v>0</v>
      </c>
      <c r="X95">
        <v>0</v>
      </c>
      <c r="Z95" s="12">
        <v>40483</v>
      </c>
      <c r="AA95">
        <v>10</v>
      </c>
      <c r="AB95">
        <v>1</v>
      </c>
      <c r="AD95" s="12">
        <v>40483</v>
      </c>
      <c r="AE95">
        <v>25</v>
      </c>
      <c r="AF95">
        <v>13</v>
      </c>
      <c r="AH95" s="12">
        <v>40483</v>
      </c>
      <c r="AI95">
        <v>35</v>
      </c>
      <c r="AJ95">
        <v>15</v>
      </c>
      <c r="AL95" s="12">
        <v>40483</v>
      </c>
      <c r="AM95">
        <v>39</v>
      </c>
      <c r="AN95">
        <v>23</v>
      </c>
      <c r="AP95" s="12">
        <v>40483</v>
      </c>
      <c r="AQ95">
        <v>3</v>
      </c>
      <c r="AR95">
        <v>2</v>
      </c>
      <c r="AT95" s="12">
        <v>40483</v>
      </c>
      <c r="AU95">
        <v>0</v>
      </c>
      <c r="AV95">
        <v>3</v>
      </c>
      <c r="AX95" s="12">
        <v>40483</v>
      </c>
      <c r="AY95">
        <v>0</v>
      </c>
      <c r="AZ95">
        <v>4</v>
      </c>
      <c r="BB95" s="12">
        <v>40483</v>
      </c>
      <c r="BC95" t="s">
        <v>115</v>
      </c>
      <c r="BD95">
        <v>0</v>
      </c>
      <c r="BF95" s="12">
        <v>40483</v>
      </c>
      <c r="BG95">
        <v>22</v>
      </c>
      <c r="BH95">
        <v>19</v>
      </c>
      <c r="BJ95" s="12"/>
    </row>
    <row r="96" spans="1:62" x14ac:dyDescent="0.3">
      <c r="A96">
        <v>84</v>
      </c>
      <c r="B96" s="12">
        <v>40513</v>
      </c>
      <c r="C96">
        <v>82</v>
      </c>
      <c r="D96">
        <v>17</v>
      </c>
      <c r="F96" s="12">
        <v>40513</v>
      </c>
      <c r="G96">
        <v>53</v>
      </c>
      <c r="H96">
        <v>14</v>
      </c>
      <c r="J96" s="12">
        <v>40513</v>
      </c>
      <c r="K96">
        <v>69</v>
      </c>
      <c r="L96">
        <v>31</v>
      </c>
      <c r="N96" s="12">
        <v>40513</v>
      </c>
      <c r="O96">
        <v>7</v>
      </c>
      <c r="P96">
        <v>1</v>
      </c>
      <c r="R96" s="12">
        <v>40513</v>
      </c>
      <c r="S96">
        <v>25</v>
      </c>
      <c r="T96">
        <v>7</v>
      </c>
      <c r="V96" s="12">
        <v>40513</v>
      </c>
      <c r="W96">
        <v>0</v>
      </c>
      <c r="X96">
        <v>0</v>
      </c>
      <c r="Z96" s="12">
        <v>40513</v>
      </c>
      <c r="AA96">
        <v>7</v>
      </c>
      <c r="AB96">
        <v>0</v>
      </c>
      <c r="AD96" s="12">
        <v>40513</v>
      </c>
      <c r="AE96">
        <v>35</v>
      </c>
      <c r="AF96">
        <v>12</v>
      </c>
      <c r="AH96" s="12">
        <v>40513</v>
      </c>
      <c r="AI96">
        <v>29</v>
      </c>
      <c r="AJ96">
        <v>15</v>
      </c>
      <c r="AL96" s="12">
        <v>40513</v>
      </c>
      <c r="AM96">
        <v>50</v>
      </c>
      <c r="AN96">
        <v>19</v>
      </c>
      <c r="AP96" s="12">
        <v>40513</v>
      </c>
      <c r="AQ96">
        <v>7</v>
      </c>
      <c r="AR96">
        <v>5</v>
      </c>
      <c r="AT96" s="12">
        <v>40513</v>
      </c>
      <c r="AU96">
        <v>0</v>
      </c>
      <c r="AV96">
        <v>0</v>
      </c>
      <c r="AX96" s="12">
        <v>40513</v>
      </c>
      <c r="AY96">
        <v>5</v>
      </c>
      <c r="AZ96">
        <v>0</v>
      </c>
      <c r="BB96" s="12">
        <v>40513</v>
      </c>
      <c r="BC96" t="s">
        <v>115</v>
      </c>
      <c r="BD96">
        <v>0</v>
      </c>
      <c r="BF96" s="12">
        <v>40513</v>
      </c>
      <c r="BG96">
        <v>18</v>
      </c>
      <c r="BH96">
        <v>10</v>
      </c>
      <c r="BJ96" s="12"/>
    </row>
    <row r="97" spans="1:62" x14ac:dyDescent="0.3">
      <c r="A97">
        <v>85</v>
      </c>
      <c r="B97" s="12">
        <v>40544</v>
      </c>
      <c r="C97">
        <v>94</v>
      </c>
      <c r="D97">
        <v>17</v>
      </c>
      <c r="F97" s="12">
        <v>40544</v>
      </c>
      <c r="G97">
        <v>58</v>
      </c>
      <c r="H97">
        <v>15</v>
      </c>
      <c r="J97" s="12">
        <v>40544</v>
      </c>
      <c r="K97">
        <v>79</v>
      </c>
      <c r="L97">
        <v>37</v>
      </c>
      <c r="N97" s="12">
        <v>40544</v>
      </c>
      <c r="O97">
        <v>8</v>
      </c>
      <c r="P97">
        <v>3</v>
      </c>
      <c r="R97" s="12">
        <v>40544</v>
      </c>
      <c r="S97">
        <v>41</v>
      </c>
      <c r="T97">
        <v>9</v>
      </c>
      <c r="V97" s="12">
        <v>40544</v>
      </c>
      <c r="W97">
        <v>3</v>
      </c>
      <c r="X97">
        <v>1</v>
      </c>
      <c r="Z97" s="12">
        <v>40544</v>
      </c>
      <c r="AA97">
        <v>12</v>
      </c>
      <c r="AB97">
        <v>4</v>
      </c>
      <c r="AD97" s="12">
        <v>40544</v>
      </c>
      <c r="AE97">
        <v>34</v>
      </c>
      <c r="AF97">
        <v>15</v>
      </c>
      <c r="AH97" s="12">
        <v>40544</v>
      </c>
      <c r="AI97">
        <v>41</v>
      </c>
      <c r="AJ97">
        <v>13</v>
      </c>
      <c r="AL97" s="12">
        <v>40544</v>
      </c>
      <c r="AM97">
        <v>43</v>
      </c>
      <c r="AN97">
        <v>27</v>
      </c>
      <c r="AP97" s="12">
        <v>40544</v>
      </c>
      <c r="AQ97">
        <v>6</v>
      </c>
      <c r="AR97">
        <v>4</v>
      </c>
      <c r="AT97" s="12">
        <v>40544</v>
      </c>
      <c r="AU97">
        <v>4</v>
      </c>
      <c r="AV97">
        <v>1</v>
      </c>
      <c r="AX97" s="12">
        <v>40544</v>
      </c>
      <c r="AY97">
        <v>7</v>
      </c>
      <c r="AZ97">
        <v>2</v>
      </c>
      <c r="BB97" s="12">
        <v>40544</v>
      </c>
      <c r="BC97">
        <v>0</v>
      </c>
      <c r="BD97" t="s">
        <v>115</v>
      </c>
      <c r="BF97" s="12">
        <v>40544</v>
      </c>
      <c r="BG97">
        <v>25</v>
      </c>
      <c r="BH97">
        <v>16</v>
      </c>
      <c r="BJ97" s="12"/>
    </row>
    <row r="98" spans="1:62" x14ac:dyDescent="0.3">
      <c r="A98">
        <v>86</v>
      </c>
      <c r="B98" s="12">
        <v>40575</v>
      </c>
      <c r="C98">
        <v>96</v>
      </c>
      <c r="D98">
        <v>21</v>
      </c>
      <c r="F98" s="12">
        <v>40575</v>
      </c>
      <c r="G98">
        <v>59</v>
      </c>
      <c r="H98">
        <v>14</v>
      </c>
      <c r="J98" s="12">
        <v>40575</v>
      </c>
      <c r="K98">
        <v>84</v>
      </c>
      <c r="L98">
        <v>40</v>
      </c>
      <c r="N98" s="12">
        <v>40575</v>
      </c>
      <c r="O98">
        <v>6</v>
      </c>
      <c r="P98">
        <v>1</v>
      </c>
      <c r="R98" s="12">
        <v>40575</v>
      </c>
      <c r="S98">
        <v>37</v>
      </c>
      <c r="T98">
        <v>9</v>
      </c>
      <c r="V98" s="12">
        <v>40575</v>
      </c>
      <c r="W98">
        <v>2</v>
      </c>
      <c r="X98">
        <v>2</v>
      </c>
      <c r="Z98" s="12">
        <v>40575</v>
      </c>
      <c r="AA98">
        <v>9</v>
      </c>
      <c r="AB98">
        <v>6</v>
      </c>
      <c r="AD98" s="12">
        <v>40575</v>
      </c>
      <c r="AE98">
        <v>43</v>
      </c>
      <c r="AF98">
        <v>20</v>
      </c>
      <c r="AH98" s="12">
        <v>40575</v>
      </c>
      <c r="AI98">
        <v>32</v>
      </c>
      <c r="AJ98">
        <v>14</v>
      </c>
      <c r="AL98" s="12">
        <v>40575</v>
      </c>
      <c r="AM98">
        <v>43</v>
      </c>
      <c r="AN98">
        <v>23</v>
      </c>
      <c r="AP98" s="12">
        <v>40575</v>
      </c>
      <c r="AQ98">
        <v>8</v>
      </c>
      <c r="AR98">
        <v>5</v>
      </c>
      <c r="AT98" s="12">
        <v>40575</v>
      </c>
      <c r="AU98">
        <v>3</v>
      </c>
      <c r="AV98">
        <v>1</v>
      </c>
      <c r="AX98" s="12">
        <v>40575</v>
      </c>
      <c r="AY98">
        <v>7</v>
      </c>
      <c r="AZ98">
        <v>3</v>
      </c>
      <c r="BB98" s="12">
        <v>40575</v>
      </c>
      <c r="BC98" t="s">
        <v>115</v>
      </c>
      <c r="BD98">
        <v>0</v>
      </c>
      <c r="BF98" s="12">
        <v>40575</v>
      </c>
      <c r="BG98">
        <v>21</v>
      </c>
      <c r="BH98">
        <v>19</v>
      </c>
      <c r="BJ98" s="12"/>
    </row>
    <row r="99" spans="1:62" x14ac:dyDescent="0.3">
      <c r="A99">
        <v>87</v>
      </c>
      <c r="B99" s="12">
        <v>40603</v>
      </c>
      <c r="C99">
        <v>100</v>
      </c>
      <c r="D99">
        <v>20</v>
      </c>
      <c r="F99" s="12">
        <v>40603</v>
      </c>
      <c r="G99">
        <v>60</v>
      </c>
      <c r="H99">
        <v>14</v>
      </c>
      <c r="J99" s="12">
        <v>40603</v>
      </c>
      <c r="K99">
        <v>84</v>
      </c>
      <c r="L99">
        <v>33</v>
      </c>
      <c r="N99" s="12">
        <v>40603</v>
      </c>
      <c r="O99">
        <v>9</v>
      </c>
      <c r="P99">
        <v>3</v>
      </c>
      <c r="R99" s="12">
        <v>40603</v>
      </c>
      <c r="S99">
        <v>38</v>
      </c>
      <c r="T99">
        <v>6</v>
      </c>
      <c r="V99" s="12">
        <v>40603</v>
      </c>
      <c r="W99">
        <v>3</v>
      </c>
      <c r="X99">
        <v>2</v>
      </c>
      <c r="Z99" s="12">
        <v>40603</v>
      </c>
      <c r="AA99">
        <v>8</v>
      </c>
      <c r="AB99">
        <v>4</v>
      </c>
      <c r="AD99" s="12">
        <v>40603</v>
      </c>
      <c r="AE99">
        <v>34</v>
      </c>
      <c r="AF99">
        <v>12</v>
      </c>
      <c r="AH99" s="12">
        <v>40603</v>
      </c>
      <c r="AI99">
        <v>32</v>
      </c>
      <c r="AJ99">
        <v>16</v>
      </c>
      <c r="AL99" s="12">
        <v>40603</v>
      </c>
      <c r="AM99">
        <v>36</v>
      </c>
      <c r="AN99">
        <v>31</v>
      </c>
      <c r="AP99" s="12">
        <v>40603</v>
      </c>
      <c r="AQ99">
        <v>9</v>
      </c>
      <c r="AR99">
        <v>5</v>
      </c>
      <c r="AT99" s="12">
        <v>40603</v>
      </c>
      <c r="AU99">
        <v>3</v>
      </c>
      <c r="AV99">
        <v>2</v>
      </c>
      <c r="AX99" s="12">
        <v>40603</v>
      </c>
      <c r="AY99">
        <v>5</v>
      </c>
      <c r="AZ99">
        <v>3</v>
      </c>
      <c r="BB99" s="12">
        <v>40603</v>
      </c>
      <c r="BC99" t="s">
        <v>115</v>
      </c>
      <c r="BD99" t="s">
        <v>115</v>
      </c>
      <c r="BF99" s="12">
        <v>40603</v>
      </c>
      <c r="BG99">
        <v>20</v>
      </c>
      <c r="BH99">
        <v>15</v>
      </c>
      <c r="BJ99" s="12"/>
    </row>
    <row r="100" spans="1:62" x14ac:dyDescent="0.3">
      <c r="A100">
        <v>88</v>
      </c>
      <c r="B100" s="12">
        <v>40634</v>
      </c>
      <c r="C100">
        <v>100</v>
      </c>
      <c r="D100">
        <v>24</v>
      </c>
      <c r="F100" s="12">
        <v>40634</v>
      </c>
      <c r="G100">
        <v>58</v>
      </c>
      <c r="H100">
        <v>20</v>
      </c>
      <c r="J100" s="12">
        <v>40634</v>
      </c>
      <c r="K100">
        <v>72</v>
      </c>
      <c r="L100">
        <v>23</v>
      </c>
      <c r="N100" s="12">
        <v>40634</v>
      </c>
      <c r="O100">
        <v>7</v>
      </c>
      <c r="P100">
        <v>2</v>
      </c>
      <c r="R100" s="12">
        <v>40634</v>
      </c>
      <c r="S100">
        <v>38</v>
      </c>
      <c r="T100">
        <v>6</v>
      </c>
      <c r="V100" s="12">
        <v>40634</v>
      </c>
      <c r="W100">
        <v>3</v>
      </c>
      <c r="X100">
        <v>2</v>
      </c>
      <c r="Z100" s="12">
        <v>40634</v>
      </c>
      <c r="AA100">
        <v>8</v>
      </c>
      <c r="AB100">
        <v>4</v>
      </c>
      <c r="AD100" s="12">
        <v>40634</v>
      </c>
      <c r="AE100">
        <v>25</v>
      </c>
      <c r="AF100">
        <v>9</v>
      </c>
      <c r="AH100" s="12">
        <v>40634</v>
      </c>
      <c r="AI100">
        <v>33</v>
      </c>
      <c r="AJ100">
        <v>12</v>
      </c>
      <c r="AL100" s="12">
        <v>40634</v>
      </c>
      <c r="AM100">
        <v>46</v>
      </c>
      <c r="AN100">
        <v>28</v>
      </c>
      <c r="AP100" s="12">
        <v>40634</v>
      </c>
      <c r="AQ100">
        <v>9</v>
      </c>
      <c r="AR100">
        <v>4</v>
      </c>
      <c r="AT100" s="12">
        <v>40634</v>
      </c>
      <c r="AU100">
        <v>3</v>
      </c>
      <c r="AV100">
        <v>4</v>
      </c>
      <c r="AX100" s="12">
        <v>40634</v>
      </c>
      <c r="AY100">
        <v>6</v>
      </c>
      <c r="AZ100">
        <v>2</v>
      </c>
      <c r="BB100" s="12">
        <v>40634</v>
      </c>
      <c r="BC100" t="s">
        <v>115</v>
      </c>
      <c r="BD100">
        <v>0</v>
      </c>
      <c r="BF100" s="12">
        <v>40634</v>
      </c>
      <c r="BG100">
        <v>21</v>
      </c>
      <c r="BH100">
        <v>16</v>
      </c>
      <c r="BJ100" s="12"/>
    </row>
    <row r="101" spans="1:62" x14ac:dyDescent="0.3">
      <c r="A101">
        <v>89</v>
      </c>
      <c r="B101" s="12">
        <v>40664</v>
      </c>
      <c r="C101">
        <v>89</v>
      </c>
      <c r="D101">
        <v>22</v>
      </c>
      <c r="F101" s="12">
        <v>40664</v>
      </c>
      <c r="G101">
        <v>51</v>
      </c>
      <c r="H101">
        <v>16</v>
      </c>
      <c r="J101" s="12">
        <v>40664</v>
      </c>
      <c r="K101">
        <v>69</v>
      </c>
      <c r="L101">
        <v>31</v>
      </c>
      <c r="N101" s="12">
        <v>40664</v>
      </c>
      <c r="O101">
        <v>7</v>
      </c>
      <c r="P101">
        <v>2</v>
      </c>
      <c r="R101" s="12">
        <v>40664</v>
      </c>
      <c r="S101">
        <v>36</v>
      </c>
      <c r="T101">
        <v>8</v>
      </c>
      <c r="V101" s="12">
        <v>40664</v>
      </c>
      <c r="W101">
        <v>2</v>
      </c>
      <c r="X101">
        <v>2</v>
      </c>
      <c r="Z101" s="12">
        <v>40664</v>
      </c>
      <c r="AA101">
        <v>7</v>
      </c>
      <c r="AB101">
        <v>3</v>
      </c>
      <c r="AD101" s="12">
        <v>40664</v>
      </c>
      <c r="AE101">
        <v>24</v>
      </c>
      <c r="AF101">
        <v>15</v>
      </c>
      <c r="AH101" s="12">
        <v>40664</v>
      </c>
      <c r="AI101">
        <v>33</v>
      </c>
      <c r="AJ101">
        <v>17</v>
      </c>
      <c r="AL101" s="12">
        <v>40664</v>
      </c>
      <c r="AM101">
        <v>40</v>
      </c>
      <c r="AN101">
        <v>41</v>
      </c>
      <c r="AP101" s="12">
        <v>40664</v>
      </c>
      <c r="AQ101">
        <v>7</v>
      </c>
      <c r="AR101">
        <v>8</v>
      </c>
      <c r="AT101" s="12">
        <v>40664</v>
      </c>
      <c r="AU101">
        <v>3</v>
      </c>
      <c r="AV101">
        <v>2</v>
      </c>
      <c r="AX101" s="12">
        <v>40664</v>
      </c>
      <c r="AY101">
        <v>6</v>
      </c>
      <c r="AZ101">
        <v>4</v>
      </c>
      <c r="BB101" s="12">
        <v>40664</v>
      </c>
      <c r="BC101" t="s">
        <v>115</v>
      </c>
      <c r="BD101">
        <v>0</v>
      </c>
      <c r="BF101" s="12">
        <v>40664</v>
      </c>
      <c r="BG101">
        <v>25</v>
      </c>
      <c r="BH101">
        <v>20</v>
      </c>
      <c r="BJ101" s="12"/>
    </row>
    <row r="102" spans="1:62" x14ac:dyDescent="0.3">
      <c r="A102">
        <v>90</v>
      </c>
      <c r="B102" s="12">
        <v>40695</v>
      </c>
      <c r="C102">
        <v>82</v>
      </c>
      <c r="D102">
        <v>16</v>
      </c>
      <c r="F102" s="12">
        <v>40695</v>
      </c>
      <c r="G102">
        <v>51</v>
      </c>
      <c r="H102">
        <v>12</v>
      </c>
      <c r="J102" s="12">
        <v>40695</v>
      </c>
      <c r="K102">
        <v>67</v>
      </c>
      <c r="L102">
        <v>21</v>
      </c>
      <c r="N102" s="12">
        <v>40695</v>
      </c>
      <c r="O102">
        <v>8</v>
      </c>
      <c r="P102">
        <v>3</v>
      </c>
      <c r="R102" s="12">
        <v>40695</v>
      </c>
      <c r="S102">
        <v>38</v>
      </c>
      <c r="T102">
        <v>5</v>
      </c>
      <c r="V102" s="12">
        <v>40695</v>
      </c>
      <c r="W102">
        <v>3</v>
      </c>
      <c r="X102">
        <v>2</v>
      </c>
      <c r="Z102" s="12">
        <v>40695</v>
      </c>
      <c r="AA102">
        <v>9</v>
      </c>
      <c r="AB102">
        <v>3</v>
      </c>
      <c r="AD102" s="12">
        <v>40695</v>
      </c>
      <c r="AE102">
        <v>26</v>
      </c>
      <c r="AF102">
        <v>12</v>
      </c>
      <c r="AH102" s="12">
        <v>40695</v>
      </c>
      <c r="AI102">
        <v>35</v>
      </c>
      <c r="AJ102">
        <v>10</v>
      </c>
      <c r="AL102" s="12">
        <v>40695</v>
      </c>
      <c r="AM102">
        <v>30</v>
      </c>
      <c r="AN102">
        <v>24</v>
      </c>
      <c r="AP102" s="12">
        <v>40695</v>
      </c>
      <c r="AQ102">
        <v>7</v>
      </c>
      <c r="AR102">
        <v>0</v>
      </c>
      <c r="AT102" s="12">
        <v>40695</v>
      </c>
      <c r="AU102">
        <v>2</v>
      </c>
      <c r="AV102">
        <v>2</v>
      </c>
      <c r="AX102" s="12">
        <v>40695</v>
      </c>
      <c r="AY102">
        <v>6</v>
      </c>
      <c r="AZ102">
        <v>2</v>
      </c>
      <c r="BB102" s="12">
        <v>40695</v>
      </c>
      <c r="BC102">
        <v>1</v>
      </c>
      <c r="BD102">
        <v>0</v>
      </c>
      <c r="BF102" s="12">
        <v>40695</v>
      </c>
      <c r="BG102">
        <v>13</v>
      </c>
      <c r="BH102">
        <v>9</v>
      </c>
      <c r="BJ102" s="12"/>
    </row>
    <row r="103" spans="1:62" x14ac:dyDescent="0.3">
      <c r="A103">
        <v>91</v>
      </c>
      <c r="B103" s="12">
        <v>40725</v>
      </c>
      <c r="C103">
        <v>90</v>
      </c>
      <c r="D103">
        <v>12</v>
      </c>
      <c r="F103" s="12">
        <v>40725</v>
      </c>
      <c r="G103">
        <v>53</v>
      </c>
      <c r="H103">
        <v>12</v>
      </c>
      <c r="J103" s="12">
        <v>40725</v>
      </c>
      <c r="K103">
        <v>68</v>
      </c>
      <c r="L103">
        <v>14</v>
      </c>
      <c r="N103" s="12">
        <v>40725</v>
      </c>
      <c r="O103">
        <v>7</v>
      </c>
      <c r="P103">
        <v>1</v>
      </c>
      <c r="R103" s="12">
        <v>40725</v>
      </c>
      <c r="S103">
        <v>39</v>
      </c>
      <c r="T103">
        <v>6</v>
      </c>
      <c r="V103" s="12">
        <v>40725</v>
      </c>
      <c r="W103">
        <v>2</v>
      </c>
      <c r="X103">
        <v>1</v>
      </c>
      <c r="Z103" s="12">
        <v>40725</v>
      </c>
      <c r="AA103">
        <v>11</v>
      </c>
      <c r="AB103">
        <v>4</v>
      </c>
      <c r="AD103" s="12">
        <v>40725</v>
      </c>
      <c r="AE103">
        <v>28</v>
      </c>
      <c r="AF103">
        <v>9</v>
      </c>
      <c r="AH103" s="12">
        <v>40725</v>
      </c>
      <c r="AI103">
        <v>36</v>
      </c>
      <c r="AJ103">
        <v>9</v>
      </c>
      <c r="AL103" s="12">
        <v>40725</v>
      </c>
      <c r="AM103">
        <v>32</v>
      </c>
      <c r="AN103">
        <v>20</v>
      </c>
      <c r="AP103" s="12">
        <v>40725</v>
      </c>
      <c r="AQ103">
        <v>9</v>
      </c>
      <c r="AR103">
        <v>2</v>
      </c>
      <c r="AT103" s="12">
        <v>40725</v>
      </c>
      <c r="AU103">
        <v>3</v>
      </c>
      <c r="AV103">
        <v>1</v>
      </c>
      <c r="AX103" s="12">
        <v>40725</v>
      </c>
      <c r="AY103">
        <v>4</v>
      </c>
      <c r="AZ103">
        <v>2</v>
      </c>
      <c r="BB103" s="12">
        <v>40725</v>
      </c>
      <c r="BC103" t="s">
        <v>115</v>
      </c>
      <c r="BD103">
        <v>0</v>
      </c>
      <c r="BF103" s="12">
        <v>40725</v>
      </c>
      <c r="BG103">
        <v>22</v>
      </c>
      <c r="BH103">
        <v>9</v>
      </c>
      <c r="BJ103" s="12"/>
    </row>
    <row r="104" spans="1:62" x14ac:dyDescent="0.3">
      <c r="A104">
        <v>92</v>
      </c>
      <c r="B104" s="12">
        <v>40756</v>
      </c>
      <c r="C104">
        <v>86</v>
      </c>
      <c r="D104">
        <v>13</v>
      </c>
      <c r="F104" s="12">
        <v>40756</v>
      </c>
      <c r="G104">
        <v>56</v>
      </c>
      <c r="H104">
        <v>12</v>
      </c>
      <c r="J104" s="12">
        <v>40756</v>
      </c>
      <c r="K104">
        <v>79</v>
      </c>
      <c r="L104">
        <v>16</v>
      </c>
      <c r="N104" s="12">
        <v>40756</v>
      </c>
      <c r="O104">
        <v>9</v>
      </c>
      <c r="P104">
        <v>1</v>
      </c>
      <c r="R104" s="12">
        <v>40756</v>
      </c>
      <c r="S104">
        <v>42</v>
      </c>
      <c r="T104">
        <v>5</v>
      </c>
      <c r="V104" s="12">
        <v>40756</v>
      </c>
      <c r="W104">
        <v>4</v>
      </c>
      <c r="X104">
        <v>1</v>
      </c>
      <c r="Z104" s="12">
        <v>40756</v>
      </c>
      <c r="AA104">
        <v>9</v>
      </c>
      <c r="AB104">
        <v>3</v>
      </c>
      <c r="AD104" s="12">
        <v>40756</v>
      </c>
      <c r="AE104">
        <v>32</v>
      </c>
      <c r="AF104">
        <v>15</v>
      </c>
      <c r="AH104" s="12">
        <v>40756</v>
      </c>
      <c r="AI104">
        <v>38</v>
      </c>
      <c r="AJ104">
        <v>11</v>
      </c>
      <c r="AL104" s="12">
        <v>40756</v>
      </c>
      <c r="AM104">
        <v>35</v>
      </c>
      <c r="AN104">
        <v>19</v>
      </c>
      <c r="AP104" s="12">
        <v>40756</v>
      </c>
      <c r="AQ104">
        <v>7</v>
      </c>
      <c r="AR104">
        <v>0</v>
      </c>
      <c r="AT104" s="12">
        <v>40756</v>
      </c>
      <c r="AU104">
        <v>4</v>
      </c>
      <c r="AV104" t="s">
        <v>115</v>
      </c>
      <c r="AX104" s="12">
        <v>40756</v>
      </c>
      <c r="AY104">
        <v>6</v>
      </c>
      <c r="AZ104">
        <v>1</v>
      </c>
      <c r="BB104" s="12">
        <v>40756</v>
      </c>
      <c r="BC104">
        <v>1</v>
      </c>
      <c r="BD104">
        <v>0</v>
      </c>
      <c r="BF104" s="12">
        <v>40756</v>
      </c>
      <c r="BG104">
        <v>21</v>
      </c>
      <c r="BH104">
        <v>12</v>
      </c>
      <c r="BJ104" s="12"/>
    </row>
    <row r="105" spans="1:62" x14ac:dyDescent="0.3">
      <c r="A105">
        <v>93</v>
      </c>
      <c r="B105" s="12">
        <v>40787</v>
      </c>
      <c r="C105">
        <v>82</v>
      </c>
      <c r="D105">
        <v>15</v>
      </c>
      <c r="F105" s="12">
        <v>40787</v>
      </c>
      <c r="G105">
        <v>61</v>
      </c>
      <c r="H105">
        <v>15</v>
      </c>
      <c r="J105" s="12">
        <v>40787</v>
      </c>
      <c r="K105">
        <v>75</v>
      </c>
      <c r="L105">
        <v>17</v>
      </c>
      <c r="N105" s="12">
        <v>40787</v>
      </c>
      <c r="O105">
        <v>9</v>
      </c>
      <c r="P105">
        <v>1</v>
      </c>
      <c r="R105" s="12">
        <v>40787</v>
      </c>
      <c r="S105">
        <v>44</v>
      </c>
      <c r="T105">
        <v>6</v>
      </c>
      <c r="V105" s="12">
        <v>40787</v>
      </c>
      <c r="W105">
        <v>3</v>
      </c>
      <c r="X105">
        <v>2</v>
      </c>
      <c r="Z105" s="12">
        <v>40787</v>
      </c>
      <c r="AA105">
        <v>9</v>
      </c>
      <c r="AB105">
        <v>4</v>
      </c>
      <c r="AD105" s="12">
        <v>40787</v>
      </c>
      <c r="AE105">
        <v>24</v>
      </c>
      <c r="AF105">
        <v>15</v>
      </c>
      <c r="AH105" s="12">
        <v>40787</v>
      </c>
      <c r="AI105">
        <v>37</v>
      </c>
      <c r="AJ105">
        <v>12</v>
      </c>
      <c r="AL105" s="12">
        <v>40787</v>
      </c>
      <c r="AM105">
        <v>39</v>
      </c>
      <c r="AN105">
        <v>17</v>
      </c>
      <c r="AP105" s="12">
        <v>40787</v>
      </c>
      <c r="AQ105">
        <v>8</v>
      </c>
      <c r="AR105">
        <v>1</v>
      </c>
      <c r="AT105" s="12">
        <v>40787</v>
      </c>
      <c r="AU105">
        <v>3</v>
      </c>
      <c r="AV105">
        <v>0</v>
      </c>
      <c r="AX105" s="12">
        <v>40787</v>
      </c>
      <c r="AY105">
        <v>6</v>
      </c>
      <c r="AZ105">
        <v>3</v>
      </c>
      <c r="BB105" s="12">
        <v>40787</v>
      </c>
      <c r="BC105" t="s">
        <v>115</v>
      </c>
      <c r="BD105">
        <v>0</v>
      </c>
      <c r="BF105" s="12">
        <v>40787</v>
      </c>
      <c r="BG105">
        <v>23</v>
      </c>
      <c r="BH105">
        <v>9</v>
      </c>
      <c r="BJ105" s="12"/>
    </row>
    <row r="106" spans="1:62" x14ac:dyDescent="0.3">
      <c r="A106">
        <v>94</v>
      </c>
      <c r="B106" s="12">
        <v>40817</v>
      </c>
      <c r="C106">
        <v>82</v>
      </c>
      <c r="D106">
        <v>16</v>
      </c>
      <c r="F106" s="12">
        <v>40817</v>
      </c>
      <c r="G106">
        <v>57</v>
      </c>
      <c r="H106">
        <v>14</v>
      </c>
      <c r="J106" s="12">
        <v>40817</v>
      </c>
      <c r="K106">
        <v>63</v>
      </c>
      <c r="L106">
        <v>21</v>
      </c>
      <c r="N106" s="12">
        <v>40817</v>
      </c>
      <c r="O106">
        <v>7</v>
      </c>
      <c r="P106">
        <v>2</v>
      </c>
      <c r="R106" s="12">
        <v>40817</v>
      </c>
      <c r="S106">
        <v>47</v>
      </c>
      <c r="T106">
        <v>7</v>
      </c>
      <c r="V106" s="12">
        <v>40817</v>
      </c>
      <c r="W106">
        <v>2</v>
      </c>
      <c r="X106">
        <v>2</v>
      </c>
      <c r="Z106" s="12">
        <v>40817</v>
      </c>
      <c r="AA106">
        <v>7</v>
      </c>
      <c r="AB106">
        <v>4</v>
      </c>
      <c r="AD106" s="12">
        <v>40817</v>
      </c>
      <c r="AE106">
        <v>38</v>
      </c>
      <c r="AF106">
        <v>14</v>
      </c>
      <c r="AH106" s="12">
        <v>40817</v>
      </c>
      <c r="AI106">
        <v>35</v>
      </c>
      <c r="AJ106">
        <v>16</v>
      </c>
      <c r="AL106" s="12">
        <v>40817</v>
      </c>
      <c r="AM106">
        <v>36</v>
      </c>
      <c r="AN106">
        <v>17</v>
      </c>
      <c r="AP106" s="12">
        <v>40817</v>
      </c>
      <c r="AQ106">
        <v>9</v>
      </c>
      <c r="AR106">
        <v>3</v>
      </c>
      <c r="AT106" s="12">
        <v>40817</v>
      </c>
      <c r="AU106">
        <v>5</v>
      </c>
      <c r="AV106">
        <v>1</v>
      </c>
      <c r="AX106" s="12">
        <v>40817</v>
      </c>
      <c r="AY106">
        <v>6</v>
      </c>
      <c r="AZ106">
        <v>3</v>
      </c>
      <c r="BB106" s="12">
        <v>40817</v>
      </c>
      <c r="BC106" t="s">
        <v>115</v>
      </c>
      <c r="BD106" t="s">
        <v>115</v>
      </c>
      <c r="BF106" s="12">
        <v>40817</v>
      </c>
      <c r="BG106">
        <v>17</v>
      </c>
      <c r="BH106">
        <v>8</v>
      </c>
      <c r="BJ106" s="12"/>
    </row>
    <row r="107" spans="1:62" x14ac:dyDescent="0.3">
      <c r="A107">
        <v>95</v>
      </c>
      <c r="B107" s="12">
        <v>40848</v>
      </c>
      <c r="C107">
        <v>81</v>
      </c>
      <c r="D107">
        <v>28</v>
      </c>
      <c r="F107" s="12">
        <v>40848</v>
      </c>
      <c r="G107">
        <v>57</v>
      </c>
      <c r="H107">
        <v>31</v>
      </c>
      <c r="J107" s="12">
        <v>40848</v>
      </c>
      <c r="K107">
        <v>73</v>
      </c>
      <c r="L107">
        <v>39</v>
      </c>
      <c r="N107" s="12">
        <v>40848</v>
      </c>
      <c r="O107">
        <v>7</v>
      </c>
      <c r="P107">
        <v>3</v>
      </c>
      <c r="R107" s="12">
        <v>40848</v>
      </c>
      <c r="S107">
        <v>55</v>
      </c>
      <c r="T107">
        <v>14</v>
      </c>
      <c r="V107" s="12">
        <v>40848</v>
      </c>
      <c r="W107">
        <v>3</v>
      </c>
      <c r="X107">
        <v>3</v>
      </c>
      <c r="Z107" s="12">
        <v>40848</v>
      </c>
      <c r="AA107">
        <v>7</v>
      </c>
      <c r="AB107">
        <v>8</v>
      </c>
      <c r="AD107" s="12">
        <v>40848</v>
      </c>
      <c r="AE107">
        <v>32</v>
      </c>
      <c r="AF107">
        <v>15</v>
      </c>
      <c r="AH107" s="12">
        <v>40848</v>
      </c>
      <c r="AI107">
        <v>40</v>
      </c>
      <c r="AJ107">
        <v>49</v>
      </c>
      <c r="AL107" s="12">
        <v>40848</v>
      </c>
      <c r="AM107">
        <v>30</v>
      </c>
      <c r="AN107">
        <v>34</v>
      </c>
      <c r="AP107" s="12">
        <v>40848</v>
      </c>
      <c r="AQ107">
        <v>8</v>
      </c>
      <c r="AR107">
        <v>4</v>
      </c>
      <c r="AT107" s="12">
        <v>40848</v>
      </c>
      <c r="AU107">
        <v>6</v>
      </c>
      <c r="AV107">
        <v>1</v>
      </c>
      <c r="AX107" s="12">
        <v>40848</v>
      </c>
      <c r="AY107">
        <v>8</v>
      </c>
      <c r="AZ107">
        <v>6</v>
      </c>
      <c r="BB107" s="12">
        <v>40848</v>
      </c>
      <c r="BC107" t="s">
        <v>115</v>
      </c>
      <c r="BD107">
        <v>0</v>
      </c>
      <c r="BF107" s="12">
        <v>40848</v>
      </c>
      <c r="BG107">
        <v>20</v>
      </c>
      <c r="BH107">
        <v>13</v>
      </c>
      <c r="BJ107" s="12"/>
    </row>
    <row r="108" spans="1:62" x14ac:dyDescent="0.3">
      <c r="A108">
        <v>96</v>
      </c>
      <c r="B108" s="12">
        <v>40878</v>
      </c>
      <c r="C108">
        <v>90</v>
      </c>
      <c r="D108">
        <v>21</v>
      </c>
      <c r="F108" s="12">
        <v>40878</v>
      </c>
      <c r="G108">
        <v>53</v>
      </c>
      <c r="H108">
        <v>18</v>
      </c>
      <c r="J108" s="12">
        <v>40878</v>
      </c>
      <c r="K108">
        <v>68</v>
      </c>
      <c r="L108">
        <v>29</v>
      </c>
      <c r="N108" s="12">
        <v>40878</v>
      </c>
      <c r="O108">
        <v>9</v>
      </c>
      <c r="P108">
        <v>2</v>
      </c>
      <c r="R108" s="12">
        <v>40878</v>
      </c>
      <c r="S108">
        <v>62</v>
      </c>
      <c r="T108">
        <v>10</v>
      </c>
      <c r="V108" s="12">
        <v>40878</v>
      </c>
      <c r="W108">
        <v>4</v>
      </c>
      <c r="X108">
        <v>1</v>
      </c>
      <c r="Z108" s="12">
        <v>40878</v>
      </c>
      <c r="AA108">
        <v>8</v>
      </c>
      <c r="AB108">
        <v>6</v>
      </c>
      <c r="AD108" s="12">
        <v>40878</v>
      </c>
      <c r="AE108">
        <v>36</v>
      </c>
      <c r="AF108">
        <v>20</v>
      </c>
      <c r="AH108" s="12">
        <v>40878</v>
      </c>
      <c r="AI108">
        <v>39</v>
      </c>
      <c r="AJ108">
        <v>27</v>
      </c>
      <c r="AL108" s="12">
        <v>40878</v>
      </c>
      <c r="AM108">
        <v>35</v>
      </c>
      <c r="AN108">
        <v>30</v>
      </c>
      <c r="AP108" s="12">
        <v>40878</v>
      </c>
      <c r="AQ108">
        <v>12</v>
      </c>
      <c r="AR108">
        <v>4</v>
      </c>
      <c r="AT108" s="12">
        <v>40878</v>
      </c>
      <c r="AU108">
        <v>4</v>
      </c>
      <c r="AV108">
        <v>1</v>
      </c>
      <c r="AX108" s="12">
        <v>40878</v>
      </c>
      <c r="AY108">
        <v>6</v>
      </c>
      <c r="AZ108">
        <v>5</v>
      </c>
      <c r="BB108" s="12">
        <v>40878</v>
      </c>
      <c r="BC108" t="s">
        <v>115</v>
      </c>
      <c r="BD108">
        <v>0</v>
      </c>
      <c r="BF108" s="12">
        <v>40878</v>
      </c>
      <c r="BG108">
        <v>21</v>
      </c>
      <c r="BH108">
        <v>14</v>
      </c>
      <c r="BJ108" s="12"/>
    </row>
    <row r="109" spans="1:62" x14ac:dyDescent="0.3">
      <c r="A109">
        <v>97</v>
      </c>
      <c r="B109" s="12">
        <v>40909</v>
      </c>
      <c r="C109">
        <v>92</v>
      </c>
      <c r="D109">
        <v>23</v>
      </c>
      <c r="F109" s="12">
        <v>40909</v>
      </c>
      <c r="G109">
        <v>63</v>
      </c>
      <c r="H109">
        <v>18</v>
      </c>
      <c r="J109" s="12">
        <v>40909</v>
      </c>
      <c r="K109">
        <v>86</v>
      </c>
      <c r="L109">
        <v>35</v>
      </c>
      <c r="N109" s="12">
        <v>40909</v>
      </c>
      <c r="O109">
        <v>7</v>
      </c>
      <c r="P109">
        <v>2</v>
      </c>
      <c r="R109" s="12">
        <v>40909</v>
      </c>
      <c r="S109">
        <v>70</v>
      </c>
      <c r="T109">
        <v>11</v>
      </c>
      <c r="V109" s="12">
        <v>40909</v>
      </c>
      <c r="W109">
        <v>5</v>
      </c>
      <c r="X109">
        <v>2</v>
      </c>
      <c r="Z109" s="12">
        <v>40909</v>
      </c>
      <c r="AA109">
        <v>9</v>
      </c>
      <c r="AB109">
        <v>6</v>
      </c>
      <c r="AD109" s="12">
        <v>40909</v>
      </c>
      <c r="AE109">
        <v>42</v>
      </c>
      <c r="AF109">
        <v>21</v>
      </c>
      <c r="AH109" s="12">
        <v>40909</v>
      </c>
      <c r="AI109">
        <v>53</v>
      </c>
      <c r="AJ109">
        <v>22</v>
      </c>
      <c r="AL109" s="12">
        <v>40909</v>
      </c>
      <c r="AM109">
        <v>49</v>
      </c>
      <c r="AN109">
        <v>32</v>
      </c>
      <c r="AP109" s="12">
        <v>40909</v>
      </c>
      <c r="AQ109">
        <v>13</v>
      </c>
      <c r="AR109">
        <v>4</v>
      </c>
      <c r="AT109" s="12">
        <v>40909</v>
      </c>
      <c r="AU109">
        <v>5</v>
      </c>
      <c r="AV109">
        <v>1</v>
      </c>
      <c r="AX109" s="12">
        <v>40909</v>
      </c>
      <c r="AY109">
        <v>11</v>
      </c>
      <c r="AZ109">
        <v>6</v>
      </c>
      <c r="BB109" s="12">
        <v>40909</v>
      </c>
      <c r="BC109" t="s">
        <v>115</v>
      </c>
      <c r="BD109" t="s">
        <v>115</v>
      </c>
      <c r="BF109" s="12">
        <v>40909</v>
      </c>
      <c r="BG109">
        <v>25</v>
      </c>
      <c r="BH109">
        <v>20</v>
      </c>
      <c r="BJ109" s="12"/>
    </row>
    <row r="110" spans="1:62" x14ac:dyDescent="0.3">
      <c r="A110">
        <v>98</v>
      </c>
      <c r="B110" s="12">
        <v>40940</v>
      </c>
      <c r="C110">
        <v>86</v>
      </c>
      <c r="D110">
        <v>27</v>
      </c>
      <c r="F110" s="12">
        <v>40940</v>
      </c>
      <c r="G110">
        <v>60</v>
      </c>
      <c r="H110">
        <v>21</v>
      </c>
      <c r="J110" s="12">
        <v>40940</v>
      </c>
      <c r="K110">
        <v>88</v>
      </c>
      <c r="L110">
        <v>50</v>
      </c>
      <c r="N110" s="12">
        <v>40940</v>
      </c>
      <c r="O110">
        <v>8</v>
      </c>
      <c r="P110">
        <v>2</v>
      </c>
      <c r="R110" s="12">
        <v>40940</v>
      </c>
      <c r="S110">
        <v>63</v>
      </c>
      <c r="T110">
        <v>10</v>
      </c>
      <c r="V110" s="12">
        <v>40940</v>
      </c>
      <c r="W110">
        <v>4</v>
      </c>
      <c r="X110">
        <v>2</v>
      </c>
      <c r="Z110" s="12">
        <v>40940</v>
      </c>
      <c r="AA110">
        <v>11</v>
      </c>
      <c r="AB110">
        <v>8</v>
      </c>
      <c r="AD110" s="12">
        <v>40940</v>
      </c>
      <c r="AE110">
        <v>52</v>
      </c>
      <c r="AF110">
        <v>23</v>
      </c>
      <c r="AH110" s="12">
        <v>40940</v>
      </c>
      <c r="AI110">
        <v>49</v>
      </c>
      <c r="AJ110">
        <v>21</v>
      </c>
      <c r="AL110" s="12">
        <v>40940</v>
      </c>
      <c r="AM110">
        <v>55</v>
      </c>
      <c r="AN110">
        <v>40</v>
      </c>
      <c r="AP110" s="12">
        <v>40940</v>
      </c>
      <c r="AQ110">
        <v>15</v>
      </c>
      <c r="AR110">
        <v>5</v>
      </c>
      <c r="AT110" s="12">
        <v>40940</v>
      </c>
      <c r="AU110">
        <v>6</v>
      </c>
      <c r="AV110">
        <v>1</v>
      </c>
      <c r="AX110" s="12">
        <v>40940</v>
      </c>
      <c r="AY110">
        <v>8</v>
      </c>
      <c r="AZ110">
        <v>5</v>
      </c>
      <c r="BB110" s="12">
        <v>40940</v>
      </c>
      <c r="BC110" t="s">
        <v>115</v>
      </c>
      <c r="BD110" t="s">
        <v>115</v>
      </c>
      <c r="BF110" s="12">
        <v>40940</v>
      </c>
      <c r="BG110">
        <v>33</v>
      </c>
      <c r="BH110">
        <v>17</v>
      </c>
      <c r="BJ110" s="12"/>
    </row>
    <row r="111" spans="1:62" x14ac:dyDescent="0.3">
      <c r="A111">
        <v>99</v>
      </c>
      <c r="B111" s="12">
        <v>40969</v>
      </c>
      <c r="C111">
        <v>86</v>
      </c>
      <c r="D111">
        <v>26</v>
      </c>
      <c r="F111" s="12">
        <v>40969</v>
      </c>
      <c r="G111">
        <v>51</v>
      </c>
      <c r="H111">
        <v>20</v>
      </c>
      <c r="J111" s="12">
        <v>40969</v>
      </c>
      <c r="K111">
        <v>83</v>
      </c>
      <c r="L111">
        <v>49</v>
      </c>
      <c r="N111" s="12">
        <v>40969</v>
      </c>
      <c r="O111">
        <v>7</v>
      </c>
      <c r="P111">
        <v>2</v>
      </c>
      <c r="R111" s="12">
        <v>40969</v>
      </c>
      <c r="S111">
        <v>61</v>
      </c>
      <c r="T111">
        <v>10</v>
      </c>
      <c r="V111" s="12">
        <v>40969</v>
      </c>
      <c r="W111">
        <v>3</v>
      </c>
      <c r="X111">
        <v>3</v>
      </c>
      <c r="Z111" s="12">
        <v>40969</v>
      </c>
      <c r="AA111">
        <v>7</v>
      </c>
      <c r="AB111">
        <v>7</v>
      </c>
      <c r="AD111" s="12">
        <v>40969</v>
      </c>
      <c r="AE111">
        <v>35</v>
      </c>
      <c r="AF111">
        <v>19</v>
      </c>
      <c r="AH111" s="12">
        <v>40969</v>
      </c>
      <c r="AI111">
        <v>39</v>
      </c>
      <c r="AJ111">
        <v>23</v>
      </c>
      <c r="AL111" s="12">
        <v>40969</v>
      </c>
      <c r="AM111">
        <v>48</v>
      </c>
      <c r="AN111">
        <v>38</v>
      </c>
      <c r="AP111" s="12">
        <v>40969</v>
      </c>
      <c r="AQ111">
        <v>14</v>
      </c>
      <c r="AR111">
        <v>5</v>
      </c>
      <c r="AT111" s="12">
        <v>40969</v>
      </c>
      <c r="AU111">
        <v>5</v>
      </c>
      <c r="AV111">
        <v>1</v>
      </c>
      <c r="AX111" s="12">
        <v>40969</v>
      </c>
      <c r="AY111">
        <v>6</v>
      </c>
      <c r="AZ111">
        <v>7</v>
      </c>
      <c r="BB111" s="12">
        <v>40969</v>
      </c>
      <c r="BC111" t="s">
        <v>115</v>
      </c>
      <c r="BD111" t="s">
        <v>115</v>
      </c>
      <c r="BF111" s="12">
        <v>40969</v>
      </c>
      <c r="BG111">
        <v>28</v>
      </c>
      <c r="BH111">
        <v>19</v>
      </c>
      <c r="BJ111" s="12"/>
    </row>
    <row r="112" spans="1:62" x14ac:dyDescent="0.3">
      <c r="A112">
        <v>100</v>
      </c>
      <c r="B112" s="12">
        <v>41000</v>
      </c>
      <c r="C112">
        <v>82</v>
      </c>
      <c r="D112">
        <v>27</v>
      </c>
      <c r="F112" s="12">
        <v>41000</v>
      </c>
      <c r="G112">
        <v>47</v>
      </c>
      <c r="H112">
        <v>18</v>
      </c>
      <c r="J112" s="12">
        <v>41000</v>
      </c>
      <c r="K112">
        <v>66</v>
      </c>
      <c r="L112">
        <v>34</v>
      </c>
      <c r="N112" s="12">
        <v>41000</v>
      </c>
      <c r="O112">
        <v>7</v>
      </c>
      <c r="P112">
        <v>2</v>
      </c>
      <c r="R112" s="12">
        <v>41000</v>
      </c>
      <c r="S112">
        <v>54</v>
      </c>
      <c r="T112">
        <v>8</v>
      </c>
      <c r="V112" s="12">
        <v>41000</v>
      </c>
      <c r="W112">
        <v>3</v>
      </c>
      <c r="X112">
        <v>2</v>
      </c>
      <c r="Z112" s="12">
        <v>41000</v>
      </c>
      <c r="AA112">
        <v>8</v>
      </c>
      <c r="AB112">
        <v>6</v>
      </c>
      <c r="AD112" s="12">
        <v>41000</v>
      </c>
      <c r="AE112">
        <v>23</v>
      </c>
      <c r="AF112">
        <v>18</v>
      </c>
      <c r="AH112" s="12">
        <v>41000</v>
      </c>
      <c r="AI112">
        <v>29</v>
      </c>
      <c r="AJ112">
        <v>20</v>
      </c>
      <c r="AL112" s="12">
        <v>41000</v>
      </c>
      <c r="AM112">
        <v>47</v>
      </c>
      <c r="AN112">
        <v>53</v>
      </c>
      <c r="AP112" s="12">
        <v>41000</v>
      </c>
      <c r="AQ112">
        <v>15</v>
      </c>
      <c r="AR112">
        <v>6</v>
      </c>
      <c r="AT112" s="12">
        <v>41000</v>
      </c>
      <c r="AU112">
        <v>5</v>
      </c>
      <c r="AV112">
        <v>1</v>
      </c>
      <c r="AX112" s="12">
        <v>41000</v>
      </c>
      <c r="AY112">
        <v>7</v>
      </c>
      <c r="AZ112">
        <v>6</v>
      </c>
      <c r="BB112" s="12">
        <v>41000</v>
      </c>
      <c r="BC112" t="s">
        <v>115</v>
      </c>
      <c r="BD112" t="s">
        <v>115</v>
      </c>
      <c r="BF112" s="12">
        <v>41000</v>
      </c>
      <c r="BG112">
        <v>21</v>
      </c>
      <c r="BH112">
        <v>20</v>
      </c>
      <c r="BJ112" s="12"/>
    </row>
    <row r="113" spans="1:62" x14ac:dyDescent="0.3">
      <c r="A113">
        <v>101</v>
      </c>
      <c r="B113" s="12">
        <v>41030</v>
      </c>
      <c r="C113">
        <v>76</v>
      </c>
      <c r="D113">
        <v>27</v>
      </c>
      <c r="F113" s="12">
        <v>41030</v>
      </c>
      <c r="G113">
        <v>45</v>
      </c>
      <c r="H113">
        <v>22</v>
      </c>
      <c r="J113" s="12">
        <v>41030</v>
      </c>
      <c r="K113">
        <v>62</v>
      </c>
      <c r="L113">
        <v>31</v>
      </c>
      <c r="N113" s="12">
        <v>41030</v>
      </c>
      <c r="O113">
        <v>8</v>
      </c>
      <c r="P113">
        <v>3</v>
      </c>
      <c r="R113" s="12">
        <v>41030</v>
      </c>
      <c r="S113">
        <v>54</v>
      </c>
      <c r="T113">
        <v>10</v>
      </c>
      <c r="V113" s="12">
        <v>41030</v>
      </c>
      <c r="W113">
        <v>2</v>
      </c>
      <c r="X113">
        <v>2</v>
      </c>
      <c r="Z113" s="12">
        <v>41030</v>
      </c>
      <c r="AA113">
        <v>6</v>
      </c>
      <c r="AB113">
        <v>5</v>
      </c>
      <c r="AD113" s="12">
        <v>41030</v>
      </c>
      <c r="AE113">
        <v>27</v>
      </c>
      <c r="AF113">
        <v>34</v>
      </c>
      <c r="AH113" s="12">
        <v>41030</v>
      </c>
      <c r="AI113">
        <v>29</v>
      </c>
      <c r="AJ113">
        <v>27</v>
      </c>
      <c r="AL113" s="12">
        <v>41030</v>
      </c>
      <c r="AM113">
        <v>33</v>
      </c>
      <c r="AN113">
        <v>44</v>
      </c>
      <c r="AP113" s="12">
        <v>41030</v>
      </c>
      <c r="AQ113">
        <v>14</v>
      </c>
      <c r="AR113">
        <v>5</v>
      </c>
      <c r="AT113" s="12">
        <v>41030</v>
      </c>
      <c r="AU113">
        <v>5</v>
      </c>
      <c r="AV113" t="s">
        <v>115</v>
      </c>
      <c r="AX113" s="12">
        <v>41030</v>
      </c>
      <c r="AY113">
        <v>5</v>
      </c>
      <c r="AZ113">
        <v>5</v>
      </c>
      <c r="BB113" s="12">
        <v>41030</v>
      </c>
      <c r="BC113">
        <v>1</v>
      </c>
      <c r="BD113" t="s">
        <v>115</v>
      </c>
      <c r="BF113" s="12">
        <v>41030</v>
      </c>
      <c r="BG113">
        <v>23</v>
      </c>
      <c r="BH113">
        <v>20</v>
      </c>
      <c r="BJ113" s="12"/>
    </row>
    <row r="114" spans="1:62" x14ac:dyDescent="0.3">
      <c r="A114">
        <v>102</v>
      </c>
      <c r="B114" s="12">
        <v>41061</v>
      </c>
      <c r="C114">
        <v>69</v>
      </c>
      <c r="D114">
        <v>15</v>
      </c>
      <c r="F114" s="12">
        <v>41061</v>
      </c>
      <c r="G114">
        <v>44</v>
      </c>
      <c r="H114">
        <v>17</v>
      </c>
      <c r="J114" s="12">
        <v>41061</v>
      </c>
      <c r="K114">
        <v>62</v>
      </c>
      <c r="L114">
        <v>24</v>
      </c>
      <c r="N114" s="12">
        <v>41061</v>
      </c>
      <c r="O114">
        <v>8</v>
      </c>
      <c r="P114">
        <v>2</v>
      </c>
      <c r="R114" s="12">
        <v>41061</v>
      </c>
      <c r="S114">
        <v>62</v>
      </c>
      <c r="T114">
        <v>6</v>
      </c>
      <c r="V114" s="12">
        <v>41061</v>
      </c>
      <c r="W114">
        <v>3</v>
      </c>
      <c r="X114">
        <v>2</v>
      </c>
      <c r="Z114" s="12">
        <v>41061</v>
      </c>
      <c r="AA114">
        <v>4</v>
      </c>
      <c r="AB114">
        <v>4</v>
      </c>
      <c r="AD114" s="12">
        <v>41061</v>
      </c>
      <c r="AE114">
        <v>30</v>
      </c>
      <c r="AF114">
        <v>21</v>
      </c>
      <c r="AH114" s="12">
        <v>41061</v>
      </c>
      <c r="AI114">
        <v>31</v>
      </c>
      <c r="AJ114">
        <v>20</v>
      </c>
      <c r="AL114" s="12">
        <v>41061</v>
      </c>
      <c r="AM114">
        <v>44</v>
      </c>
      <c r="AN114">
        <v>40</v>
      </c>
      <c r="AP114" s="12">
        <v>41061</v>
      </c>
      <c r="AQ114">
        <v>15</v>
      </c>
      <c r="AR114">
        <v>4</v>
      </c>
      <c r="AT114" s="12">
        <v>41061</v>
      </c>
      <c r="AU114">
        <v>4</v>
      </c>
      <c r="AV114">
        <v>1</v>
      </c>
      <c r="AX114" s="12">
        <v>41061</v>
      </c>
      <c r="AY114">
        <v>5</v>
      </c>
      <c r="AZ114">
        <v>5</v>
      </c>
      <c r="BB114" s="12">
        <v>41061</v>
      </c>
      <c r="BC114" t="s">
        <v>115</v>
      </c>
      <c r="BD114" t="s">
        <v>115</v>
      </c>
      <c r="BF114" s="12">
        <v>41061</v>
      </c>
      <c r="BG114">
        <v>23</v>
      </c>
      <c r="BH114">
        <v>21</v>
      </c>
      <c r="BJ114" s="12"/>
    </row>
    <row r="115" spans="1:62" x14ac:dyDescent="0.3">
      <c r="A115">
        <v>103</v>
      </c>
      <c r="B115" s="12">
        <v>41091</v>
      </c>
      <c r="C115">
        <v>72</v>
      </c>
      <c r="D115">
        <v>12</v>
      </c>
      <c r="F115" s="12">
        <v>41091</v>
      </c>
      <c r="G115">
        <v>46</v>
      </c>
      <c r="H115">
        <v>15</v>
      </c>
      <c r="J115" s="12">
        <v>41091</v>
      </c>
      <c r="K115">
        <v>59</v>
      </c>
      <c r="L115">
        <v>21</v>
      </c>
      <c r="N115" s="12">
        <v>41091</v>
      </c>
      <c r="O115">
        <v>6</v>
      </c>
      <c r="P115">
        <v>2</v>
      </c>
      <c r="R115" s="12">
        <v>41091</v>
      </c>
      <c r="S115">
        <v>62</v>
      </c>
      <c r="T115">
        <v>6</v>
      </c>
      <c r="V115" s="12">
        <v>41091</v>
      </c>
      <c r="W115">
        <v>3</v>
      </c>
      <c r="X115">
        <v>1</v>
      </c>
      <c r="Z115" s="12">
        <v>41091</v>
      </c>
      <c r="AA115">
        <v>6</v>
      </c>
      <c r="AB115">
        <v>3</v>
      </c>
      <c r="AD115" s="12">
        <v>41091</v>
      </c>
      <c r="AE115">
        <v>25</v>
      </c>
      <c r="AF115">
        <v>16</v>
      </c>
      <c r="AH115" s="12">
        <v>41091</v>
      </c>
      <c r="AI115">
        <v>30</v>
      </c>
      <c r="AJ115">
        <v>15</v>
      </c>
      <c r="AL115" s="12">
        <v>41091</v>
      </c>
      <c r="AM115">
        <v>33</v>
      </c>
      <c r="AN115">
        <v>28</v>
      </c>
      <c r="AP115" s="12">
        <v>41091</v>
      </c>
      <c r="AQ115">
        <v>14</v>
      </c>
      <c r="AR115">
        <v>2</v>
      </c>
      <c r="AT115" s="12">
        <v>41091</v>
      </c>
      <c r="AU115">
        <v>4</v>
      </c>
      <c r="AV115">
        <v>3</v>
      </c>
      <c r="AX115" s="12">
        <v>41091</v>
      </c>
      <c r="AY115">
        <v>7</v>
      </c>
      <c r="AZ115">
        <v>4</v>
      </c>
      <c r="BB115" s="12">
        <v>41091</v>
      </c>
      <c r="BC115" t="s">
        <v>115</v>
      </c>
      <c r="BD115" t="s">
        <v>115</v>
      </c>
      <c r="BF115" s="12">
        <v>41091</v>
      </c>
      <c r="BG115">
        <v>20</v>
      </c>
      <c r="BH115">
        <v>17</v>
      </c>
      <c r="BJ115" s="12"/>
    </row>
    <row r="116" spans="1:62" x14ac:dyDescent="0.3">
      <c r="A116">
        <v>104</v>
      </c>
      <c r="B116" s="12">
        <v>41122</v>
      </c>
      <c r="C116">
        <v>70</v>
      </c>
      <c r="D116">
        <v>13</v>
      </c>
      <c r="F116" s="12">
        <v>41122</v>
      </c>
      <c r="G116">
        <v>48</v>
      </c>
      <c r="H116">
        <v>14</v>
      </c>
      <c r="J116" s="12">
        <v>41122</v>
      </c>
      <c r="K116">
        <v>61</v>
      </c>
      <c r="L116">
        <v>21</v>
      </c>
      <c r="N116" s="12">
        <v>41122</v>
      </c>
      <c r="O116">
        <v>7</v>
      </c>
      <c r="P116">
        <v>1</v>
      </c>
      <c r="R116" s="12">
        <v>41122</v>
      </c>
      <c r="S116">
        <v>60</v>
      </c>
      <c r="T116">
        <v>6</v>
      </c>
      <c r="V116" s="12">
        <v>41122</v>
      </c>
      <c r="W116">
        <v>2</v>
      </c>
      <c r="X116">
        <v>2</v>
      </c>
      <c r="Z116" s="12">
        <v>41122</v>
      </c>
      <c r="AA116">
        <v>6</v>
      </c>
      <c r="AB116">
        <v>3</v>
      </c>
      <c r="AD116" s="12">
        <v>41122</v>
      </c>
      <c r="AE116">
        <v>32</v>
      </c>
      <c r="AF116">
        <v>23</v>
      </c>
      <c r="AH116" s="12">
        <v>41122</v>
      </c>
      <c r="AI116">
        <v>28</v>
      </c>
      <c r="AJ116">
        <v>15</v>
      </c>
      <c r="AL116" s="12">
        <v>41122</v>
      </c>
      <c r="AM116">
        <v>32</v>
      </c>
      <c r="AN116">
        <v>21</v>
      </c>
      <c r="AP116" s="12">
        <v>41122</v>
      </c>
      <c r="AQ116">
        <v>16</v>
      </c>
      <c r="AR116">
        <v>2</v>
      </c>
      <c r="AT116" s="12">
        <v>41122</v>
      </c>
      <c r="AU116">
        <v>4</v>
      </c>
      <c r="AV116">
        <v>1</v>
      </c>
      <c r="AX116" s="12">
        <v>41122</v>
      </c>
      <c r="AY116">
        <v>5</v>
      </c>
      <c r="AZ116">
        <v>4</v>
      </c>
      <c r="BB116" s="12">
        <v>41122</v>
      </c>
      <c r="BC116" t="s">
        <v>115</v>
      </c>
      <c r="BD116" t="s">
        <v>115</v>
      </c>
      <c r="BF116" s="12">
        <v>41122</v>
      </c>
      <c r="BG116">
        <v>20</v>
      </c>
      <c r="BH116">
        <v>11</v>
      </c>
      <c r="BJ116" s="12"/>
    </row>
    <row r="117" spans="1:62" x14ac:dyDescent="0.3">
      <c r="A117">
        <v>105</v>
      </c>
      <c r="B117" s="12">
        <v>41153</v>
      </c>
      <c r="C117">
        <v>73</v>
      </c>
      <c r="D117">
        <v>17</v>
      </c>
      <c r="F117" s="12">
        <v>41153</v>
      </c>
      <c r="G117">
        <v>46</v>
      </c>
      <c r="H117">
        <v>15</v>
      </c>
      <c r="J117" s="12">
        <v>41153</v>
      </c>
      <c r="K117">
        <v>61</v>
      </c>
      <c r="L117">
        <v>20</v>
      </c>
      <c r="N117" s="12">
        <v>41153</v>
      </c>
      <c r="O117">
        <v>7</v>
      </c>
      <c r="P117">
        <v>1</v>
      </c>
      <c r="R117" s="12">
        <v>41153</v>
      </c>
      <c r="S117">
        <v>63</v>
      </c>
      <c r="T117">
        <v>6</v>
      </c>
      <c r="V117" s="12">
        <v>41153</v>
      </c>
      <c r="W117">
        <v>1</v>
      </c>
      <c r="X117">
        <v>2</v>
      </c>
      <c r="Z117" s="12">
        <v>41153</v>
      </c>
      <c r="AA117">
        <v>5</v>
      </c>
      <c r="AB117">
        <v>4</v>
      </c>
      <c r="AD117" s="12">
        <v>41153</v>
      </c>
      <c r="AE117">
        <v>19</v>
      </c>
      <c r="AF117">
        <v>12</v>
      </c>
      <c r="AH117" s="12">
        <v>41153</v>
      </c>
      <c r="AI117">
        <v>29</v>
      </c>
      <c r="AJ117">
        <v>14</v>
      </c>
      <c r="AL117" s="12">
        <v>41153</v>
      </c>
      <c r="AM117">
        <v>44</v>
      </c>
      <c r="AN117">
        <v>33</v>
      </c>
      <c r="AP117" s="12">
        <v>41153</v>
      </c>
      <c r="AQ117">
        <v>14</v>
      </c>
      <c r="AR117">
        <v>3</v>
      </c>
      <c r="AT117" s="12">
        <v>41153</v>
      </c>
      <c r="AU117">
        <v>4</v>
      </c>
      <c r="AV117">
        <v>1</v>
      </c>
      <c r="AX117" s="12">
        <v>41153</v>
      </c>
      <c r="AY117">
        <v>6</v>
      </c>
      <c r="AZ117">
        <v>3</v>
      </c>
      <c r="BB117" s="12">
        <v>41153</v>
      </c>
      <c r="BC117" t="s">
        <v>115</v>
      </c>
      <c r="BD117" t="s">
        <v>115</v>
      </c>
      <c r="BF117" s="12">
        <v>41153</v>
      </c>
      <c r="BG117">
        <v>21</v>
      </c>
      <c r="BH117">
        <v>8</v>
      </c>
      <c r="BJ117" s="12"/>
    </row>
    <row r="118" spans="1:62" x14ac:dyDescent="0.3">
      <c r="A118">
        <v>106</v>
      </c>
      <c r="B118" s="12">
        <v>41183</v>
      </c>
      <c r="C118">
        <v>75</v>
      </c>
      <c r="D118">
        <v>16</v>
      </c>
      <c r="F118" s="12">
        <v>41183</v>
      </c>
      <c r="G118">
        <v>45</v>
      </c>
      <c r="H118">
        <v>12</v>
      </c>
      <c r="J118" s="12">
        <v>41183</v>
      </c>
      <c r="K118">
        <v>61</v>
      </c>
      <c r="L118">
        <v>19</v>
      </c>
      <c r="N118" s="12">
        <v>41183</v>
      </c>
      <c r="O118">
        <v>6</v>
      </c>
      <c r="P118">
        <v>1</v>
      </c>
      <c r="R118" s="12">
        <v>41183</v>
      </c>
      <c r="S118">
        <v>84</v>
      </c>
      <c r="T118">
        <v>6</v>
      </c>
      <c r="V118" s="12">
        <v>41183</v>
      </c>
      <c r="W118">
        <v>3</v>
      </c>
      <c r="X118">
        <v>1</v>
      </c>
      <c r="Z118" s="12">
        <v>41183</v>
      </c>
      <c r="AA118">
        <v>6</v>
      </c>
      <c r="AB118">
        <v>3</v>
      </c>
      <c r="AD118" s="12">
        <v>41183</v>
      </c>
      <c r="AE118">
        <v>18</v>
      </c>
      <c r="AF118">
        <v>8</v>
      </c>
      <c r="AH118" s="12">
        <v>41183</v>
      </c>
      <c r="AI118">
        <v>27</v>
      </c>
      <c r="AJ118">
        <v>15</v>
      </c>
      <c r="AL118" s="12">
        <v>41183</v>
      </c>
      <c r="AM118">
        <v>42</v>
      </c>
      <c r="AN118">
        <v>26</v>
      </c>
      <c r="AP118" s="12">
        <v>41183</v>
      </c>
      <c r="AQ118">
        <v>16</v>
      </c>
      <c r="AR118">
        <v>2</v>
      </c>
      <c r="AT118" s="12">
        <v>41183</v>
      </c>
      <c r="AU118">
        <v>5</v>
      </c>
      <c r="AV118">
        <v>1</v>
      </c>
      <c r="AX118" s="12">
        <v>41183</v>
      </c>
      <c r="AY118">
        <v>6</v>
      </c>
      <c r="AZ118">
        <v>4</v>
      </c>
      <c r="BB118" s="12">
        <v>41183</v>
      </c>
      <c r="BC118">
        <v>1</v>
      </c>
      <c r="BD118">
        <v>0</v>
      </c>
      <c r="BF118" s="12">
        <v>41183</v>
      </c>
      <c r="BG118">
        <v>27</v>
      </c>
      <c r="BH118">
        <v>17</v>
      </c>
      <c r="BJ118" s="12"/>
    </row>
    <row r="119" spans="1:62" x14ac:dyDescent="0.3">
      <c r="A119">
        <v>107</v>
      </c>
      <c r="B119" s="12">
        <v>41214</v>
      </c>
      <c r="C119">
        <v>74</v>
      </c>
      <c r="D119">
        <v>17</v>
      </c>
      <c r="F119" s="12">
        <v>41214</v>
      </c>
      <c r="G119">
        <v>47</v>
      </c>
      <c r="H119">
        <v>14</v>
      </c>
      <c r="J119" s="12">
        <v>41214</v>
      </c>
      <c r="K119">
        <v>60</v>
      </c>
      <c r="L119">
        <v>20</v>
      </c>
      <c r="N119" s="12">
        <v>41214</v>
      </c>
      <c r="O119">
        <v>7</v>
      </c>
      <c r="P119">
        <v>2</v>
      </c>
      <c r="R119" s="12">
        <v>41214</v>
      </c>
      <c r="S119">
        <v>84</v>
      </c>
      <c r="T119">
        <v>6</v>
      </c>
      <c r="V119" s="12">
        <v>41214</v>
      </c>
      <c r="W119">
        <v>2</v>
      </c>
      <c r="X119">
        <v>2</v>
      </c>
      <c r="Z119" s="12">
        <v>41214</v>
      </c>
      <c r="AA119">
        <v>8</v>
      </c>
      <c r="AB119">
        <v>3</v>
      </c>
      <c r="AD119" s="12">
        <v>41214</v>
      </c>
      <c r="AE119">
        <v>28</v>
      </c>
      <c r="AF119">
        <v>26</v>
      </c>
      <c r="AH119" s="12">
        <v>41214</v>
      </c>
      <c r="AI119">
        <v>34</v>
      </c>
      <c r="AJ119">
        <v>22</v>
      </c>
      <c r="AL119" s="12">
        <v>41214</v>
      </c>
      <c r="AM119">
        <v>35</v>
      </c>
      <c r="AN119">
        <v>28</v>
      </c>
      <c r="AP119" s="12">
        <v>41214</v>
      </c>
      <c r="AQ119">
        <v>16</v>
      </c>
      <c r="AR119">
        <v>4</v>
      </c>
      <c r="AT119" s="12">
        <v>41214</v>
      </c>
      <c r="AU119">
        <v>4</v>
      </c>
      <c r="AV119">
        <v>1</v>
      </c>
      <c r="AX119" s="12">
        <v>41214</v>
      </c>
      <c r="AY119">
        <v>7</v>
      </c>
      <c r="AZ119">
        <v>4</v>
      </c>
      <c r="BB119" s="12">
        <v>41214</v>
      </c>
      <c r="BC119">
        <v>1</v>
      </c>
      <c r="BD119" t="s">
        <v>115</v>
      </c>
      <c r="BF119" s="12">
        <v>41214</v>
      </c>
      <c r="BG119">
        <v>21</v>
      </c>
      <c r="BH119">
        <v>17</v>
      </c>
      <c r="BJ119" s="12"/>
    </row>
    <row r="120" spans="1:62" x14ac:dyDescent="0.3">
      <c r="A120">
        <v>108</v>
      </c>
      <c r="B120" s="12">
        <v>41244</v>
      </c>
      <c r="C120">
        <v>75</v>
      </c>
      <c r="D120">
        <v>17</v>
      </c>
      <c r="F120" s="12">
        <v>41244</v>
      </c>
      <c r="G120">
        <v>46</v>
      </c>
      <c r="H120">
        <v>13</v>
      </c>
      <c r="J120" s="12">
        <v>41244</v>
      </c>
      <c r="K120">
        <v>58</v>
      </c>
      <c r="L120">
        <v>22</v>
      </c>
      <c r="N120" s="12">
        <v>41244</v>
      </c>
      <c r="O120">
        <v>7</v>
      </c>
      <c r="P120">
        <v>2</v>
      </c>
      <c r="R120" s="12">
        <v>41244</v>
      </c>
      <c r="S120">
        <v>90</v>
      </c>
      <c r="T120">
        <v>6</v>
      </c>
      <c r="V120" s="12">
        <v>41244</v>
      </c>
      <c r="W120">
        <v>2</v>
      </c>
      <c r="X120">
        <v>2</v>
      </c>
      <c r="Z120" s="12">
        <v>41244</v>
      </c>
      <c r="AA120">
        <v>7</v>
      </c>
      <c r="AB120">
        <v>3</v>
      </c>
      <c r="AD120" s="12">
        <v>41244</v>
      </c>
      <c r="AE120">
        <v>27</v>
      </c>
      <c r="AF120">
        <v>13</v>
      </c>
      <c r="AH120" s="12">
        <v>41244</v>
      </c>
      <c r="AI120">
        <v>35</v>
      </c>
      <c r="AJ120">
        <v>18</v>
      </c>
      <c r="AL120" s="12">
        <v>41244</v>
      </c>
      <c r="AM120">
        <v>40</v>
      </c>
      <c r="AN120">
        <v>24</v>
      </c>
      <c r="AP120" s="12">
        <v>41244</v>
      </c>
      <c r="AQ120">
        <v>18</v>
      </c>
      <c r="AR120">
        <v>3</v>
      </c>
      <c r="AT120" s="12">
        <v>41244</v>
      </c>
      <c r="AU120">
        <v>4</v>
      </c>
      <c r="AV120">
        <v>1</v>
      </c>
      <c r="AX120" s="12">
        <v>41244</v>
      </c>
      <c r="AY120">
        <v>7</v>
      </c>
      <c r="AZ120">
        <v>4</v>
      </c>
      <c r="BB120" s="12">
        <v>41244</v>
      </c>
      <c r="BC120" t="s">
        <v>115</v>
      </c>
      <c r="BD120" t="s">
        <v>115</v>
      </c>
      <c r="BF120" s="12">
        <v>41244</v>
      </c>
      <c r="BG120">
        <v>25</v>
      </c>
      <c r="BH120">
        <v>19</v>
      </c>
      <c r="BJ120" s="12"/>
    </row>
    <row r="121" spans="1:62" x14ac:dyDescent="0.3">
      <c r="A121">
        <v>109</v>
      </c>
      <c r="B121" s="12">
        <v>41275</v>
      </c>
      <c r="C121">
        <v>74</v>
      </c>
      <c r="D121">
        <v>18</v>
      </c>
      <c r="F121" s="12">
        <v>41275</v>
      </c>
      <c r="G121">
        <v>48</v>
      </c>
      <c r="H121">
        <v>14</v>
      </c>
      <c r="J121" s="12">
        <v>41275</v>
      </c>
      <c r="K121">
        <v>64</v>
      </c>
      <c r="L121">
        <v>27</v>
      </c>
      <c r="N121" s="12">
        <v>41275</v>
      </c>
      <c r="O121">
        <v>8</v>
      </c>
      <c r="P121">
        <v>2</v>
      </c>
      <c r="R121" s="12">
        <v>41275</v>
      </c>
      <c r="S121">
        <v>100</v>
      </c>
      <c r="T121">
        <v>9</v>
      </c>
      <c r="V121" s="12">
        <v>41275</v>
      </c>
      <c r="W121">
        <v>2</v>
      </c>
      <c r="X121">
        <v>1</v>
      </c>
      <c r="Z121" s="12">
        <v>41275</v>
      </c>
      <c r="AA121">
        <v>6</v>
      </c>
      <c r="AB121">
        <v>4</v>
      </c>
      <c r="AD121" s="12">
        <v>41275</v>
      </c>
      <c r="AE121">
        <v>32</v>
      </c>
      <c r="AF121">
        <v>24</v>
      </c>
      <c r="AH121" s="12">
        <v>41275</v>
      </c>
      <c r="AI121">
        <v>29</v>
      </c>
      <c r="AJ121">
        <v>16</v>
      </c>
      <c r="AL121" s="12">
        <v>41275</v>
      </c>
      <c r="AM121">
        <v>42</v>
      </c>
      <c r="AN121">
        <v>27</v>
      </c>
      <c r="AP121" s="12">
        <v>41275</v>
      </c>
      <c r="AQ121">
        <v>19</v>
      </c>
      <c r="AR121">
        <v>2</v>
      </c>
      <c r="AT121" s="12">
        <v>41275</v>
      </c>
      <c r="AU121">
        <v>5</v>
      </c>
      <c r="AV121">
        <v>1</v>
      </c>
      <c r="AX121" s="12">
        <v>41275</v>
      </c>
      <c r="AY121">
        <v>6</v>
      </c>
      <c r="AZ121">
        <v>4</v>
      </c>
      <c r="BB121" s="12">
        <v>41275</v>
      </c>
      <c r="BC121">
        <v>1</v>
      </c>
      <c r="BD121" t="s">
        <v>115</v>
      </c>
      <c r="BF121" s="12">
        <v>41275</v>
      </c>
      <c r="BG121">
        <v>20</v>
      </c>
      <c r="BH121">
        <v>15</v>
      </c>
      <c r="BJ121" s="12"/>
    </row>
    <row r="122" spans="1:62" x14ac:dyDescent="0.3">
      <c r="A122">
        <v>110</v>
      </c>
      <c r="B122" s="12">
        <v>41306</v>
      </c>
      <c r="C122">
        <v>72</v>
      </c>
      <c r="D122">
        <v>22</v>
      </c>
      <c r="F122" s="12">
        <v>41306</v>
      </c>
      <c r="G122">
        <v>45</v>
      </c>
      <c r="H122">
        <v>18</v>
      </c>
      <c r="J122" s="12">
        <v>41306</v>
      </c>
      <c r="K122">
        <v>68</v>
      </c>
      <c r="L122">
        <v>37</v>
      </c>
      <c r="N122" s="12">
        <v>41306</v>
      </c>
      <c r="O122">
        <v>7</v>
      </c>
      <c r="P122">
        <v>2</v>
      </c>
      <c r="R122" s="12">
        <v>41306</v>
      </c>
      <c r="S122">
        <v>96</v>
      </c>
      <c r="T122">
        <v>10</v>
      </c>
      <c r="V122" s="12">
        <v>41306</v>
      </c>
      <c r="W122">
        <v>2</v>
      </c>
      <c r="X122">
        <v>3</v>
      </c>
      <c r="Z122" s="12">
        <v>41306</v>
      </c>
      <c r="AA122">
        <v>6</v>
      </c>
      <c r="AB122">
        <v>5</v>
      </c>
      <c r="AD122" s="12">
        <v>41306</v>
      </c>
      <c r="AE122">
        <v>33</v>
      </c>
      <c r="AF122">
        <v>32</v>
      </c>
      <c r="AH122" s="12">
        <v>41306</v>
      </c>
      <c r="AI122">
        <v>29</v>
      </c>
      <c r="AJ122">
        <v>21</v>
      </c>
      <c r="AL122" s="12">
        <v>41306</v>
      </c>
      <c r="AM122">
        <v>36</v>
      </c>
      <c r="AN122">
        <v>41</v>
      </c>
      <c r="AP122" s="12">
        <v>41306</v>
      </c>
      <c r="AQ122">
        <v>20</v>
      </c>
      <c r="AR122">
        <v>4</v>
      </c>
      <c r="AT122" s="12">
        <v>41306</v>
      </c>
      <c r="AU122">
        <v>4</v>
      </c>
      <c r="AV122">
        <v>1</v>
      </c>
      <c r="AX122" s="12">
        <v>41306</v>
      </c>
      <c r="AY122">
        <v>6</v>
      </c>
      <c r="AZ122">
        <v>5</v>
      </c>
      <c r="BB122" s="12">
        <v>41306</v>
      </c>
      <c r="BC122" t="s">
        <v>115</v>
      </c>
      <c r="BD122" t="s">
        <v>115</v>
      </c>
      <c r="BF122" s="12">
        <v>41306</v>
      </c>
      <c r="BG122">
        <v>19</v>
      </c>
      <c r="BH122">
        <v>18</v>
      </c>
      <c r="BJ122" s="12"/>
    </row>
    <row r="123" spans="1:62" x14ac:dyDescent="0.3">
      <c r="A123">
        <v>111</v>
      </c>
      <c r="B123" s="12">
        <v>41334</v>
      </c>
      <c r="C123">
        <v>75</v>
      </c>
      <c r="D123">
        <v>26</v>
      </c>
      <c r="F123" s="12">
        <v>41334</v>
      </c>
      <c r="G123">
        <v>43</v>
      </c>
      <c r="H123">
        <v>19</v>
      </c>
      <c r="J123" s="12">
        <v>41334</v>
      </c>
      <c r="K123">
        <v>70</v>
      </c>
      <c r="L123">
        <v>44</v>
      </c>
      <c r="N123" s="12">
        <v>41334</v>
      </c>
      <c r="O123">
        <v>7</v>
      </c>
      <c r="P123">
        <v>2</v>
      </c>
      <c r="R123" s="12">
        <v>41334</v>
      </c>
      <c r="S123">
        <v>91</v>
      </c>
      <c r="T123">
        <v>10</v>
      </c>
      <c r="V123" s="12">
        <v>41334</v>
      </c>
      <c r="W123">
        <v>2</v>
      </c>
      <c r="X123">
        <v>3</v>
      </c>
      <c r="Z123" s="12">
        <v>41334</v>
      </c>
      <c r="AA123">
        <v>7</v>
      </c>
      <c r="AB123">
        <v>7</v>
      </c>
      <c r="AD123" s="12">
        <v>41334</v>
      </c>
      <c r="AE123">
        <v>30</v>
      </c>
      <c r="AF123">
        <v>33</v>
      </c>
      <c r="AH123" s="12">
        <v>41334</v>
      </c>
      <c r="AI123">
        <v>31</v>
      </c>
      <c r="AJ123">
        <v>22</v>
      </c>
      <c r="AL123" s="12">
        <v>41334</v>
      </c>
      <c r="AM123">
        <v>34</v>
      </c>
      <c r="AN123">
        <v>46</v>
      </c>
      <c r="AP123" s="12">
        <v>41334</v>
      </c>
      <c r="AQ123">
        <v>18</v>
      </c>
      <c r="AR123">
        <v>5</v>
      </c>
      <c r="AT123" s="12">
        <v>41334</v>
      </c>
      <c r="AU123">
        <v>3</v>
      </c>
      <c r="AV123">
        <v>1</v>
      </c>
      <c r="AX123" s="12">
        <v>41334</v>
      </c>
      <c r="AY123">
        <v>5</v>
      </c>
      <c r="AZ123">
        <v>6</v>
      </c>
      <c r="BB123" s="12">
        <v>41334</v>
      </c>
      <c r="BC123">
        <v>1</v>
      </c>
      <c r="BD123" t="s">
        <v>115</v>
      </c>
      <c r="BF123" s="12">
        <v>41334</v>
      </c>
      <c r="BG123">
        <v>22</v>
      </c>
      <c r="BH123">
        <v>23</v>
      </c>
      <c r="BJ123" s="12"/>
    </row>
    <row r="124" spans="1:62" x14ac:dyDescent="0.3">
      <c r="A124">
        <v>112</v>
      </c>
      <c r="B124" s="12">
        <v>41365</v>
      </c>
      <c r="C124">
        <v>78</v>
      </c>
      <c r="D124">
        <v>33</v>
      </c>
      <c r="F124" s="12">
        <v>41365</v>
      </c>
      <c r="G124">
        <v>46</v>
      </c>
      <c r="H124">
        <v>20</v>
      </c>
      <c r="J124" s="12">
        <v>41365</v>
      </c>
      <c r="K124">
        <v>67</v>
      </c>
      <c r="L124">
        <v>40</v>
      </c>
      <c r="N124" s="12">
        <v>41365</v>
      </c>
      <c r="O124">
        <v>5</v>
      </c>
      <c r="P124">
        <v>3</v>
      </c>
      <c r="R124" s="12">
        <v>41365</v>
      </c>
      <c r="S124">
        <v>83</v>
      </c>
      <c r="T124">
        <v>11</v>
      </c>
      <c r="V124" s="12">
        <v>41365</v>
      </c>
      <c r="W124">
        <v>3</v>
      </c>
      <c r="X124">
        <v>3</v>
      </c>
      <c r="Z124" s="12">
        <v>41365</v>
      </c>
      <c r="AA124">
        <v>5</v>
      </c>
      <c r="AB124">
        <v>5</v>
      </c>
      <c r="AD124" s="12">
        <v>41365</v>
      </c>
      <c r="AE124">
        <v>35</v>
      </c>
      <c r="AF124">
        <v>26</v>
      </c>
      <c r="AH124" s="12">
        <v>41365</v>
      </c>
      <c r="AI124">
        <v>27</v>
      </c>
      <c r="AJ124">
        <v>26</v>
      </c>
      <c r="AL124" s="12">
        <v>41365</v>
      </c>
      <c r="AM124">
        <v>44</v>
      </c>
      <c r="AN124">
        <v>50</v>
      </c>
      <c r="AP124" s="12">
        <v>41365</v>
      </c>
      <c r="AQ124">
        <v>20</v>
      </c>
      <c r="AR124">
        <v>7</v>
      </c>
      <c r="AT124" s="12">
        <v>41365</v>
      </c>
      <c r="AU124">
        <v>2</v>
      </c>
      <c r="AV124">
        <v>1</v>
      </c>
      <c r="AX124" s="12">
        <v>41365</v>
      </c>
      <c r="AY124">
        <v>5</v>
      </c>
      <c r="AZ124">
        <v>6</v>
      </c>
      <c r="BB124" s="12">
        <v>41365</v>
      </c>
      <c r="BC124" t="s">
        <v>115</v>
      </c>
      <c r="BD124" t="s">
        <v>115</v>
      </c>
      <c r="BF124" s="12">
        <v>41365</v>
      </c>
      <c r="BG124">
        <v>21</v>
      </c>
      <c r="BH124">
        <v>23</v>
      </c>
      <c r="BJ124" s="12"/>
    </row>
    <row r="125" spans="1:62" x14ac:dyDescent="0.3">
      <c r="A125">
        <v>113</v>
      </c>
      <c r="B125" s="12">
        <v>41395</v>
      </c>
      <c r="C125">
        <v>68</v>
      </c>
      <c r="D125">
        <v>25</v>
      </c>
      <c r="F125" s="12">
        <v>41395</v>
      </c>
      <c r="G125">
        <v>43</v>
      </c>
      <c r="H125">
        <v>16</v>
      </c>
      <c r="J125" s="12">
        <v>41395</v>
      </c>
      <c r="K125">
        <v>53</v>
      </c>
      <c r="L125">
        <v>26</v>
      </c>
      <c r="N125" s="12">
        <v>41395</v>
      </c>
      <c r="O125">
        <v>5</v>
      </c>
      <c r="P125">
        <v>2</v>
      </c>
      <c r="R125" s="12">
        <v>41395</v>
      </c>
      <c r="S125">
        <v>83</v>
      </c>
      <c r="T125">
        <v>9</v>
      </c>
      <c r="V125" s="12">
        <v>41395</v>
      </c>
      <c r="W125">
        <v>2</v>
      </c>
      <c r="X125">
        <v>2</v>
      </c>
      <c r="Z125" s="12">
        <v>41395</v>
      </c>
      <c r="AA125">
        <v>4</v>
      </c>
      <c r="AB125">
        <v>4</v>
      </c>
      <c r="AD125" s="12">
        <v>41395</v>
      </c>
      <c r="AE125">
        <v>23</v>
      </c>
      <c r="AF125">
        <v>24</v>
      </c>
      <c r="AH125" s="12">
        <v>41395</v>
      </c>
      <c r="AI125">
        <v>25</v>
      </c>
      <c r="AJ125">
        <v>20</v>
      </c>
      <c r="AL125" s="12">
        <v>41395</v>
      </c>
      <c r="AM125">
        <v>41</v>
      </c>
      <c r="AN125">
        <v>31</v>
      </c>
      <c r="AP125" s="12">
        <v>41395</v>
      </c>
      <c r="AQ125">
        <v>18</v>
      </c>
      <c r="AR125">
        <v>4</v>
      </c>
      <c r="AT125" s="12">
        <v>41395</v>
      </c>
      <c r="AU125">
        <v>3</v>
      </c>
      <c r="AV125">
        <v>1</v>
      </c>
      <c r="AX125" s="12">
        <v>41395</v>
      </c>
      <c r="AY125">
        <v>4</v>
      </c>
      <c r="AZ125">
        <v>5</v>
      </c>
      <c r="BB125" s="12">
        <v>41395</v>
      </c>
      <c r="BC125" t="s">
        <v>115</v>
      </c>
      <c r="BD125" t="s">
        <v>115</v>
      </c>
      <c r="BF125" s="12">
        <v>41395</v>
      </c>
      <c r="BG125">
        <v>18</v>
      </c>
      <c r="BH125">
        <v>15</v>
      </c>
      <c r="BJ125" s="12"/>
    </row>
    <row r="126" spans="1:62" x14ac:dyDescent="0.3">
      <c r="A126">
        <v>114</v>
      </c>
      <c r="B126" s="12">
        <v>41426</v>
      </c>
      <c r="C126">
        <v>61</v>
      </c>
      <c r="D126">
        <v>24</v>
      </c>
      <c r="F126" s="12">
        <v>41426</v>
      </c>
      <c r="G126">
        <v>42</v>
      </c>
      <c r="H126">
        <v>21</v>
      </c>
      <c r="J126" s="12">
        <v>41426</v>
      </c>
      <c r="K126">
        <v>54</v>
      </c>
      <c r="L126">
        <v>35</v>
      </c>
      <c r="N126" s="12">
        <v>41426</v>
      </c>
      <c r="O126">
        <v>7</v>
      </c>
      <c r="P126">
        <v>3</v>
      </c>
      <c r="R126" s="12">
        <v>41426</v>
      </c>
      <c r="S126">
        <v>82</v>
      </c>
      <c r="T126">
        <v>10</v>
      </c>
      <c r="V126" s="12">
        <v>41426</v>
      </c>
      <c r="W126">
        <v>3</v>
      </c>
      <c r="X126">
        <v>4</v>
      </c>
      <c r="Z126" s="12">
        <v>41426</v>
      </c>
      <c r="AA126">
        <v>5</v>
      </c>
      <c r="AB126">
        <v>7</v>
      </c>
      <c r="AD126" s="12">
        <v>41426</v>
      </c>
      <c r="AE126">
        <v>25</v>
      </c>
      <c r="AF126">
        <v>22</v>
      </c>
      <c r="AH126" s="12">
        <v>41426</v>
      </c>
      <c r="AI126">
        <v>27</v>
      </c>
      <c r="AJ126">
        <v>25</v>
      </c>
      <c r="AL126" s="12">
        <v>41426</v>
      </c>
      <c r="AM126">
        <v>35</v>
      </c>
      <c r="AN126">
        <v>41</v>
      </c>
      <c r="AP126" s="12">
        <v>41426</v>
      </c>
      <c r="AQ126">
        <v>19</v>
      </c>
      <c r="AR126">
        <v>3</v>
      </c>
      <c r="AT126" s="12">
        <v>41426</v>
      </c>
      <c r="AU126">
        <v>3</v>
      </c>
      <c r="AV126">
        <v>1</v>
      </c>
      <c r="AX126" s="12">
        <v>41426</v>
      </c>
      <c r="AY126">
        <v>5</v>
      </c>
      <c r="AZ126">
        <v>6</v>
      </c>
      <c r="BB126" s="12">
        <v>41426</v>
      </c>
      <c r="BC126" t="s">
        <v>115</v>
      </c>
      <c r="BD126" t="s">
        <v>115</v>
      </c>
      <c r="BF126" s="12">
        <v>41426</v>
      </c>
      <c r="BG126">
        <v>23</v>
      </c>
      <c r="BH126">
        <v>18</v>
      </c>
      <c r="BJ126" s="12"/>
    </row>
    <row r="127" spans="1:62" x14ac:dyDescent="0.3">
      <c r="A127">
        <v>115</v>
      </c>
      <c r="B127" s="12">
        <v>41456</v>
      </c>
      <c r="C127">
        <v>61</v>
      </c>
      <c r="D127">
        <v>23</v>
      </c>
      <c r="F127" s="12">
        <v>41456</v>
      </c>
      <c r="G127">
        <v>41</v>
      </c>
      <c r="H127">
        <v>25</v>
      </c>
      <c r="J127" s="12">
        <v>41456</v>
      </c>
      <c r="K127">
        <v>51</v>
      </c>
      <c r="L127">
        <v>36</v>
      </c>
      <c r="N127" s="12">
        <v>41456</v>
      </c>
      <c r="O127">
        <v>5</v>
      </c>
      <c r="P127">
        <v>2</v>
      </c>
      <c r="R127" s="12">
        <v>41456</v>
      </c>
      <c r="S127">
        <v>86</v>
      </c>
      <c r="T127">
        <v>12</v>
      </c>
      <c r="V127" s="12">
        <v>41456</v>
      </c>
      <c r="W127">
        <v>4</v>
      </c>
      <c r="X127">
        <v>3</v>
      </c>
      <c r="Z127" s="12">
        <v>41456</v>
      </c>
      <c r="AA127">
        <v>6</v>
      </c>
      <c r="AB127">
        <v>7</v>
      </c>
      <c r="AD127" s="12">
        <v>41456</v>
      </c>
      <c r="AE127">
        <v>23</v>
      </c>
      <c r="AF127">
        <v>29</v>
      </c>
      <c r="AH127" s="12">
        <v>41456</v>
      </c>
      <c r="AI127">
        <v>29</v>
      </c>
      <c r="AJ127">
        <v>27</v>
      </c>
      <c r="AL127" s="12">
        <v>41456</v>
      </c>
      <c r="AM127">
        <v>39</v>
      </c>
      <c r="AN127">
        <v>36</v>
      </c>
      <c r="AP127" s="12">
        <v>41456</v>
      </c>
      <c r="AQ127">
        <v>19</v>
      </c>
      <c r="AR127">
        <v>4</v>
      </c>
      <c r="AT127" s="12">
        <v>41456</v>
      </c>
      <c r="AU127">
        <v>3</v>
      </c>
      <c r="AV127">
        <v>1</v>
      </c>
      <c r="AX127" s="12">
        <v>41456</v>
      </c>
      <c r="AY127">
        <v>6</v>
      </c>
      <c r="AZ127">
        <v>6</v>
      </c>
      <c r="BB127" s="12">
        <v>41456</v>
      </c>
      <c r="BC127" t="s">
        <v>115</v>
      </c>
      <c r="BD127" t="s">
        <v>115</v>
      </c>
      <c r="BF127" s="12">
        <v>41456</v>
      </c>
      <c r="BG127">
        <v>21</v>
      </c>
      <c r="BH127">
        <v>19</v>
      </c>
      <c r="BJ127" s="12"/>
    </row>
    <row r="128" spans="1:62" x14ac:dyDescent="0.3">
      <c r="A128">
        <v>116</v>
      </c>
      <c r="B128" s="12">
        <v>41487</v>
      </c>
      <c r="C128">
        <v>61</v>
      </c>
      <c r="D128">
        <v>18</v>
      </c>
      <c r="F128" s="12">
        <v>41487</v>
      </c>
      <c r="G128">
        <v>40</v>
      </c>
      <c r="H128">
        <v>17</v>
      </c>
      <c r="J128" s="12">
        <v>41487</v>
      </c>
      <c r="K128">
        <v>54</v>
      </c>
      <c r="L128">
        <v>27</v>
      </c>
      <c r="N128" s="12">
        <v>41487</v>
      </c>
      <c r="O128">
        <v>5</v>
      </c>
      <c r="P128">
        <v>1</v>
      </c>
      <c r="R128" s="12">
        <v>41487</v>
      </c>
      <c r="S128">
        <v>81</v>
      </c>
      <c r="T128">
        <v>9</v>
      </c>
      <c r="V128" s="12">
        <v>41487</v>
      </c>
      <c r="W128">
        <v>3</v>
      </c>
      <c r="X128">
        <v>3</v>
      </c>
      <c r="Z128" s="12">
        <v>41487</v>
      </c>
      <c r="AA128">
        <v>5</v>
      </c>
      <c r="AB128">
        <v>4</v>
      </c>
      <c r="AD128" s="12">
        <v>41487</v>
      </c>
      <c r="AE128">
        <v>37</v>
      </c>
      <c r="AF128">
        <v>33</v>
      </c>
      <c r="AH128" s="12">
        <v>41487</v>
      </c>
      <c r="AI128">
        <v>28</v>
      </c>
      <c r="AJ128">
        <v>20</v>
      </c>
      <c r="AL128" s="12">
        <v>41487</v>
      </c>
      <c r="AM128">
        <v>31</v>
      </c>
      <c r="AN128">
        <v>32</v>
      </c>
      <c r="AP128" s="12">
        <v>41487</v>
      </c>
      <c r="AQ128">
        <v>17</v>
      </c>
      <c r="AR128">
        <v>3</v>
      </c>
      <c r="AT128" s="12">
        <v>41487</v>
      </c>
      <c r="AU128">
        <v>3</v>
      </c>
      <c r="AV128">
        <v>1</v>
      </c>
      <c r="AX128" s="12">
        <v>41487</v>
      </c>
      <c r="AY128">
        <v>6</v>
      </c>
      <c r="AZ128">
        <v>6</v>
      </c>
      <c r="BB128" s="12">
        <v>41487</v>
      </c>
      <c r="BC128" t="s">
        <v>115</v>
      </c>
      <c r="BD128" t="s">
        <v>115</v>
      </c>
      <c r="BF128" s="12">
        <v>41487</v>
      </c>
      <c r="BG128">
        <v>18</v>
      </c>
      <c r="BH128">
        <v>19</v>
      </c>
      <c r="BJ128" s="12"/>
    </row>
    <row r="129" spans="1:62" x14ac:dyDescent="0.3">
      <c r="A129">
        <v>117</v>
      </c>
      <c r="B129" s="12">
        <v>41518</v>
      </c>
      <c r="C129">
        <v>60</v>
      </c>
      <c r="D129">
        <v>21</v>
      </c>
      <c r="F129" s="12">
        <v>41518</v>
      </c>
      <c r="G129">
        <v>38</v>
      </c>
      <c r="H129">
        <v>22</v>
      </c>
      <c r="J129" s="12">
        <v>41518</v>
      </c>
      <c r="K129">
        <v>51</v>
      </c>
      <c r="L129">
        <v>33</v>
      </c>
      <c r="N129" s="12">
        <v>41518</v>
      </c>
      <c r="O129">
        <v>5</v>
      </c>
      <c r="P129">
        <v>2</v>
      </c>
      <c r="R129" s="12">
        <v>41518</v>
      </c>
      <c r="S129">
        <v>82</v>
      </c>
      <c r="T129">
        <v>10</v>
      </c>
      <c r="V129" s="12">
        <v>41518</v>
      </c>
      <c r="W129">
        <v>2</v>
      </c>
      <c r="X129">
        <v>2</v>
      </c>
      <c r="Z129" s="12">
        <v>41518</v>
      </c>
      <c r="AA129">
        <v>5</v>
      </c>
      <c r="AB129">
        <v>6</v>
      </c>
      <c r="AD129" s="12">
        <v>41518</v>
      </c>
      <c r="AE129">
        <v>23</v>
      </c>
      <c r="AF129">
        <v>24</v>
      </c>
      <c r="AH129" s="12">
        <v>41518</v>
      </c>
      <c r="AI129">
        <v>27</v>
      </c>
      <c r="AJ129">
        <v>24</v>
      </c>
      <c r="AL129" s="12">
        <v>41518</v>
      </c>
      <c r="AM129">
        <v>39</v>
      </c>
      <c r="AN129">
        <v>40</v>
      </c>
      <c r="AP129" s="12">
        <v>41518</v>
      </c>
      <c r="AQ129">
        <v>15</v>
      </c>
      <c r="AR129">
        <v>3</v>
      </c>
      <c r="AT129" s="12">
        <v>41518</v>
      </c>
      <c r="AU129">
        <v>3</v>
      </c>
      <c r="AV129">
        <v>2</v>
      </c>
      <c r="AX129" s="12">
        <v>41518</v>
      </c>
      <c r="AY129">
        <v>5</v>
      </c>
      <c r="AZ129">
        <v>6</v>
      </c>
      <c r="BB129" s="12">
        <v>41518</v>
      </c>
      <c r="BC129" t="s">
        <v>115</v>
      </c>
      <c r="BD129" t="s">
        <v>115</v>
      </c>
      <c r="BF129" s="12">
        <v>41518</v>
      </c>
      <c r="BG129">
        <v>24</v>
      </c>
      <c r="BH129">
        <v>22</v>
      </c>
      <c r="BJ129" s="12"/>
    </row>
    <row r="130" spans="1:62" x14ac:dyDescent="0.3">
      <c r="A130">
        <v>118</v>
      </c>
      <c r="B130" s="12">
        <v>41548</v>
      </c>
      <c r="C130">
        <v>59</v>
      </c>
      <c r="D130">
        <v>18</v>
      </c>
      <c r="F130" s="12">
        <v>41548</v>
      </c>
      <c r="G130">
        <v>38</v>
      </c>
      <c r="H130">
        <v>17</v>
      </c>
      <c r="J130" s="12">
        <v>41548</v>
      </c>
      <c r="K130">
        <v>55</v>
      </c>
      <c r="L130">
        <v>22</v>
      </c>
      <c r="N130" s="12">
        <v>41548</v>
      </c>
      <c r="O130">
        <v>5</v>
      </c>
      <c r="P130">
        <v>2</v>
      </c>
      <c r="R130" s="12">
        <v>41548</v>
      </c>
      <c r="S130">
        <v>80</v>
      </c>
      <c r="T130">
        <v>8</v>
      </c>
      <c r="V130" s="12">
        <v>41548</v>
      </c>
      <c r="W130">
        <v>2</v>
      </c>
      <c r="X130">
        <v>2</v>
      </c>
      <c r="Z130" s="12">
        <v>41548</v>
      </c>
      <c r="AA130">
        <v>4</v>
      </c>
      <c r="AB130">
        <v>4</v>
      </c>
      <c r="AD130" s="12">
        <v>41548</v>
      </c>
      <c r="AE130">
        <v>35</v>
      </c>
      <c r="AF130">
        <v>20</v>
      </c>
      <c r="AH130" s="12">
        <v>41548</v>
      </c>
      <c r="AI130">
        <v>28</v>
      </c>
      <c r="AJ130">
        <v>18</v>
      </c>
      <c r="AL130" s="12">
        <v>41548</v>
      </c>
      <c r="AM130">
        <v>40</v>
      </c>
      <c r="AN130">
        <v>27</v>
      </c>
      <c r="AP130" s="12">
        <v>41548</v>
      </c>
      <c r="AQ130">
        <v>16</v>
      </c>
      <c r="AR130">
        <v>3</v>
      </c>
      <c r="AT130" s="12">
        <v>41548</v>
      </c>
      <c r="AU130">
        <v>2</v>
      </c>
      <c r="AV130">
        <v>1</v>
      </c>
      <c r="AX130" s="12">
        <v>41548</v>
      </c>
      <c r="AY130">
        <v>5</v>
      </c>
      <c r="AZ130">
        <v>6</v>
      </c>
      <c r="BB130" s="12">
        <v>41548</v>
      </c>
      <c r="BC130" t="s">
        <v>115</v>
      </c>
      <c r="BD130" t="s">
        <v>115</v>
      </c>
      <c r="BF130" s="12">
        <v>41548</v>
      </c>
      <c r="BG130">
        <v>23</v>
      </c>
      <c r="BH130">
        <v>14</v>
      </c>
      <c r="BJ130" s="12"/>
    </row>
    <row r="131" spans="1:62" x14ac:dyDescent="0.3">
      <c r="A131">
        <v>119</v>
      </c>
      <c r="B131" s="12">
        <v>41579</v>
      </c>
      <c r="C131">
        <v>63</v>
      </c>
      <c r="D131">
        <v>17</v>
      </c>
      <c r="F131" s="12">
        <v>41579</v>
      </c>
      <c r="G131">
        <v>38</v>
      </c>
      <c r="H131">
        <v>14</v>
      </c>
      <c r="J131" s="12">
        <v>41579</v>
      </c>
      <c r="K131">
        <v>55</v>
      </c>
      <c r="L131">
        <v>21</v>
      </c>
      <c r="N131" s="12">
        <v>41579</v>
      </c>
      <c r="O131">
        <v>5</v>
      </c>
      <c r="P131">
        <v>2</v>
      </c>
      <c r="R131" s="12">
        <v>41579</v>
      </c>
      <c r="S131">
        <v>78</v>
      </c>
      <c r="T131">
        <v>6</v>
      </c>
      <c r="V131" s="12">
        <v>41579</v>
      </c>
      <c r="W131">
        <v>2</v>
      </c>
      <c r="X131">
        <v>2</v>
      </c>
      <c r="Z131" s="12">
        <v>41579</v>
      </c>
      <c r="AA131">
        <v>6</v>
      </c>
      <c r="AB131">
        <v>4</v>
      </c>
      <c r="AD131" s="12">
        <v>41579</v>
      </c>
      <c r="AE131">
        <v>38</v>
      </c>
      <c r="AF131">
        <v>18</v>
      </c>
      <c r="AH131" s="12">
        <v>41579</v>
      </c>
      <c r="AI131">
        <v>33</v>
      </c>
      <c r="AJ131">
        <v>20</v>
      </c>
      <c r="AL131" s="12">
        <v>41579</v>
      </c>
      <c r="AM131">
        <v>38</v>
      </c>
      <c r="AN131">
        <v>29</v>
      </c>
      <c r="AP131" s="12">
        <v>41579</v>
      </c>
      <c r="AQ131">
        <v>18</v>
      </c>
      <c r="AR131">
        <v>3</v>
      </c>
      <c r="AT131" s="12">
        <v>41579</v>
      </c>
      <c r="AU131">
        <v>3</v>
      </c>
      <c r="AV131">
        <v>1</v>
      </c>
      <c r="AX131" s="12">
        <v>41579</v>
      </c>
      <c r="AY131">
        <v>5</v>
      </c>
      <c r="AZ131">
        <v>5</v>
      </c>
      <c r="BB131" s="12">
        <v>41579</v>
      </c>
      <c r="BC131" t="s">
        <v>115</v>
      </c>
      <c r="BD131">
        <v>0</v>
      </c>
      <c r="BF131" s="12">
        <v>41579</v>
      </c>
      <c r="BG131">
        <v>30</v>
      </c>
      <c r="BH131">
        <v>15</v>
      </c>
      <c r="BJ131" s="12"/>
    </row>
    <row r="132" spans="1:62" x14ac:dyDescent="0.3">
      <c r="A132">
        <v>120</v>
      </c>
      <c r="B132" s="12">
        <v>41609</v>
      </c>
      <c r="C132">
        <v>68</v>
      </c>
      <c r="D132">
        <v>19</v>
      </c>
      <c r="F132" s="12">
        <v>41609</v>
      </c>
      <c r="G132">
        <v>39</v>
      </c>
      <c r="H132">
        <v>13</v>
      </c>
      <c r="J132" s="12">
        <v>41609</v>
      </c>
      <c r="K132">
        <v>59</v>
      </c>
      <c r="L132">
        <v>21</v>
      </c>
      <c r="N132" s="12">
        <v>41609</v>
      </c>
      <c r="O132">
        <v>6</v>
      </c>
      <c r="P132">
        <v>1</v>
      </c>
      <c r="R132" s="12">
        <v>41609</v>
      </c>
      <c r="S132">
        <v>82</v>
      </c>
      <c r="T132">
        <v>8</v>
      </c>
      <c r="V132" s="12">
        <v>41609</v>
      </c>
      <c r="W132">
        <v>2</v>
      </c>
      <c r="X132">
        <v>1</v>
      </c>
      <c r="Z132" s="12">
        <v>41609</v>
      </c>
      <c r="AA132">
        <v>5</v>
      </c>
      <c r="AB132">
        <v>4</v>
      </c>
      <c r="AD132" s="12">
        <v>41609</v>
      </c>
      <c r="AE132">
        <v>31</v>
      </c>
      <c r="AF132">
        <v>18</v>
      </c>
      <c r="AH132" s="12">
        <v>41609</v>
      </c>
      <c r="AI132">
        <v>32</v>
      </c>
      <c r="AJ132">
        <v>18</v>
      </c>
      <c r="AL132" s="12">
        <v>41609</v>
      </c>
      <c r="AM132">
        <v>32</v>
      </c>
      <c r="AN132">
        <v>26</v>
      </c>
      <c r="AP132" s="12">
        <v>41609</v>
      </c>
      <c r="AQ132">
        <v>15</v>
      </c>
      <c r="AR132">
        <v>3</v>
      </c>
      <c r="AT132" s="12">
        <v>41609</v>
      </c>
      <c r="AU132">
        <v>2</v>
      </c>
      <c r="AV132" t="s">
        <v>115</v>
      </c>
      <c r="AX132" s="12">
        <v>41609</v>
      </c>
      <c r="AY132">
        <v>4</v>
      </c>
      <c r="AZ132">
        <v>4</v>
      </c>
      <c r="BB132" s="12">
        <v>41609</v>
      </c>
      <c r="BC132" t="s">
        <v>115</v>
      </c>
      <c r="BD132" t="s">
        <v>115</v>
      </c>
      <c r="BF132" s="12">
        <v>41609</v>
      </c>
      <c r="BG132">
        <v>30</v>
      </c>
      <c r="BH132">
        <v>16</v>
      </c>
      <c r="BJ132" s="12"/>
    </row>
    <row r="133" spans="1:62" x14ac:dyDescent="0.3">
      <c r="A133">
        <v>121</v>
      </c>
      <c r="B133" s="12">
        <v>41640</v>
      </c>
      <c r="C133">
        <v>60</v>
      </c>
      <c r="D133">
        <v>19</v>
      </c>
      <c r="F133" s="12">
        <v>41640</v>
      </c>
      <c r="G133">
        <v>39</v>
      </c>
      <c r="H133">
        <v>14</v>
      </c>
      <c r="J133" s="12">
        <v>41640</v>
      </c>
      <c r="K133">
        <v>57</v>
      </c>
      <c r="L133">
        <v>27</v>
      </c>
      <c r="N133" s="12">
        <v>41640</v>
      </c>
      <c r="O133">
        <v>5</v>
      </c>
      <c r="P133">
        <v>2</v>
      </c>
      <c r="R133" s="12">
        <v>41640</v>
      </c>
      <c r="S133">
        <v>73</v>
      </c>
      <c r="T133">
        <v>8</v>
      </c>
      <c r="V133" s="12">
        <v>41640</v>
      </c>
      <c r="W133">
        <v>2</v>
      </c>
      <c r="X133">
        <v>2</v>
      </c>
      <c r="Z133" s="12">
        <v>41640</v>
      </c>
      <c r="AA133">
        <v>5</v>
      </c>
      <c r="AB133">
        <v>4</v>
      </c>
      <c r="AD133" s="12">
        <v>41640</v>
      </c>
      <c r="AE133">
        <v>27</v>
      </c>
      <c r="AF133">
        <v>22</v>
      </c>
      <c r="AH133" s="12">
        <v>41640</v>
      </c>
      <c r="AI133">
        <v>26</v>
      </c>
      <c r="AJ133">
        <v>16</v>
      </c>
      <c r="AL133" s="12">
        <v>41640</v>
      </c>
      <c r="AM133">
        <v>38</v>
      </c>
      <c r="AN133">
        <v>28</v>
      </c>
      <c r="AP133" s="12">
        <v>41640</v>
      </c>
      <c r="AQ133">
        <v>16</v>
      </c>
      <c r="AR133">
        <v>3</v>
      </c>
      <c r="AT133" s="12">
        <v>41640</v>
      </c>
      <c r="AU133">
        <v>2</v>
      </c>
      <c r="AV133">
        <v>1</v>
      </c>
      <c r="AX133" s="12">
        <v>41640</v>
      </c>
      <c r="AY133">
        <v>6</v>
      </c>
      <c r="AZ133">
        <v>5</v>
      </c>
      <c r="BB133" s="12">
        <v>41640</v>
      </c>
      <c r="BC133" t="s">
        <v>115</v>
      </c>
      <c r="BD133" t="s">
        <v>115</v>
      </c>
      <c r="BF133" s="12">
        <v>41640</v>
      </c>
      <c r="BG133">
        <v>25</v>
      </c>
      <c r="BH133">
        <v>16</v>
      </c>
      <c r="BJ133" s="12"/>
    </row>
    <row r="134" spans="1:62" x14ac:dyDescent="0.3">
      <c r="A134">
        <v>122</v>
      </c>
      <c r="B134" s="12">
        <v>41671</v>
      </c>
      <c r="C134">
        <v>61</v>
      </c>
      <c r="D134">
        <v>24</v>
      </c>
      <c r="F134" s="12">
        <v>41671</v>
      </c>
      <c r="G134">
        <v>35</v>
      </c>
      <c r="H134">
        <v>17</v>
      </c>
      <c r="J134" s="12">
        <v>41671</v>
      </c>
      <c r="K134">
        <v>60</v>
      </c>
      <c r="L134">
        <v>34</v>
      </c>
      <c r="N134" s="12">
        <v>41671</v>
      </c>
      <c r="O134">
        <v>5</v>
      </c>
      <c r="P134">
        <v>1</v>
      </c>
      <c r="R134" s="12">
        <v>41671</v>
      </c>
      <c r="S134">
        <v>66</v>
      </c>
      <c r="T134">
        <v>8</v>
      </c>
      <c r="V134" s="12">
        <v>41671</v>
      </c>
      <c r="W134">
        <v>2</v>
      </c>
      <c r="X134">
        <v>2</v>
      </c>
      <c r="Z134" s="12">
        <v>41671</v>
      </c>
      <c r="AA134">
        <v>5</v>
      </c>
      <c r="AB134">
        <v>3</v>
      </c>
      <c r="AD134" s="12">
        <v>41671</v>
      </c>
      <c r="AE134">
        <v>32</v>
      </c>
      <c r="AF134">
        <v>23</v>
      </c>
      <c r="AH134" s="12">
        <v>41671</v>
      </c>
      <c r="AI134">
        <v>26</v>
      </c>
      <c r="AJ134">
        <v>18</v>
      </c>
      <c r="AL134" s="12">
        <v>41671</v>
      </c>
      <c r="AM134">
        <v>36</v>
      </c>
      <c r="AN134">
        <v>38</v>
      </c>
      <c r="AP134" s="12">
        <v>41671</v>
      </c>
      <c r="AQ134">
        <v>15</v>
      </c>
      <c r="AR134">
        <v>4</v>
      </c>
      <c r="AT134" s="12">
        <v>41671</v>
      </c>
      <c r="AU134">
        <v>2</v>
      </c>
      <c r="AV134">
        <v>1</v>
      </c>
      <c r="AX134" s="12">
        <v>41671</v>
      </c>
      <c r="AY134">
        <v>5</v>
      </c>
      <c r="AZ134">
        <v>4</v>
      </c>
      <c r="BB134" s="12">
        <v>41671</v>
      </c>
      <c r="BC134" t="s">
        <v>115</v>
      </c>
      <c r="BD134">
        <v>0</v>
      </c>
      <c r="BF134" s="12">
        <v>41671</v>
      </c>
      <c r="BG134">
        <v>25</v>
      </c>
      <c r="BH134">
        <v>17</v>
      </c>
      <c r="BJ134" s="12"/>
    </row>
    <row r="135" spans="1:62" x14ac:dyDescent="0.3">
      <c r="A135">
        <v>123</v>
      </c>
      <c r="B135" s="12">
        <v>41699</v>
      </c>
      <c r="C135">
        <v>63</v>
      </c>
      <c r="D135">
        <v>33</v>
      </c>
      <c r="F135" s="12">
        <v>41699</v>
      </c>
      <c r="G135">
        <v>39</v>
      </c>
      <c r="H135">
        <v>37</v>
      </c>
      <c r="J135" s="12">
        <v>41699</v>
      </c>
      <c r="K135">
        <v>66</v>
      </c>
      <c r="L135">
        <v>43</v>
      </c>
      <c r="N135" s="12">
        <v>41699</v>
      </c>
      <c r="O135">
        <v>5</v>
      </c>
      <c r="P135">
        <v>2</v>
      </c>
      <c r="R135" s="12">
        <v>41699</v>
      </c>
      <c r="S135">
        <v>62</v>
      </c>
      <c r="T135">
        <v>9</v>
      </c>
      <c r="V135" s="12">
        <v>41699</v>
      </c>
      <c r="W135">
        <v>2</v>
      </c>
      <c r="X135">
        <v>2</v>
      </c>
      <c r="Z135" s="12">
        <v>41699</v>
      </c>
      <c r="AA135">
        <v>5</v>
      </c>
      <c r="AB135">
        <v>4</v>
      </c>
      <c r="AD135" s="12">
        <v>41699</v>
      </c>
      <c r="AE135">
        <v>42</v>
      </c>
      <c r="AF135">
        <v>26</v>
      </c>
      <c r="AH135" s="12">
        <v>41699</v>
      </c>
      <c r="AI135">
        <v>25</v>
      </c>
      <c r="AJ135">
        <v>20</v>
      </c>
      <c r="AL135" s="12">
        <v>41699</v>
      </c>
      <c r="AM135">
        <v>45</v>
      </c>
      <c r="AN135">
        <v>42</v>
      </c>
      <c r="AP135" s="12">
        <v>41699</v>
      </c>
      <c r="AQ135">
        <v>15</v>
      </c>
      <c r="AR135">
        <v>4</v>
      </c>
      <c r="AT135" s="12">
        <v>41699</v>
      </c>
      <c r="AU135">
        <v>2</v>
      </c>
      <c r="AV135">
        <v>1</v>
      </c>
      <c r="AX135" s="12">
        <v>41699</v>
      </c>
      <c r="AY135">
        <v>5</v>
      </c>
      <c r="AZ135">
        <v>5</v>
      </c>
      <c r="BB135" s="12">
        <v>41699</v>
      </c>
      <c r="BC135" t="s">
        <v>115</v>
      </c>
      <c r="BD135" t="s">
        <v>115</v>
      </c>
      <c r="BF135" s="12">
        <v>41699</v>
      </c>
      <c r="BG135">
        <v>24</v>
      </c>
      <c r="BH135">
        <v>21</v>
      </c>
      <c r="BJ135" s="12"/>
    </row>
    <row r="136" spans="1:62" x14ac:dyDescent="0.3">
      <c r="A136">
        <v>124</v>
      </c>
      <c r="B136" s="12">
        <v>41730</v>
      </c>
      <c r="C136">
        <v>64</v>
      </c>
      <c r="D136">
        <v>34</v>
      </c>
      <c r="F136" s="12">
        <v>41730</v>
      </c>
      <c r="G136">
        <v>35</v>
      </c>
      <c r="H136">
        <v>24</v>
      </c>
      <c r="J136" s="12">
        <v>41730</v>
      </c>
      <c r="K136">
        <v>57</v>
      </c>
      <c r="L136">
        <v>35</v>
      </c>
      <c r="N136" s="12">
        <v>41730</v>
      </c>
      <c r="O136">
        <v>5</v>
      </c>
      <c r="P136">
        <v>2</v>
      </c>
      <c r="R136" s="12">
        <v>41730</v>
      </c>
      <c r="S136">
        <v>65</v>
      </c>
      <c r="T136">
        <v>9</v>
      </c>
      <c r="V136" s="12">
        <v>41730</v>
      </c>
      <c r="W136">
        <v>2</v>
      </c>
      <c r="X136">
        <v>2</v>
      </c>
      <c r="Z136" s="12">
        <v>41730</v>
      </c>
      <c r="AA136">
        <v>5</v>
      </c>
      <c r="AB136">
        <v>5</v>
      </c>
      <c r="AD136" s="12">
        <v>41730</v>
      </c>
      <c r="AE136">
        <v>43</v>
      </c>
      <c r="AF136">
        <v>24</v>
      </c>
      <c r="AH136" s="12">
        <v>41730</v>
      </c>
      <c r="AI136">
        <v>26</v>
      </c>
      <c r="AJ136">
        <v>21</v>
      </c>
      <c r="AL136" s="12">
        <v>41730</v>
      </c>
      <c r="AM136">
        <v>41</v>
      </c>
      <c r="AN136">
        <v>46</v>
      </c>
      <c r="AP136" s="12">
        <v>41730</v>
      </c>
      <c r="AQ136">
        <v>14</v>
      </c>
      <c r="AR136">
        <v>5</v>
      </c>
      <c r="AT136" s="12">
        <v>41730</v>
      </c>
      <c r="AU136">
        <v>2</v>
      </c>
      <c r="AV136">
        <v>1</v>
      </c>
      <c r="AX136" s="12">
        <v>41730</v>
      </c>
      <c r="AY136">
        <v>5</v>
      </c>
      <c r="AZ136">
        <v>5</v>
      </c>
      <c r="BB136" s="12">
        <v>41730</v>
      </c>
      <c r="BC136" t="s">
        <v>115</v>
      </c>
      <c r="BD136" t="s">
        <v>115</v>
      </c>
      <c r="BF136" s="12">
        <v>41730</v>
      </c>
      <c r="BG136">
        <v>24</v>
      </c>
      <c r="BH136">
        <v>17</v>
      </c>
      <c r="BJ136" s="12"/>
    </row>
    <row r="137" spans="1:62" x14ac:dyDescent="0.3">
      <c r="A137">
        <v>125</v>
      </c>
      <c r="B137" s="12">
        <v>41760</v>
      </c>
      <c r="C137">
        <v>61</v>
      </c>
      <c r="D137">
        <v>30</v>
      </c>
      <c r="F137" s="12">
        <v>41760</v>
      </c>
      <c r="G137">
        <v>35</v>
      </c>
      <c r="H137">
        <v>23</v>
      </c>
      <c r="J137" s="12">
        <v>41760</v>
      </c>
      <c r="K137">
        <v>50</v>
      </c>
      <c r="L137">
        <v>29</v>
      </c>
      <c r="N137" s="12">
        <v>41760</v>
      </c>
      <c r="O137">
        <v>5</v>
      </c>
      <c r="P137">
        <v>2</v>
      </c>
      <c r="R137" s="12">
        <v>41760</v>
      </c>
      <c r="S137">
        <v>59</v>
      </c>
      <c r="T137">
        <v>9</v>
      </c>
      <c r="V137" s="12">
        <v>41760</v>
      </c>
      <c r="W137">
        <v>2</v>
      </c>
      <c r="X137">
        <v>2</v>
      </c>
      <c r="Z137" s="12">
        <v>41760</v>
      </c>
      <c r="AA137">
        <v>5</v>
      </c>
      <c r="AB137">
        <v>4</v>
      </c>
      <c r="AD137" s="12">
        <v>41760</v>
      </c>
      <c r="AE137">
        <v>36</v>
      </c>
      <c r="AF137">
        <v>24</v>
      </c>
      <c r="AH137" s="12">
        <v>41760</v>
      </c>
      <c r="AI137">
        <v>31</v>
      </c>
      <c r="AJ137">
        <v>22</v>
      </c>
      <c r="AL137" s="12">
        <v>41760</v>
      </c>
      <c r="AM137">
        <v>45</v>
      </c>
      <c r="AN137">
        <v>48</v>
      </c>
      <c r="AP137" s="12">
        <v>41760</v>
      </c>
      <c r="AQ137">
        <v>12</v>
      </c>
      <c r="AR137">
        <v>4</v>
      </c>
      <c r="AT137" s="12">
        <v>41760</v>
      </c>
      <c r="AU137">
        <v>2</v>
      </c>
      <c r="AV137">
        <v>1</v>
      </c>
      <c r="AX137" s="12">
        <v>41760</v>
      </c>
      <c r="AY137">
        <v>6</v>
      </c>
      <c r="AZ137">
        <v>5</v>
      </c>
      <c r="BB137" s="12">
        <v>41760</v>
      </c>
      <c r="BC137" t="s">
        <v>115</v>
      </c>
      <c r="BD137" t="s">
        <v>115</v>
      </c>
      <c r="BF137" s="12">
        <v>41760</v>
      </c>
      <c r="BG137">
        <v>21</v>
      </c>
      <c r="BH137">
        <v>18</v>
      </c>
      <c r="BJ137" s="12"/>
    </row>
    <row r="138" spans="1:62" x14ac:dyDescent="0.3">
      <c r="A138">
        <v>126</v>
      </c>
      <c r="B138" s="12">
        <v>41791</v>
      </c>
      <c r="C138">
        <v>53</v>
      </c>
      <c r="D138">
        <v>20</v>
      </c>
      <c r="F138" s="12">
        <v>41791</v>
      </c>
      <c r="G138">
        <v>35</v>
      </c>
      <c r="H138">
        <v>21</v>
      </c>
      <c r="J138" s="12">
        <v>41791</v>
      </c>
      <c r="K138">
        <v>47</v>
      </c>
      <c r="L138">
        <v>24</v>
      </c>
      <c r="N138" s="12">
        <v>41791</v>
      </c>
      <c r="O138">
        <v>4</v>
      </c>
      <c r="P138">
        <v>2</v>
      </c>
      <c r="R138" s="12">
        <v>41791</v>
      </c>
      <c r="S138">
        <v>56</v>
      </c>
      <c r="T138">
        <v>6</v>
      </c>
      <c r="V138" s="12">
        <v>41791</v>
      </c>
      <c r="W138">
        <v>2</v>
      </c>
      <c r="X138">
        <v>2</v>
      </c>
      <c r="Z138" s="12">
        <v>41791</v>
      </c>
      <c r="AA138">
        <v>4</v>
      </c>
      <c r="AB138">
        <v>3</v>
      </c>
      <c r="AD138" s="12">
        <v>41791</v>
      </c>
      <c r="AE138">
        <v>32</v>
      </c>
      <c r="AF138">
        <v>27</v>
      </c>
      <c r="AH138" s="12">
        <v>41791</v>
      </c>
      <c r="AI138">
        <v>26</v>
      </c>
      <c r="AJ138">
        <v>18</v>
      </c>
      <c r="AL138" s="12">
        <v>41791</v>
      </c>
      <c r="AM138">
        <v>42</v>
      </c>
      <c r="AN138">
        <v>35</v>
      </c>
      <c r="AP138" s="12">
        <v>41791</v>
      </c>
      <c r="AQ138">
        <v>13</v>
      </c>
      <c r="AR138">
        <v>3</v>
      </c>
      <c r="AT138" s="12">
        <v>41791</v>
      </c>
      <c r="AU138">
        <v>3</v>
      </c>
      <c r="AV138">
        <v>1</v>
      </c>
      <c r="AX138" s="12">
        <v>41791</v>
      </c>
      <c r="AY138">
        <v>5</v>
      </c>
      <c r="AZ138">
        <v>4</v>
      </c>
      <c r="BB138" s="12">
        <v>41791</v>
      </c>
      <c r="BC138" t="s">
        <v>115</v>
      </c>
      <c r="BD138" t="s">
        <v>115</v>
      </c>
      <c r="BF138" s="12">
        <v>41791</v>
      </c>
      <c r="BG138">
        <v>22</v>
      </c>
      <c r="BH138">
        <v>17</v>
      </c>
      <c r="BJ138" s="12"/>
    </row>
    <row r="139" spans="1:62" x14ac:dyDescent="0.3">
      <c r="A139">
        <v>127</v>
      </c>
      <c r="B139" s="12">
        <v>41821</v>
      </c>
      <c r="C139">
        <v>50</v>
      </c>
      <c r="D139">
        <v>21</v>
      </c>
      <c r="F139" s="12">
        <v>41821</v>
      </c>
      <c r="G139">
        <v>31</v>
      </c>
      <c r="H139">
        <v>24</v>
      </c>
      <c r="J139" s="12">
        <v>41821</v>
      </c>
      <c r="K139">
        <v>47</v>
      </c>
      <c r="L139">
        <v>25</v>
      </c>
      <c r="N139" s="12">
        <v>41821</v>
      </c>
      <c r="O139">
        <v>4</v>
      </c>
      <c r="P139">
        <v>2</v>
      </c>
      <c r="R139" s="12">
        <v>41821</v>
      </c>
      <c r="S139">
        <v>55</v>
      </c>
      <c r="T139">
        <v>6</v>
      </c>
      <c r="V139" s="12">
        <v>41821</v>
      </c>
      <c r="W139">
        <v>2</v>
      </c>
      <c r="X139">
        <v>2</v>
      </c>
      <c r="Z139" s="12">
        <v>41821</v>
      </c>
      <c r="AA139">
        <v>4</v>
      </c>
      <c r="AB139">
        <v>3</v>
      </c>
      <c r="AD139" s="12">
        <v>41821</v>
      </c>
      <c r="AE139">
        <v>33</v>
      </c>
      <c r="AF139">
        <v>20</v>
      </c>
      <c r="AH139" s="12">
        <v>41821</v>
      </c>
      <c r="AI139">
        <v>20</v>
      </c>
      <c r="AJ139">
        <v>18</v>
      </c>
      <c r="AL139" s="12">
        <v>41821</v>
      </c>
      <c r="AM139">
        <v>37</v>
      </c>
      <c r="AN139">
        <v>29</v>
      </c>
      <c r="AP139" s="12">
        <v>41821</v>
      </c>
      <c r="AQ139">
        <v>12</v>
      </c>
      <c r="AR139">
        <v>3</v>
      </c>
      <c r="AT139" s="12">
        <v>41821</v>
      </c>
      <c r="AU139">
        <v>3</v>
      </c>
      <c r="AV139">
        <v>1</v>
      </c>
      <c r="AX139" s="12">
        <v>41821</v>
      </c>
      <c r="AY139">
        <v>6</v>
      </c>
      <c r="AZ139">
        <v>4</v>
      </c>
      <c r="BB139" s="12">
        <v>41821</v>
      </c>
      <c r="BC139" t="s">
        <v>115</v>
      </c>
      <c r="BD139" t="s">
        <v>115</v>
      </c>
      <c r="BF139" s="12">
        <v>41821</v>
      </c>
      <c r="BG139">
        <v>24</v>
      </c>
      <c r="BH139">
        <v>14</v>
      </c>
      <c r="BJ139" s="12"/>
    </row>
    <row r="140" spans="1:62" x14ac:dyDescent="0.3">
      <c r="A140">
        <v>128</v>
      </c>
      <c r="B140" s="12">
        <v>41852</v>
      </c>
      <c r="C140">
        <v>52</v>
      </c>
      <c r="D140">
        <v>22</v>
      </c>
      <c r="F140" s="12">
        <v>41852</v>
      </c>
      <c r="G140">
        <v>32</v>
      </c>
      <c r="H140">
        <v>29</v>
      </c>
      <c r="J140" s="12">
        <v>41852</v>
      </c>
      <c r="K140">
        <v>47</v>
      </c>
      <c r="L140">
        <v>29</v>
      </c>
      <c r="N140" s="12">
        <v>41852</v>
      </c>
      <c r="O140">
        <v>4</v>
      </c>
      <c r="P140">
        <v>2</v>
      </c>
      <c r="R140" s="12">
        <v>41852</v>
      </c>
      <c r="S140">
        <v>52</v>
      </c>
      <c r="T140">
        <v>7</v>
      </c>
      <c r="V140" s="12">
        <v>41852</v>
      </c>
      <c r="W140">
        <v>2</v>
      </c>
      <c r="X140">
        <v>3</v>
      </c>
      <c r="Z140" s="12">
        <v>41852</v>
      </c>
      <c r="AA140">
        <v>4</v>
      </c>
      <c r="AB140">
        <v>5</v>
      </c>
      <c r="AD140" s="12">
        <v>41852</v>
      </c>
      <c r="AE140">
        <v>26</v>
      </c>
      <c r="AF140">
        <v>25</v>
      </c>
      <c r="AH140" s="12">
        <v>41852</v>
      </c>
      <c r="AI140">
        <v>27</v>
      </c>
      <c r="AJ140">
        <v>20</v>
      </c>
      <c r="AL140" s="12">
        <v>41852</v>
      </c>
      <c r="AM140">
        <v>35</v>
      </c>
      <c r="AN140">
        <v>34</v>
      </c>
      <c r="AP140" s="12">
        <v>41852</v>
      </c>
      <c r="AQ140">
        <v>11</v>
      </c>
      <c r="AR140">
        <v>3</v>
      </c>
      <c r="AT140" s="12">
        <v>41852</v>
      </c>
      <c r="AU140">
        <v>2</v>
      </c>
      <c r="AV140">
        <v>1</v>
      </c>
      <c r="AX140" s="12">
        <v>41852</v>
      </c>
      <c r="AY140">
        <v>5</v>
      </c>
      <c r="AZ140">
        <v>5</v>
      </c>
      <c r="BB140" s="12">
        <v>41852</v>
      </c>
      <c r="BC140" t="s">
        <v>115</v>
      </c>
      <c r="BD140" t="s">
        <v>115</v>
      </c>
      <c r="BF140" s="12">
        <v>41852</v>
      </c>
      <c r="BG140">
        <v>18</v>
      </c>
      <c r="BH140">
        <v>19</v>
      </c>
      <c r="BJ140" s="12"/>
    </row>
    <row r="141" spans="1:62" x14ac:dyDescent="0.3">
      <c r="A141">
        <v>129</v>
      </c>
      <c r="B141" s="12">
        <v>41883</v>
      </c>
      <c r="C141">
        <v>51</v>
      </c>
      <c r="D141">
        <v>18</v>
      </c>
      <c r="F141" s="12">
        <v>41883</v>
      </c>
      <c r="G141">
        <v>34</v>
      </c>
      <c r="H141">
        <v>19</v>
      </c>
      <c r="J141" s="12">
        <v>41883</v>
      </c>
      <c r="K141">
        <v>46</v>
      </c>
      <c r="L141">
        <v>19</v>
      </c>
      <c r="N141" s="12">
        <v>41883</v>
      </c>
      <c r="O141">
        <v>4</v>
      </c>
      <c r="P141">
        <v>2</v>
      </c>
      <c r="R141" s="12">
        <v>41883</v>
      </c>
      <c r="S141">
        <v>47</v>
      </c>
      <c r="T141">
        <v>6</v>
      </c>
      <c r="V141" s="12">
        <v>41883</v>
      </c>
      <c r="W141">
        <v>2</v>
      </c>
      <c r="X141">
        <v>2</v>
      </c>
      <c r="Z141" s="12">
        <v>41883</v>
      </c>
      <c r="AA141">
        <v>4</v>
      </c>
      <c r="AB141">
        <v>3</v>
      </c>
      <c r="AD141" s="12">
        <v>41883</v>
      </c>
      <c r="AE141">
        <v>29</v>
      </c>
      <c r="AF141">
        <v>16</v>
      </c>
      <c r="AH141" s="12">
        <v>41883</v>
      </c>
      <c r="AI141">
        <v>24</v>
      </c>
      <c r="AJ141">
        <v>13</v>
      </c>
      <c r="AL141" s="12">
        <v>41883</v>
      </c>
      <c r="AM141">
        <v>40</v>
      </c>
      <c r="AN141">
        <v>27</v>
      </c>
      <c r="AP141" s="12">
        <v>41883</v>
      </c>
      <c r="AQ141">
        <v>10</v>
      </c>
      <c r="AR141">
        <v>2</v>
      </c>
      <c r="AT141" s="12">
        <v>41883</v>
      </c>
      <c r="AU141">
        <v>1</v>
      </c>
      <c r="AV141">
        <v>1</v>
      </c>
      <c r="AX141" s="12">
        <v>41883</v>
      </c>
      <c r="AY141">
        <v>5</v>
      </c>
      <c r="AZ141">
        <v>3</v>
      </c>
      <c r="BB141" s="12">
        <v>41883</v>
      </c>
      <c r="BC141" t="s">
        <v>115</v>
      </c>
      <c r="BD141" t="s">
        <v>115</v>
      </c>
      <c r="BF141" s="12">
        <v>41883</v>
      </c>
      <c r="BG141">
        <v>21</v>
      </c>
      <c r="BH141">
        <v>14</v>
      </c>
      <c r="BJ141" s="12"/>
    </row>
    <row r="142" spans="1:62" x14ac:dyDescent="0.3">
      <c r="A142">
        <v>130</v>
      </c>
      <c r="B142" s="12">
        <v>41913</v>
      </c>
      <c r="C142">
        <v>53</v>
      </c>
      <c r="D142">
        <v>19</v>
      </c>
      <c r="F142" s="12">
        <v>41913</v>
      </c>
      <c r="G142">
        <v>30</v>
      </c>
      <c r="H142">
        <v>14</v>
      </c>
      <c r="J142" s="12">
        <v>41913</v>
      </c>
      <c r="K142">
        <v>42</v>
      </c>
      <c r="L142">
        <v>19</v>
      </c>
      <c r="N142" s="12">
        <v>41913</v>
      </c>
      <c r="O142">
        <v>5</v>
      </c>
      <c r="P142">
        <v>2</v>
      </c>
      <c r="R142" s="12">
        <v>41913</v>
      </c>
      <c r="S142">
        <v>46</v>
      </c>
      <c r="T142">
        <v>6</v>
      </c>
      <c r="V142" s="12">
        <v>41913</v>
      </c>
      <c r="W142">
        <v>1</v>
      </c>
      <c r="X142">
        <v>2</v>
      </c>
      <c r="Z142" s="12">
        <v>41913</v>
      </c>
      <c r="AA142">
        <v>4</v>
      </c>
      <c r="AB142">
        <v>2</v>
      </c>
      <c r="AD142" s="12">
        <v>41913</v>
      </c>
      <c r="AE142">
        <v>28</v>
      </c>
      <c r="AF142">
        <v>22</v>
      </c>
      <c r="AH142" s="12">
        <v>41913</v>
      </c>
      <c r="AI142">
        <v>22</v>
      </c>
      <c r="AJ142">
        <v>15</v>
      </c>
      <c r="AL142" s="12">
        <v>41913</v>
      </c>
      <c r="AM142">
        <v>34</v>
      </c>
      <c r="AN142">
        <v>30</v>
      </c>
      <c r="AP142" s="12">
        <v>41913</v>
      </c>
      <c r="AQ142">
        <v>11</v>
      </c>
      <c r="AR142">
        <v>3</v>
      </c>
      <c r="AT142" s="12">
        <v>41913</v>
      </c>
      <c r="AU142">
        <v>2</v>
      </c>
      <c r="AV142">
        <v>1</v>
      </c>
      <c r="AX142" s="12">
        <v>41913</v>
      </c>
      <c r="AY142">
        <v>4</v>
      </c>
      <c r="AZ142">
        <v>3</v>
      </c>
      <c r="BB142" s="12">
        <v>41913</v>
      </c>
      <c r="BC142" t="s">
        <v>115</v>
      </c>
      <c r="BD142" t="s">
        <v>115</v>
      </c>
      <c r="BF142" s="12">
        <v>41913</v>
      </c>
      <c r="BG142">
        <v>21</v>
      </c>
      <c r="BH142">
        <v>14</v>
      </c>
      <c r="BJ142" s="12"/>
    </row>
    <row r="143" spans="1:62" x14ac:dyDescent="0.3">
      <c r="A143">
        <v>131</v>
      </c>
      <c r="B143" s="12">
        <v>41944</v>
      </c>
      <c r="C143">
        <v>55</v>
      </c>
      <c r="D143">
        <v>21</v>
      </c>
      <c r="F143" s="12">
        <v>41944</v>
      </c>
      <c r="G143">
        <v>32</v>
      </c>
      <c r="H143">
        <v>16</v>
      </c>
      <c r="J143" s="12">
        <v>41944</v>
      </c>
      <c r="K143">
        <v>49</v>
      </c>
      <c r="L143">
        <v>21</v>
      </c>
      <c r="N143" s="12">
        <v>41944</v>
      </c>
      <c r="O143">
        <v>4</v>
      </c>
      <c r="P143">
        <v>2</v>
      </c>
      <c r="R143" s="12">
        <v>41944</v>
      </c>
      <c r="S143">
        <v>45</v>
      </c>
      <c r="T143">
        <v>6</v>
      </c>
      <c r="V143" s="12">
        <v>41944</v>
      </c>
      <c r="W143">
        <v>2</v>
      </c>
      <c r="X143">
        <v>1</v>
      </c>
      <c r="Z143" s="12">
        <v>41944</v>
      </c>
      <c r="AA143">
        <v>4</v>
      </c>
      <c r="AB143">
        <v>3</v>
      </c>
      <c r="AD143" s="12">
        <v>41944</v>
      </c>
      <c r="AE143">
        <v>27</v>
      </c>
      <c r="AF143">
        <v>17</v>
      </c>
      <c r="AH143" s="12">
        <v>41944</v>
      </c>
      <c r="AI143">
        <v>31</v>
      </c>
      <c r="AJ143">
        <v>18</v>
      </c>
      <c r="AL143" s="12">
        <v>41944</v>
      </c>
      <c r="AM143">
        <v>34</v>
      </c>
      <c r="AN143">
        <v>30</v>
      </c>
      <c r="AP143" s="12">
        <v>41944</v>
      </c>
      <c r="AQ143">
        <v>9</v>
      </c>
      <c r="AR143">
        <v>2</v>
      </c>
      <c r="AT143" s="12">
        <v>41944</v>
      </c>
      <c r="AU143">
        <v>2</v>
      </c>
      <c r="AV143">
        <v>1</v>
      </c>
      <c r="AX143" s="12">
        <v>41944</v>
      </c>
      <c r="AY143">
        <v>5</v>
      </c>
      <c r="AZ143">
        <v>3</v>
      </c>
      <c r="BB143" s="12">
        <v>41944</v>
      </c>
      <c r="BC143" t="s">
        <v>115</v>
      </c>
      <c r="BD143" t="s">
        <v>115</v>
      </c>
      <c r="BF143" s="12">
        <v>41944</v>
      </c>
      <c r="BG143">
        <v>22</v>
      </c>
      <c r="BH143">
        <v>11</v>
      </c>
      <c r="BJ143" s="12"/>
    </row>
    <row r="144" spans="1:62" x14ac:dyDescent="0.3">
      <c r="A144">
        <v>132</v>
      </c>
      <c r="B144" s="12">
        <v>41974</v>
      </c>
      <c r="C144">
        <v>57</v>
      </c>
      <c r="D144">
        <v>22</v>
      </c>
      <c r="F144" s="12">
        <v>41974</v>
      </c>
      <c r="G144">
        <v>29</v>
      </c>
      <c r="H144">
        <v>15</v>
      </c>
      <c r="J144" s="12">
        <v>41974</v>
      </c>
      <c r="K144">
        <v>46</v>
      </c>
      <c r="L144">
        <v>22</v>
      </c>
      <c r="N144" s="12">
        <v>41974</v>
      </c>
      <c r="O144">
        <v>4</v>
      </c>
      <c r="P144">
        <v>1</v>
      </c>
      <c r="R144" s="12">
        <v>41974</v>
      </c>
      <c r="S144">
        <v>45</v>
      </c>
      <c r="T144">
        <v>6</v>
      </c>
      <c r="V144" s="12">
        <v>41974</v>
      </c>
      <c r="W144">
        <v>2</v>
      </c>
      <c r="X144">
        <v>1</v>
      </c>
      <c r="Z144" s="12">
        <v>41974</v>
      </c>
      <c r="AA144">
        <v>4</v>
      </c>
      <c r="AB144">
        <v>3</v>
      </c>
      <c r="AD144" s="12">
        <v>41974</v>
      </c>
      <c r="AE144">
        <v>26</v>
      </c>
      <c r="AF144">
        <v>18</v>
      </c>
      <c r="AH144" s="12">
        <v>41974</v>
      </c>
      <c r="AI144">
        <v>25</v>
      </c>
      <c r="AJ144">
        <v>17</v>
      </c>
      <c r="AL144" s="12">
        <v>41974</v>
      </c>
      <c r="AM144">
        <v>35</v>
      </c>
      <c r="AN144">
        <v>27</v>
      </c>
      <c r="AP144" s="12">
        <v>41974</v>
      </c>
      <c r="AQ144">
        <v>9</v>
      </c>
      <c r="AR144">
        <v>3</v>
      </c>
      <c r="AT144" s="12">
        <v>41974</v>
      </c>
      <c r="AU144">
        <v>2</v>
      </c>
      <c r="AV144">
        <v>1</v>
      </c>
      <c r="AX144" s="12">
        <v>41974</v>
      </c>
      <c r="AY144">
        <v>5</v>
      </c>
      <c r="AZ144">
        <v>3</v>
      </c>
      <c r="BB144" s="12">
        <v>41974</v>
      </c>
      <c r="BC144" t="s">
        <v>115</v>
      </c>
      <c r="BD144" t="s">
        <v>115</v>
      </c>
      <c r="BF144" s="12">
        <v>41974</v>
      </c>
      <c r="BG144">
        <v>24</v>
      </c>
      <c r="BH144">
        <v>17</v>
      </c>
      <c r="BJ144" s="12"/>
    </row>
    <row r="145" spans="1:62" x14ac:dyDescent="0.3">
      <c r="A145">
        <v>133</v>
      </c>
      <c r="B145" s="12">
        <v>42005</v>
      </c>
      <c r="C145">
        <v>55</v>
      </c>
      <c r="D145">
        <v>23</v>
      </c>
      <c r="F145" s="12">
        <v>42005</v>
      </c>
      <c r="G145">
        <v>30</v>
      </c>
      <c r="H145">
        <v>20</v>
      </c>
      <c r="J145" s="12">
        <v>42005</v>
      </c>
      <c r="K145">
        <v>50</v>
      </c>
      <c r="L145">
        <v>27</v>
      </c>
      <c r="N145" s="12">
        <v>42005</v>
      </c>
      <c r="O145">
        <v>4</v>
      </c>
      <c r="P145">
        <v>2</v>
      </c>
      <c r="R145" s="12">
        <v>42005</v>
      </c>
      <c r="S145">
        <v>42</v>
      </c>
      <c r="T145">
        <v>8</v>
      </c>
      <c r="V145" s="12">
        <v>42005</v>
      </c>
      <c r="W145">
        <v>2</v>
      </c>
      <c r="X145">
        <v>2</v>
      </c>
      <c r="Z145" s="12">
        <v>42005</v>
      </c>
      <c r="AA145">
        <v>4</v>
      </c>
      <c r="AB145">
        <v>3</v>
      </c>
      <c r="AD145" s="12">
        <v>42005</v>
      </c>
      <c r="AE145">
        <v>31</v>
      </c>
      <c r="AF145">
        <v>22</v>
      </c>
      <c r="AH145" s="12">
        <v>42005</v>
      </c>
      <c r="AI145">
        <v>24</v>
      </c>
      <c r="AJ145">
        <v>16</v>
      </c>
      <c r="AL145" s="12">
        <v>42005</v>
      </c>
      <c r="AM145">
        <v>40</v>
      </c>
      <c r="AN145">
        <v>31</v>
      </c>
      <c r="AP145" s="12">
        <v>42005</v>
      </c>
      <c r="AQ145">
        <v>9</v>
      </c>
      <c r="AR145">
        <v>3</v>
      </c>
      <c r="AT145" s="12">
        <v>42005</v>
      </c>
      <c r="AU145">
        <v>2</v>
      </c>
      <c r="AV145">
        <v>1</v>
      </c>
      <c r="AX145" s="12">
        <v>42005</v>
      </c>
      <c r="AY145">
        <v>4</v>
      </c>
      <c r="AZ145">
        <v>4</v>
      </c>
      <c r="BB145" s="12">
        <v>42005</v>
      </c>
      <c r="BC145" t="s">
        <v>115</v>
      </c>
      <c r="BD145" t="s">
        <v>115</v>
      </c>
      <c r="BF145" s="12">
        <v>42005</v>
      </c>
      <c r="BG145">
        <v>22</v>
      </c>
      <c r="BH145">
        <v>14</v>
      </c>
      <c r="BJ145" s="12"/>
    </row>
    <row r="146" spans="1:62" x14ac:dyDescent="0.3">
      <c r="A146">
        <v>134</v>
      </c>
      <c r="B146" s="12">
        <v>42036</v>
      </c>
      <c r="C146">
        <v>53</v>
      </c>
      <c r="D146">
        <v>26</v>
      </c>
      <c r="F146" s="12">
        <v>42036</v>
      </c>
      <c r="G146">
        <v>29</v>
      </c>
      <c r="H146">
        <v>22</v>
      </c>
      <c r="J146" s="12">
        <v>42036</v>
      </c>
      <c r="K146">
        <v>57</v>
      </c>
      <c r="L146">
        <v>36</v>
      </c>
      <c r="N146" s="12">
        <v>42036</v>
      </c>
      <c r="O146">
        <v>4</v>
      </c>
      <c r="P146">
        <v>2</v>
      </c>
      <c r="R146" s="12">
        <v>42036</v>
      </c>
      <c r="S146">
        <v>37</v>
      </c>
      <c r="T146">
        <v>9</v>
      </c>
      <c r="V146" s="12">
        <v>42036</v>
      </c>
      <c r="W146">
        <v>2</v>
      </c>
      <c r="X146">
        <v>2</v>
      </c>
      <c r="Z146" s="12">
        <v>42036</v>
      </c>
      <c r="AA146">
        <v>5</v>
      </c>
      <c r="AB146">
        <v>4</v>
      </c>
      <c r="AD146" s="12">
        <v>42036</v>
      </c>
      <c r="AE146">
        <v>33</v>
      </c>
      <c r="AF146">
        <v>22</v>
      </c>
      <c r="AH146" s="12">
        <v>42036</v>
      </c>
      <c r="AI146">
        <v>26</v>
      </c>
      <c r="AJ146">
        <v>18</v>
      </c>
      <c r="AL146" s="12">
        <v>42036</v>
      </c>
      <c r="AM146">
        <v>41</v>
      </c>
      <c r="AN146">
        <v>39</v>
      </c>
      <c r="AP146" s="12">
        <v>42036</v>
      </c>
      <c r="AQ146">
        <v>9</v>
      </c>
      <c r="AR146">
        <v>4</v>
      </c>
      <c r="AT146" s="12">
        <v>42036</v>
      </c>
      <c r="AU146">
        <v>2</v>
      </c>
      <c r="AV146">
        <v>1</v>
      </c>
      <c r="AX146" s="12">
        <v>42036</v>
      </c>
      <c r="AY146">
        <v>5</v>
      </c>
      <c r="AZ146">
        <v>4</v>
      </c>
      <c r="BB146" s="12">
        <v>42036</v>
      </c>
      <c r="BC146" t="s">
        <v>115</v>
      </c>
      <c r="BD146" t="s">
        <v>115</v>
      </c>
      <c r="BF146" s="12">
        <v>42036</v>
      </c>
      <c r="BG146">
        <v>18</v>
      </c>
      <c r="BH146">
        <v>17</v>
      </c>
      <c r="BJ146" s="12"/>
    </row>
    <row r="147" spans="1:62" x14ac:dyDescent="0.3">
      <c r="A147">
        <v>135</v>
      </c>
      <c r="B147" s="12">
        <v>42064</v>
      </c>
      <c r="C147">
        <v>54</v>
      </c>
      <c r="D147">
        <v>27</v>
      </c>
      <c r="F147" s="12">
        <v>42064</v>
      </c>
      <c r="G147">
        <v>33</v>
      </c>
      <c r="H147">
        <v>14</v>
      </c>
      <c r="J147" s="12">
        <v>42064</v>
      </c>
      <c r="K147">
        <v>55</v>
      </c>
      <c r="L147">
        <v>35</v>
      </c>
      <c r="N147" s="12">
        <v>42064</v>
      </c>
      <c r="O147">
        <v>3</v>
      </c>
      <c r="P147">
        <v>2</v>
      </c>
      <c r="R147" s="12">
        <v>42064</v>
      </c>
      <c r="S147">
        <v>36</v>
      </c>
      <c r="T147">
        <v>6</v>
      </c>
      <c r="V147" s="12">
        <v>42064</v>
      </c>
      <c r="W147">
        <v>2</v>
      </c>
      <c r="X147">
        <v>2</v>
      </c>
      <c r="Z147" s="12">
        <v>42064</v>
      </c>
      <c r="AA147">
        <v>4</v>
      </c>
      <c r="AB147">
        <v>4</v>
      </c>
      <c r="AD147" s="12">
        <v>42064</v>
      </c>
      <c r="AE147">
        <v>32</v>
      </c>
      <c r="AF147">
        <v>21</v>
      </c>
      <c r="AH147" s="12">
        <v>42064</v>
      </c>
      <c r="AI147">
        <v>24</v>
      </c>
      <c r="AJ147">
        <v>15</v>
      </c>
      <c r="AL147" s="12">
        <v>42064</v>
      </c>
      <c r="AM147">
        <v>38</v>
      </c>
      <c r="AN147">
        <v>39</v>
      </c>
      <c r="AP147" s="12">
        <v>42064</v>
      </c>
      <c r="AQ147">
        <v>9</v>
      </c>
      <c r="AR147">
        <v>5</v>
      </c>
      <c r="AT147" s="12">
        <v>42064</v>
      </c>
      <c r="AU147">
        <v>2</v>
      </c>
      <c r="AV147">
        <v>1</v>
      </c>
      <c r="AX147" s="12">
        <v>42064</v>
      </c>
      <c r="AY147">
        <v>4</v>
      </c>
      <c r="AZ147">
        <v>4</v>
      </c>
      <c r="BB147" s="12">
        <v>42064</v>
      </c>
      <c r="BC147" t="s">
        <v>115</v>
      </c>
      <c r="BD147" t="s">
        <v>115</v>
      </c>
      <c r="BF147" s="12">
        <v>42064</v>
      </c>
      <c r="BG147">
        <v>24</v>
      </c>
      <c r="BH147">
        <v>12</v>
      </c>
      <c r="BJ147" s="12"/>
    </row>
    <row r="148" spans="1:62" x14ac:dyDescent="0.3">
      <c r="A148">
        <v>136</v>
      </c>
      <c r="B148" s="12">
        <v>42095</v>
      </c>
      <c r="C148">
        <v>60</v>
      </c>
      <c r="D148">
        <v>34</v>
      </c>
      <c r="F148" s="12">
        <v>42095</v>
      </c>
      <c r="G148">
        <v>30</v>
      </c>
      <c r="H148">
        <v>16</v>
      </c>
      <c r="J148" s="12">
        <v>42095</v>
      </c>
      <c r="K148">
        <v>48</v>
      </c>
      <c r="L148">
        <v>30</v>
      </c>
      <c r="N148" s="12">
        <v>42095</v>
      </c>
      <c r="O148">
        <v>3</v>
      </c>
      <c r="P148">
        <v>2</v>
      </c>
      <c r="R148" s="12">
        <v>42095</v>
      </c>
      <c r="S148">
        <v>33</v>
      </c>
      <c r="T148">
        <v>8</v>
      </c>
      <c r="V148" s="12">
        <v>42095</v>
      </c>
      <c r="W148">
        <v>2</v>
      </c>
      <c r="X148">
        <v>2</v>
      </c>
      <c r="Z148" s="12">
        <v>42095</v>
      </c>
      <c r="AA148">
        <v>5</v>
      </c>
      <c r="AB148">
        <v>3</v>
      </c>
      <c r="AD148" s="12">
        <v>42095</v>
      </c>
      <c r="AE148">
        <v>27</v>
      </c>
      <c r="AF148">
        <v>27</v>
      </c>
      <c r="AH148" s="12">
        <v>42095</v>
      </c>
      <c r="AI148">
        <v>24</v>
      </c>
      <c r="AJ148">
        <v>19</v>
      </c>
      <c r="AL148" s="12">
        <v>42095</v>
      </c>
      <c r="AM148">
        <v>40</v>
      </c>
      <c r="AN148">
        <v>42</v>
      </c>
      <c r="AP148" s="12">
        <v>42095</v>
      </c>
      <c r="AQ148">
        <v>8</v>
      </c>
      <c r="AR148">
        <v>6</v>
      </c>
      <c r="AT148" s="12">
        <v>42095</v>
      </c>
      <c r="AU148">
        <v>1</v>
      </c>
      <c r="AV148">
        <v>1</v>
      </c>
      <c r="AX148" s="12">
        <v>42095</v>
      </c>
      <c r="AY148">
        <v>4</v>
      </c>
      <c r="AZ148">
        <v>4</v>
      </c>
      <c r="BB148" s="12">
        <v>42095</v>
      </c>
      <c r="BC148" t="s">
        <v>115</v>
      </c>
      <c r="BD148" t="s">
        <v>115</v>
      </c>
      <c r="BF148" s="12">
        <v>42095</v>
      </c>
      <c r="BG148">
        <v>20</v>
      </c>
      <c r="BH148">
        <v>15</v>
      </c>
      <c r="BJ148" s="12"/>
    </row>
    <row r="149" spans="1:62" x14ac:dyDescent="0.3">
      <c r="A149">
        <v>137</v>
      </c>
      <c r="B149" s="12">
        <v>42125</v>
      </c>
      <c r="C149">
        <v>52</v>
      </c>
      <c r="D149">
        <v>29</v>
      </c>
      <c r="F149" s="12">
        <v>42125</v>
      </c>
      <c r="G149">
        <v>30</v>
      </c>
      <c r="H149">
        <v>17</v>
      </c>
      <c r="J149" s="12">
        <v>42125</v>
      </c>
      <c r="K149">
        <v>43</v>
      </c>
      <c r="L149">
        <v>27</v>
      </c>
      <c r="N149" s="12">
        <v>42125</v>
      </c>
      <c r="O149">
        <v>3</v>
      </c>
      <c r="P149">
        <v>3</v>
      </c>
      <c r="R149" s="12">
        <v>42125</v>
      </c>
      <c r="S149">
        <v>32</v>
      </c>
      <c r="T149">
        <v>9</v>
      </c>
      <c r="V149" s="12">
        <v>42125</v>
      </c>
      <c r="W149">
        <v>3</v>
      </c>
      <c r="X149">
        <v>2</v>
      </c>
      <c r="Z149" s="12">
        <v>42125</v>
      </c>
      <c r="AA149">
        <v>4</v>
      </c>
      <c r="AB149">
        <v>3</v>
      </c>
      <c r="AD149" s="12">
        <v>42125</v>
      </c>
      <c r="AE149">
        <v>33</v>
      </c>
      <c r="AF149">
        <v>29</v>
      </c>
      <c r="AH149" s="12">
        <v>42125</v>
      </c>
      <c r="AI149">
        <v>24</v>
      </c>
      <c r="AJ149">
        <v>19</v>
      </c>
      <c r="AL149" s="12">
        <v>42125</v>
      </c>
      <c r="AM149">
        <v>44</v>
      </c>
      <c r="AN149">
        <v>35</v>
      </c>
      <c r="AP149" s="12">
        <v>42125</v>
      </c>
      <c r="AQ149">
        <v>7</v>
      </c>
      <c r="AR149">
        <v>5</v>
      </c>
      <c r="AT149" s="12">
        <v>42125</v>
      </c>
      <c r="AU149">
        <v>2</v>
      </c>
      <c r="AV149">
        <v>1</v>
      </c>
      <c r="AX149" s="12">
        <v>42125</v>
      </c>
      <c r="AY149">
        <v>4</v>
      </c>
      <c r="AZ149">
        <v>5</v>
      </c>
      <c r="BB149" s="12">
        <v>42125</v>
      </c>
      <c r="BC149" t="s">
        <v>115</v>
      </c>
      <c r="BD149" t="s">
        <v>115</v>
      </c>
      <c r="BF149" s="12">
        <v>42125</v>
      </c>
      <c r="BG149">
        <v>17</v>
      </c>
      <c r="BH149">
        <v>19</v>
      </c>
      <c r="BJ149" s="12"/>
    </row>
    <row r="150" spans="1:62" x14ac:dyDescent="0.3">
      <c r="A150">
        <v>138</v>
      </c>
      <c r="B150" s="12">
        <v>42156</v>
      </c>
      <c r="C150">
        <v>57</v>
      </c>
      <c r="D150">
        <v>16</v>
      </c>
      <c r="F150" s="12">
        <v>42156</v>
      </c>
      <c r="G150">
        <v>37</v>
      </c>
      <c r="H150">
        <v>14</v>
      </c>
      <c r="J150" s="12">
        <v>42156</v>
      </c>
      <c r="K150">
        <v>57</v>
      </c>
      <c r="L150">
        <v>19</v>
      </c>
      <c r="N150" s="12">
        <v>42156</v>
      </c>
      <c r="O150">
        <v>4</v>
      </c>
      <c r="P150">
        <v>2</v>
      </c>
      <c r="R150" s="12">
        <v>42156</v>
      </c>
      <c r="S150">
        <v>35</v>
      </c>
      <c r="T150">
        <v>5</v>
      </c>
      <c r="V150" s="12">
        <v>42156</v>
      </c>
      <c r="W150">
        <v>3</v>
      </c>
      <c r="X150">
        <v>2</v>
      </c>
      <c r="Z150" s="12">
        <v>42156</v>
      </c>
      <c r="AA150">
        <v>4</v>
      </c>
      <c r="AB150">
        <v>2</v>
      </c>
      <c r="AD150" s="12">
        <v>42156</v>
      </c>
      <c r="AE150">
        <v>35</v>
      </c>
      <c r="AF150">
        <v>22</v>
      </c>
      <c r="AH150" s="12">
        <v>42156</v>
      </c>
      <c r="AI150">
        <v>32</v>
      </c>
      <c r="AJ150">
        <v>15</v>
      </c>
      <c r="AL150" s="12">
        <v>42156</v>
      </c>
      <c r="AM150">
        <v>42</v>
      </c>
      <c r="AN150">
        <v>27</v>
      </c>
      <c r="AP150" s="12">
        <v>42156</v>
      </c>
      <c r="AQ150">
        <v>7</v>
      </c>
      <c r="AR150">
        <v>3</v>
      </c>
      <c r="AT150" s="12">
        <v>42156</v>
      </c>
      <c r="AU150">
        <v>1</v>
      </c>
      <c r="AV150">
        <v>1</v>
      </c>
      <c r="AX150" s="12">
        <v>42156</v>
      </c>
      <c r="AY150">
        <v>7</v>
      </c>
      <c r="AZ150">
        <v>3</v>
      </c>
      <c r="BB150" s="12">
        <v>42156</v>
      </c>
      <c r="BC150" t="s">
        <v>115</v>
      </c>
      <c r="BD150" t="s">
        <v>115</v>
      </c>
      <c r="BF150" s="12">
        <v>42156</v>
      </c>
      <c r="BG150">
        <v>30</v>
      </c>
      <c r="BH150">
        <v>12</v>
      </c>
      <c r="BJ150" s="12"/>
    </row>
    <row r="151" spans="1:62" x14ac:dyDescent="0.3">
      <c r="A151">
        <v>139</v>
      </c>
      <c r="B151" s="12">
        <v>42186</v>
      </c>
      <c r="C151">
        <v>54</v>
      </c>
      <c r="D151">
        <v>14</v>
      </c>
      <c r="F151" s="12">
        <v>42186</v>
      </c>
      <c r="G151">
        <v>32</v>
      </c>
      <c r="H151">
        <v>12</v>
      </c>
      <c r="J151" s="12">
        <v>42186</v>
      </c>
      <c r="K151">
        <v>49</v>
      </c>
      <c r="L151">
        <v>16</v>
      </c>
      <c r="N151" s="12">
        <v>42186</v>
      </c>
      <c r="O151">
        <v>4</v>
      </c>
      <c r="P151">
        <v>2</v>
      </c>
      <c r="R151" s="12">
        <v>42186</v>
      </c>
      <c r="S151">
        <v>34</v>
      </c>
      <c r="T151">
        <v>5</v>
      </c>
      <c r="V151" s="12">
        <v>42186</v>
      </c>
      <c r="W151">
        <v>3</v>
      </c>
      <c r="X151">
        <v>2</v>
      </c>
      <c r="Z151" s="12">
        <v>42186</v>
      </c>
      <c r="AA151">
        <v>5</v>
      </c>
      <c r="AB151">
        <v>3</v>
      </c>
      <c r="AD151" s="12">
        <v>42186</v>
      </c>
      <c r="AE151">
        <v>39</v>
      </c>
      <c r="AF151">
        <v>20</v>
      </c>
      <c r="AH151" s="12">
        <v>42186</v>
      </c>
      <c r="AI151">
        <v>30</v>
      </c>
      <c r="AJ151">
        <v>13</v>
      </c>
      <c r="AL151" s="12">
        <v>42186</v>
      </c>
      <c r="AM151">
        <v>52</v>
      </c>
      <c r="AN151">
        <v>21</v>
      </c>
      <c r="AP151" s="12">
        <v>42186</v>
      </c>
      <c r="AQ151">
        <v>7</v>
      </c>
      <c r="AR151">
        <v>2</v>
      </c>
      <c r="AT151" s="12">
        <v>42186</v>
      </c>
      <c r="AU151">
        <v>1</v>
      </c>
      <c r="AV151">
        <v>1</v>
      </c>
      <c r="AX151" s="12">
        <v>42186</v>
      </c>
      <c r="AY151">
        <v>5</v>
      </c>
      <c r="AZ151">
        <v>3</v>
      </c>
      <c r="BB151" s="12">
        <v>42186</v>
      </c>
      <c r="BC151" t="s">
        <v>115</v>
      </c>
      <c r="BD151">
        <v>0</v>
      </c>
      <c r="BF151" s="12">
        <v>42186</v>
      </c>
      <c r="BG151">
        <v>36</v>
      </c>
      <c r="BH151">
        <v>14</v>
      </c>
      <c r="BJ151" s="12"/>
    </row>
    <row r="152" spans="1:62" x14ac:dyDescent="0.3">
      <c r="A152">
        <v>140</v>
      </c>
      <c r="B152" s="12">
        <v>42217</v>
      </c>
      <c r="C152">
        <v>52</v>
      </c>
      <c r="D152">
        <v>15</v>
      </c>
      <c r="F152" s="12">
        <v>42217</v>
      </c>
      <c r="G152">
        <v>30</v>
      </c>
      <c r="H152">
        <v>13</v>
      </c>
      <c r="J152" s="12">
        <v>42217</v>
      </c>
      <c r="K152">
        <v>45</v>
      </c>
      <c r="L152">
        <v>17</v>
      </c>
      <c r="N152" s="12">
        <v>42217</v>
      </c>
      <c r="O152">
        <v>3</v>
      </c>
      <c r="P152">
        <v>1</v>
      </c>
      <c r="R152" s="12">
        <v>42217</v>
      </c>
      <c r="S152">
        <v>31</v>
      </c>
      <c r="T152">
        <v>5</v>
      </c>
      <c r="V152" s="12">
        <v>42217</v>
      </c>
      <c r="W152">
        <v>3</v>
      </c>
      <c r="X152">
        <v>2</v>
      </c>
      <c r="Z152" s="12">
        <v>42217</v>
      </c>
      <c r="AA152">
        <v>4</v>
      </c>
      <c r="AB152">
        <v>3</v>
      </c>
      <c r="AD152" s="12">
        <v>42217</v>
      </c>
      <c r="AE152">
        <v>27</v>
      </c>
      <c r="AF152">
        <v>15</v>
      </c>
      <c r="AH152" s="12">
        <v>42217</v>
      </c>
      <c r="AI152">
        <v>24</v>
      </c>
      <c r="AJ152">
        <v>15</v>
      </c>
      <c r="AL152" s="12">
        <v>42217</v>
      </c>
      <c r="AM152">
        <v>45</v>
      </c>
      <c r="AN152">
        <v>27</v>
      </c>
      <c r="AP152" s="12">
        <v>42217</v>
      </c>
      <c r="AQ152">
        <v>6</v>
      </c>
      <c r="AR152">
        <v>3</v>
      </c>
      <c r="AT152" s="12">
        <v>42217</v>
      </c>
      <c r="AU152">
        <v>1</v>
      </c>
      <c r="AV152">
        <v>1</v>
      </c>
      <c r="AX152" s="12">
        <v>42217</v>
      </c>
      <c r="AY152">
        <v>4</v>
      </c>
      <c r="AZ152">
        <v>3</v>
      </c>
      <c r="BB152" s="12">
        <v>42217</v>
      </c>
      <c r="BC152" t="s">
        <v>115</v>
      </c>
      <c r="BD152" t="s">
        <v>115</v>
      </c>
      <c r="BF152" s="12">
        <v>42217</v>
      </c>
      <c r="BG152">
        <v>100</v>
      </c>
      <c r="BH152">
        <v>25</v>
      </c>
      <c r="BJ152" s="12"/>
    </row>
    <row r="153" spans="1:62" x14ac:dyDescent="0.3">
      <c r="A153">
        <v>141</v>
      </c>
      <c r="B153" s="12">
        <v>42248</v>
      </c>
      <c r="C153">
        <v>55</v>
      </c>
      <c r="D153">
        <v>17</v>
      </c>
      <c r="F153" s="12">
        <v>42248</v>
      </c>
      <c r="G153">
        <v>30</v>
      </c>
      <c r="H153">
        <v>14</v>
      </c>
      <c r="J153" s="12">
        <v>42248</v>
      </c>
      <c r="K153">
        <v>45</v>
      </c>
      <c r="L153">
        <v>17</v>
      </c>
      <c r="N153" s="12">
        <v>42248</v>
      </c>
      <c r="O153">
        <v>3</v>
      </c>
      <c r="P153">
        <v>1</v>
      </c>
      <c r="R153" s="12">
        <v>42248</v>
      </c>
      <c r="S153">
        <v>31</v>
      </c>
      <c r="T153">
        <v>5</v>
      </c>
      <c r="V153" s="12">
        <v>42248</v>
      </c>
      <c r="W153">
        <v>2</v>
      </c>
      <c r="X153">
        <v>2</v>
      </c>
      <c r="Z153" s="12">
        <v>42248</v>
      </c>
      <c r="AA153">
        <v>4</v>
      </c>
      <c r="AB153">
        <v>2</v>
      </c>
      <c r="AD153" s="12">
        <v>42248</v>
      </c>
      <c r="AE153">
        <v>28</v>
      </c>
      <c r="AF153">
        <v>13</v>
      </c>
      <c r="AH153" s="12">
        <v>42248</v>
      </c>
      <c r="AI153">
        <v>25</v>
      </c>
      <c r="AJ153">
        <v>13</v>
      </c>
      <c r="AL153" s="12">
        <v>42248</v>
      </c>
      <c r="AM153">
        <v>36</v>
      </c>
      <c r="AN153">
        <v>23</v>
      </c>
      <c r="AP153" s="12">
        <v>42248</v>
      </c>
      <c r="AQ153">
        <v>7</v>
      </c>
      <c r="AR153">
        <v>2</v>
      </c>
      <c r="AT153" s="12">
        <v>42248</v>
      </c>
      <c r="AU153">
        <v>2</v>
      </c>
      <c r="AV153">
        <v>1</v>
      </c>
      <c r="AX153" s="12">
        <v>42248</v>
      </c>
      <c r="AY153">
        <v>5</v>
      </c>
      <c r="AZ153">
        <v>4</v>
      </c>
      <c r="BB153" s="12">
        <v>42248</v>
      </c>
      <c r="BC153" t="s">
        <v>115</v>
      </c>
      <c r="BD153" t="s">
        <v>115</v>
      </c>
      <c r="BF153" s="12">
        <v>42248</v>
      </c>
      <c r="BG153">
        <v>91</v>
      </c>
      <c r="BH153">
        <v>23</v>
      </c>
      <c r="BJ153" s="12"/>
    </row>
    <row r="154" spans="1:62" x14ac:dyDescent="0.3">
      <c r="A154">
        <v>142</v>
      </c>
      <c r="B154" s="12">
        <v>42278</v>
      </c>
      <c r="C154">
        <v>53</v>
      </c>
      <c r="D154">
        <v>18</v>
      </c>
      <c r="F154" s="12">
        <v>42278</v>
      </c>
      <c r="G154">
        <v>27</v>
      </c>
      <c r="H154">
        <v>13</v>
      </c>
      <c r="J154" s="12">
        <v>42278</v>
      </c>
      <c r="K154">
        <v>45</v>
      </c>
      <c r="L154">
        <v>19</v>
      </c>
      <c r="N154" s="12">
        <v>42278</v>
      </c>
      <c r="O154">
        <v>3</v>
      </c>
      <c r="P154">
        <v>2</v>
      </c>
      <c r="R154" s="12">
        <v>42278</v>
      </c>
      <c r="S154">
        <v>30</v>
      </c>
      <c r="T154">
        <v>6</v>
      </c>
      <c r="V154" s="12">
        <v>42278</v>
      </c>
      <c r="W154">
        <v>2</v>
      </c>
      <c r="X154">
        <v>2</v>
      </c>
      <c r="Z154" s="12">
        <v>42278</v>
      </c>
      <c r="AA154">
        <v>4</v>
      </c>
      <c r="AB154">
        <v>3</v>
      </c>
      <c r="AD154" s="12">
        <v>42278</v>
      </c>
      <c r="AE154">
        <v>31</v>
      </c>
      <c r="AF154">
        <v>20</v>
      </c>
      <c r="AH154" s="12">
        <v>42278</v>
      </c>
      <c r="AI154">
        <v>26</v>
      </c>
      <c r="AJ154">
        <v>14</v>
      </c>
      <c r="AL154" s="12">
        <v>42278</v>
      </c>
      <c r="AM154">
        <v>36</v>
      </c>
      <c r="AN154">
        <v>31</v>
      </c>
      <c r="AP154" s="12">
        <v>42278</v>
      </c>
      <c r="AQ154">
        <v>6</v>
      </c>
      <c r="AR154">
        <v>3</v>
      </c>
      <c r="AT154" s="12">
        <v>42278</v>
      </c>
      <c r="AU154">
        <v>2</v>
      </c>
      <c r="AV154">
        <v>1</v>
      </c>
      <c r="AX154" s="12">
        <v>42278</v>
      </c>
      <c r="AY154">
        <v>6</v>
      </c>
      <c r="AZ154">
        <v>4</v>
      </c>
      <c r="BB154" s="12">
        <v>42278</v>
      </c>
      <c r="BC154" t="s">
        <v>115</v>
      </c>
      <c r="BD154" t="s">
        <v>115</v>
      </c>
      <c r="BF154" s="12">
        <v>42278</v>
      </c>
      <c r="BG154">
        <v>60</v>
      </c>
      <c r="BH154">
        <v>21</v>
      </c>
      <c r="BJ154" s="12"/>
    </row>
    <row r="155" spans="1:62" x14ac:dyDescent="0.3">
      <c r="A155">
        <v>143</v>
      </c>
      <c r="B155" s="12">
        <v>42309</v>
      </c>
      <c r="C155">
        <v>56</v>
      </c>
      <c r="D155">
        <v>22</v>
      </c>
      <c r="F155" s="12">
        <v>42309</v>
      </c>
      <c r="G155">
        <v>28</v>
      </c>
      <c r="H155">
        <v>14</v>
      </c>
      <c r="J155" s="12">
        <v>42309</v>
      </c>
      <c r="K155">
        <v>44</v>
      </c>
      <c r="L155">
        <v>22</v>
      </c>
      <c r="N155" s="12">
        <v>42309</v>
      </c>
      <c r="O155">
        <v>3</v>
      </c>
      <c r="P155">
        <v>2</v>
      </c>
      <c r="R155" s="12">
        <v>42309</v>
      </c>
      <c r="S155">
        <v>30</v>
      </c>
      <c r="T155">
        <v>6</v>
      </c>
      <c r="V155" s="12">
        <v>42309</v>
      </c>
      <c r="W155">
        <v>2</v>
      </c>
      <c r="X155">
        <v>2</v>
      </c>
      <c r="Z155" s="12">
        <v>42309</v>
      </c>
      <c r="AA155">
        <v>4</v>
      </c>
      <c r="AB155">
        <v>3</v>
      </c>
      <c r="AD155" s="12">
        <v>42309</v>
      </c>
      <c r="AE155">
        <v>29</v>
      </c>
      <c r="AF155">
        <v>17</v>
      </c>
      <c r="AH155" s="12">
        <v>42309</v>
      </c>
      <c r="AI155">
        <v>27</v>
      </c>
      <c r="AJ155">
        <v>20</v>
      </c>
      <c r="AL155" s="12">
        <v>42309</v>
      </c>
      <c r="AM155">
        <v>38</v>
      </c>
      <c r="AN155">
        <v>33</v>
      </c>
      <c r="AP155" s="12">
        <v>42309</v>
      </c>
      <c r="AQ155">
        <v>6</v>
      </c>
      <c r="AR155">
        <v>3</v>
      </c>
      <c r="AT155" s="12">
        <v>42309</v>
      </c>
      <c r="AU155">
        <v>1</v>
      </c>
      <c r="AV155">
        <v>1</v>
      </c>
      <c r="AX155" s="12">
        <v>42309</v>
      </c>
      <c r="AY155">
        <v>5</v>
      </c>
      <c r="AZ155">
        <v>4</v>
      </c>
      <c r="BB155" s="12">
        <v>42309</v>
      </c>
      <c r="BC155" t="s">
        <v>115</v>
      </c>
      <c r="BD155" t="s">
        <v>115</v>
      </c>
      <c r="BF155" s="12">
        <v>42309</v>
      </c>
      <c r="BG155">
        <v>19</v>
      </c>
      <c r="BH155">
        <v>23</v>
      </c>
      <c r="BJ155" s="12"/>
    </row>
    <row r="156" spans="1:62" x14ac:dyDescent="0.3">
      <c r="A156">
        <v>144</v>
      </c>
      <c r="B156" s="12">
        <v>42339</v>
      </c>
      <c r="C156">
        <v>62</v>
      </c>
      <c r="D156">
        <v>21</v>
      </c>
      <c r="F156" s="12">
        <v>42339</v>
      </c>
      <c r="G156">
        <v>28</v>
      </c>
      <c r="H156">
        <v>13</v>
      </c>
      <c r="J156" s="12">
        <v>42339</v>
      </c>
      <c r="K156">
        <v>46</v>
      </c>
      <c r="L156">
        <v>26</v>
      </c>
      <c r="N156" s="12">
        <v>42339</v>
      </c>
      <c r="O156">
        <v>3</v>
      </c>
      <c r="P156">
        <v>2</v>
      </c>
      <c r="R156" s="12">
        <v>42339</v>
      </c>
      <c r="S156">
        <v>28</v>
      </c>
      <c r="T156">
        <v>7</v>
      </c>
      <c r="V156" s="12">
        <v>42339</v>
      </c>
      <c r="W156">
        <v>2</v>
      </c>
      <c r="X156">
        <v>2</v>
      </c>
      <c r="Z156" s="12">
        <v>42339</v>
      </c>
      <c r="AA156">
        <v>4</v>
      </c>
      <c r="AB156">
        <v>3</v>
      </c>
      <c r="AD156" s="12">
        <v>42339</v>
      </c>
      <c r="AE156">
        <v>36</v>
      </c>
      <c r="AF156">
        <v>17</v>
      </c>
      <c r="AH156" s="12">
        <v>42339</v>
      </c>
      <c r="AI156">
        <v>26</v>
      </c>
      <c r="AJ156">
        <v>18</v>
      </c>
      <c r="AL156" s="12">
        <v>42339</v>
      </c>
      <c r="AM156">
        <v>34</v>
      </c>
      <c r="AN156">
        <v>32</v>
      </c>
      <c r="AP156" s="12">
        <v>42339</v>
      </c>
      <c r="AQ156">
        <v>6</v>
      </c>
      <c r="AR156">
        <v>3</v>
      </c>
      <c r="AT156" s="12">
        <v>42339</v>
      </c>
      <c r="AU156">
        <v>2</v>
      </c>
      <c r="AV156">
        <v>1</v>
      </c>
      <c r="AX156" s="12">
        <v>42339</v>
      </c>
      <c r="AY156">
        <v>5</v>
      </c>
      <c r="AZ156">
        <v>4</v>
      </c>
      <c r="BB156" s="12">
        <v>42339</v>
      </c>
      <c r="BC156" t="s">
        <v>115</v>
      </c>
      <c r="BD156" t="s">
        <v>115</v>
      </c>
      <c r="BF156" s="12">
        <v>42339</v>
      </c>
      <c r="BG156">
        <v>23</v>
      </c>
      <c r="BH156">
        <v>16</v>
      </c>
      <c r="BJ156" s="12"/>
    </row>
    <row r="157" spans="1:62" x14ac:dyDescent="0.3">
      <c r="A157">
        <v>145</v>
      </c>
      <c r="B157" s="12">
        <v>42370</v>
      </c>
      <c r="C157">
        <v>51</v>
      </c>
      <c r="D157">
        <v>18</v>
      </c>
      <c r="F157" s="12">
        <v>42370</v>
      </c>
      <c r="G157">
        <v>28</v>
      </c>
      <c r="H157">
        <v>14</v>
      </c>
      <c r="J157" s="12">
        <v>42370</v>
      </c>
      <c r="K157">
        <v>46</v>
      </c>
      <c r="L157">
        <v>23</v>
      </c>
      <c r="N157" s="12">
        <v>42370</v>
      </c>
      <c r="O157">
        <v>3</v>
      </c>
      <c r="P157">
        <v>2</v>
      </c>
      <c r="R157" s="12">
        <v>42370</v>
      </c>
      <c r="S157">
        <v>28</v>
      </c>
      <c r="T157">
        <v>7</v>
      </c>
      <c r="V157" s="12">
        <v>42370</v>
      </c>
      <c r="W157">
        <v>2</v>
      </c>
      <c r="X157">
        <v>2</v>
      </c>
      <c r="Z157" s="12">
        <v>42370</v>
      </c>
      <c r="AA157">
        <v>4</v>
      </c>
      <c r="AB157">
        <v>2</v>
      </c>
      <c r="AD157" s="12">
        <v>42370</v>
      </c>
      <c r="AE157">
        <v>46</v>
      </c>
      <c r="AF157">
        <v>26</v>
      </c>
      <c r="AH157" s="12">
        <v>42370</v>
      </c>
      <c r="AI157">
        <v>24</v>
      </c>
      <c r="AJ157">
        <v>15</v>
      </c>
      <c r="AL157" s="12">
        <v>42370</v>
      </c>
      <c r="AM157">
        <v>39</v>
      </c>
      <c r="AN157">
        <v>32</v>
      </c>
      <c r="AP157" s="12">
        <v>42370</v>
      </c>
      <c r="AQ157">
        <v>6</v>
      </c>
      <c r="AR157">
        <v>3</v>
      </c>
      <c r="AT157" s="12">
        <v>42370</v>
      </c>
      <c r="AU157">
        <v>2</v>
      </c>
      <c r="AV157">
        <v>1</v>
      </c>
      <c r="AX157" s="12">
        <v>42370</v>
      </c>
      <c r="AY157">
        <v>5</v>
      </c>
      <c r="AZ157">
        <v>4</v>
      </c>
      <c r="BB157" s="12">
        <v>42370</v>
      </c>
      <c r="BC157" t="s">
        <v>115</v>
      </c>
      <c r="BD157" t="s">
        <v>115</v>
      </c>
      <c r="BF157" s="12">
        <v>42370</v>
      </c>
      <c r="BG157">
        <v>22</v>
      </c>
      <c r="BH157">
        <v>15</v>
      </c>
      <c r="BJ157" s="12"/>
    </row>
    <row r="158" spans="1:62" x14ac:dyDescent="0.3">
      <c r="A158">
        <v>146</v>
      </c>
      <c r="B158" s="12">
        <v>42401</v>
      </c>
      <c r="C158">
        <v>57</v>
      </c>
      <c r="D158">
        <v>22</v>
      </c>
      <c r="F158" s="12">
        <v>42401</v>
      </c>
      <c r="G158">
        <v>29</v>
      </c>
      <c r="H158">
        <v>14</v>
      </c>
      <c r="J158" s="12">
        <v>42401</v>
      </c>
      <c r="K158">
        <v>58</v>
      </c>
      <c r="L158">
        <v>36</v>
      </c>
      <c r="N158" s="12">
        <v>42401</v>
      </c>
      <c r="O158">
        <v>3</v>
      </c>
      <c r="P158">
        <v>2</v>
      </c>
      <c r="R158" s="12">
        <v>42401</v>
      </c>
      <c r="S158">
        <v>25</v>
      </c>
      <c r="T158">
        <v>6</v>
      </c>
      <c r="V158" s="12">
        <v>42401</v>
      </c>
      <c r="W158">
        <v>2</v>
      </c>
      <c r="X158">
        <v>2</v>
      </c>
      <c r="Z158" s="12">
        <v>42401</v>
      </c>
      <c r="AA158">
        <v>4</v>
      </c>
      <c r="AB158">
        <v>3</v>
      </c>
      <c r="AD158" s="12">
        <v>42401</v>
      </c>
      <c r="AE158">
        <v>42</v>
      </c>
      <c r="AF158">
        <v>29</v>
      </c>
      <c r="AH158" s="12">
        <v>42401</v>
      </c>
      <c r="AI158">
        <v>23</v>
      </c>
      <c r="AJ158">
        <v>16</v>
      </c>
      <c r="AL158" s="12">
        <v>42401</v>
      </c>
      <c r="AM158">
        <v>40</v>
      </c>
      <c r="AN158">
        <v>38</v>
      </c>
      <c r="AP158" s="12">
        <v>42401</v>
      </c>
      <c r="AQ158">
        <v>6</v>
      </c>
      <c r="AR158">
        <v>3</v>
      </c>
      <c r="AT158" s="12">
        <v>42401</v>
      </c>
      <c r="AU158">
        <v>1</v>
      </c>
      <c r="AV158">
        <v>1</v>
      </c>
      <c r="AX158" s="12">
        <v>42401</v>
      </c>
      <c r="AY158">
        <v>4</v>
      </c>
      <c r="AZ158">
        <v>4</v>
      </c>
      <c r="BB158" s="12">
        <v>42401</v>
      </c>
      <c r="BC158" t="s">
        <v>115</v>
      </c>
      <c r="BD158" t="s">
        <v>115</v>
      </c>
      <c r="BF158" s="12">
        <v>42401</v>
      </c>
      <c r="BG158">
        <v>21</v>
      </c>
      <c r="BH158">
        <v>20</v>
      </c>
      <c r="BJ158" s="12"/>
    </row>
    <row r="159" spans="1:62" x14ac:dyDescent="0.3">
      <c r="A159">
        <v>147</v>
      </c>
      <c r="B159" s="12">
        <v>42430</v>
      </c>
      <c r="C159">
        <v>56</v>
      </c>
      <c r="D159">
        <v>23</v>
      </c>
      <c r="F159" s="12">
        <v>42430</v>
      </c>
      <c r="G159">
        <v>28</v>
      </c>
      <c r="H159">
        <v>13</v>
      </c>
      <c r="J159" s="12">
        <v>42430</v>
      </c>
      <c r="K159">
        <v>52</v>
      </c>
      <c r="L159">
        <v>29</v>
      </c>
      <c r="N159" s="12">
        <v>42430</v>
      </c>
      <c r="O159">
        <v>3</v>
      </c>
      <c r="P159">
        <v>2</v>
      </c>
      <c r="R159" s="12">
        <v>42430</v>
      </c>
      <c r="S159">
        <v>25</v>
      </c>
      <c r="T159">
        <v>6</v>
      </c>
      <c r="V159" s="12">
        <v>42430</v>
      </c>
      <c r="W159">
        <v>2</v>
      </c>
      <c r="X159">
        <v>2</v>
      </c>
      <c r="Z159" s="12">
        <v>42430</v>
      </c>
      <c r="AA159">
        <v>4</v>
      </c>
      <c r="AB159">
        <v>2</v>
      </c>
      <c r="AD159" s="12">
        <v>42430</v>
      </c>
      <c r="AE159">
        <v>39</v>
      </c>
      <c r="AF159">
        <v>19</v>
      </c>
      <c r="AH159" s="12">
        <v>42430</v>
      </c>
      <c r="AI159">
        <v>25</v>
      </c>
      <c r="AJ159">
        <v>16</v>
      </c>
      <c r="AL159" s="12">
        <v>42430</v>
      </c>
      <c r="AM159">
        <v>45</v>
      </c>
      <c r="AN159">
        <v>31</v>
      </c>
      <c r="AP159" s="12">
        <v>42430</v>
      </c>
      <c r="AQ159">
        <v>7</v>
      </c>
      <c r="AR159">
        <v>4</v>
      </c>
      <c r="AT159" s="12">
        <v>42430</v>
      </c>
      <c r="AU159">
        <v>2</v>
      </c>
      <c r="AV159">
        <v>1</v>
      </c>
      <c r="AX159" s="12">
        <v>42430</v>
      </c>
      <c r="AY159">
        <v>4</v>
      </c>
      <c r="AZ159">
        <v>2</v>
      </c>
      <c r="BB159" s="12">
        <v>42430</v>
      </c>
      <c r="BC159" t="s">
        <v>115</v>
      </c>
      <c r="BD159" t="s">
        <v>115</v>
      </c>
      <c r="BF159" s="12">
        <v>42430</v>
      </c>
      <c r="BG159">
        <v>25</v>
      </c>
      <c r="BH159">
        <v>15</v>
      </c>
      <c r="BJ159" s="12"/>
    </row>
    <row r="160" spans="1:62" x14ac:dyDescent="0.3">
      <c r="A160">
        <v>148</v>
      </c>
      <c r="B160" s="12">
        <v>42461</v>
      </c>
      <c r="C160">
        <v>58</v>
      </c>
      <c r="D160">
        <v>27</v>
      </c>
      <c r="F160" s="12">
        <v>42461</v>
      </c>
      <c r="G160">
        <v>28</v>
      </c>
      <c r="H160">
        <v>12</v>
      </c>
      <c r="J160" s="12">
        <v>42461</v>
      </c>
      <c r="K160">
        <v>47</v>
      </c>
      <c r="L160">
        <v>22</v>
      </c>
      <c r="N160" s="12">
        <v>42461</v>
      </c>
      <c r="O160">
        <v>3</v>
      </c>
      <c r="P160">
        <v>1</v>
      </c>
      <c r="R160" s="12">
        <v>42461</v>
      </c>
      <c r="S160">
        <v>25</v>
      </c>
      <c r="T160">
        <v>6</v>
      </c>
      <c r="V160" s="12">
        <v>42461</v>
      </c>
      <c r="W160">
        <v>2</v>
      </c>
      <c r="X160">
        <v>2</v>
      </c>
      <c r="Z160" s="12">
        <v>42461</v>
      </c>
      <c r="AA160">
        <v>4</v>
      </c>
      <c r="AB160">
        <v>5</v>
      </c>
      <c r="AD160" s="12">
        <v>42461</v>
      </c>
      <c r="AE160">
        <v>34</v>
      </c>
      <c r="AF160">
        <v>26</v>
      </c>
      <c r="AH160" s="12">
        <v>42461</v>
      </c>
      <c r="AI160">
        <v>26</v>
      </c>
      <c r="AJ160">
        <v>14</v>
      </c>
      <c r="AL160" s="12">
        <v>42461</v>
      </c>
      <c r="AM160">
        <v>44</v>
      </c>
      <c r="AN160">
        <v>36</v>
      </c>
      <c r="AP160" s="12">
        <v>42461</v>
      </c>
      <c r="AQ160">
        <v>6</v>
      </c>
      <c r="AR160">
        <v>4</v>
      </c>
      <c r="AT160" s="12">
        <v>42461</v>
      </c>
      <c r="AU160">
        <v>1</v>
      </c>
      <c r="AV160">
        <v>1</v>
      </c>
      <c r="AX160" s="12">
        <v>42461</v>
      </c>
      <c r="AY160">
        <v>3</v>
      </c>
      <c r="AZ160">
        <v>7</v>
      </c>
      <c r="BB160" s="12">
        <v>42461</v>
      </c>
      <c r="BC160" t="s">
        <v>115</v>
      </c>
      <c r="BD160" t="s">
        <v>115</v>
      </c>
      <c r="BF160" s="12">
        <v>42461</v>
      </c>
      <c r="BG160">
        <v>24</v>
      </c>
      <c r="BH160">
        <v>16</v>
      </c>
      <c r="BJ160" s="12"/>
    </row>
    <row r="161" spans="1:62" x14ac:dyDescent="0.3">
      <c r="A161">
        <v>149</v>
      </c>
      <c r="B161" s="12">
        <v>42491</v>
      </c>
      <c r="C161">
        <v>57</v>
      </c>
      <c r="D161">
        <v>31</v>
      </c>
      <c r="F161" s="12">
        <v>42491</v>
      </c>
      <c r="G161">
        <v>26</v>
      </c>
      <c r="H161">
        <v>14</v>
      </c>
      <c r="J161" s="12">
        <v>42491</v>
      </c>
      <c r="K161">
        <v>41</v>
      </c>
      <c r="L161">
        <v>24</v>
      </c>
      <c r="N161" s="12">
        <v>42491</v>
      </c>
      <c r="O161">
        <v>4</v>
      </c>
      <c r="P161">
        <v>2</v>
      </c>
      <c r="R161" s="12">
        <v>42491</v>
      </c>
      <c r="S161">
        <v>27</v>
      </c>
      <c r="T161">
        <v>8</v>
      </c>
      <c r="V161" s="12">
        <v>42491</v>
      </c>
      <c r="W161">
        <v>3</v>
      </c>
      <c r="X161">
        <v>3</v>
      </c>
      <c r="Z161" s="12">
        <v>42491</v>
      </c>
      <c r="AA161">
        <v>3</v>
      </c>
      <c r="AB161">
        <v>4</v>
      </c>
      <c r="AD161" s="12">
        <v>42491</v>
      </c>
      <c r="AE161">
        <v>38</v>
      </c>
      <c r="AF161">
        <v>36</v>
      </c>
      <c r="AH161" s="12">
        <v>42491</v>
      </c>
      <c r="AI161">
        <v>26</v>
      </c>
      <c r="AJ161">
        <v>20</v>
      </c>
      <c r="AL161" s="12">
        <v>42491</v>
      </c>
      <c r="AM161">
        <v>45</v>
      </c>
      <c r="AN161">
        <v>38</v>
      </c>
      <c r="AP161" s="12">
        <v>42491</v>
      </c>
      <c r="AQ161">
        <v>6</v>
      </c>
      <c r="AR161">
        <v>4</v>
      </c>
      <c r="AT161" s="12">
        <v>42491</v>
      </c>
      <c r="AU161">
        <v>2</v>
      </c>
      <c r="AV161">
        <v>1</v>
      </c>
      <c r="AX161" s="12">
        <v>42491</v>
      </c>
      <c r="AY161">
        <v>5</v>
      </c>
      <c r="AZ161">
        <v>5</v>
      </c>
      <c r="BB161" s="12">
        <v>42491</v>
      </c>
      <c r="BC161" t="s">
        <v>115</v>
      </c>
      <c r="BD161" t="s">
        <v>115</v>
      </c>
      <c r="BF161" s="12">
        <v>42491</v>
      </c>
      <c r="BG161">
        <v>28</v>
      </c>
      <c r="BH161">
        <v>21</v>
      </c>
      <c r="BJ161" s="12"/>
    </row>
    <row r="162" spans="1:62" x14ac:dyDescent="0.3">
      <c r="A162">
        <v>150</v>
      </c>
      <c r="B162" s="12">
        <v>42522</v>
      </c>
      <c r="C162">
        <v>45</v>
      </c>
      <c r="D162">
        <v>16</v>
      </c>
      <c r="F162" s="12">
        <v>42522</v>
      </c>
      <c r="G162">
        <v>26</v>
      </c>
      <c r="H162">
        <v>12</v>
      </c>
      <c r="J162" s="12">
        <v>42522</v>
      </c>
      <c r="K162">
        <v>39</v>
      </c>
      <c r="L162">
        <v>16</v>
      </c>
      <c r="N162" s="12">
        <v>42522</v>
      </c>
      <c r="O162">
        <v>3</v>
      </c>
      <c r="P162">
        <v>1</v>
      </c>
      <c r="R162" s="12">
        <v>42522</v>
      </c>
      <c r="S162">
        <v>24</v>
      </c>
      <c r="T162">
        <v>4</v>
      </c>
      <c r="V162" s="12">
        <v>42522</v>
      </c>
      <c r="W162">
        <v>2</v>
      </c>
      <c r="X162">
        <v>2</v>
      </c>
      <c r="Z162" s="12">
        <v>42522</v>
      </c>
      <c r="AA162">
        <v>3</v>
      </c>
      <c r="AB162">
        <v>2</v>
      </c>
      <c r="AD162" s="12">
        <v>42522</v>
      </c>
      <c r="AE162">
        <v>51</v>
      </c>
      <c r="AF162">
        <v>30</v>
      </c>
      <c r="AH162" s="12">
        <v>42522</v>
      </c>
      <c r="AI162">
        <v>22</v>
      </c>
      <c r="AJ162">
        <v>12</v>
      </c>
      <c r="AL162" s="12">
        <v>42522</v>
      </c>
      <c r="AM162">
        <v>40</v>
      </c>
      <c r="AN162">
        <v>25</v>
      </c>
      <c r="AP162" s="12">
        <v>42522</v>
      </c>
      <c r="AQ162">
        <v>5</v>
      </c>
      <c r="AR162">
        <v>2</v>
      </c>
      <c r="AT162" s="12">
        <v>42522</v>
      </c>
      <c r="AU162">
        <v>1</v>
      </c>
      <c r="AV162">
        <v>1</v>
      </c>
      <c r="AX162" s="12">
        <v>42522</v>
      </c>
      <c r="AY162">
        <v>4</v>
      </c>
      <c r="AZ162">
        <v>2</v>
      </c>
      <c r="BB162" s="12">
        <v>42522</v>
      </c>
      <c r="BC162" t="s">
        <v>115</v>
      </c>
      <c r="BD162" t="s">
        <v>115</v>
      </c>
      <c r="BF162" s="12">
        <v>42522</v>
      </c>
      <c r="BG162">
        <v>17</v>
      </c>
      <c r="BH162">
        <v>11</v>
      </c>
      <c r="BJ162" s="12"/>
    </row>
    <row r="163" spans="1:62" x14ac:dyDescent="0.3">
      <c r="A163">
        <v>151</v>
      </c>
      <c r="B163" s="12">
        <v>42552</v>
      </c>
      <c r="C163">
        <v>48</v>
      </c>
      <c r="D163">
        <v>12</v>
      </c>
      <c r="F163" s="12">
        <v>42552</v>
      </c>
      <c r="G163">
        <v>25</v>
      </c>
      <c r="H163">
        <v>11</v>
      </c>
      <c r="J163" s="12">
        <v>42552</v>
      </c>
      <c r="K163">
        <v>38</v>
      </c>
      <c r="L163">
        <v>17</v>
      </c>
      <c r="N163" s="12">
        <v>42552</v>
      </c>
      <c r="O163">
        <v>3</v>
      </c>
      <c r="P163">
        <v>1</v>
      </c>
      <c r="R163" s="12">
        <v>42552</v>
      </c>
      <c r="S163">
        <v>23</v>
      </c>
      <c r="T163">
        <v>4</v>
      </c>
      <c r="V163" s="12">
        <v>42552</v>
      </c>
      <c r="W163">
        <v>2</v>
      </c>
      <c r="X163">
        <v>2</v>
      </c>
      <c r="Z163" s="12">
        <v>42552</v>
      </c>
      <c r="AA163">
        <v>3</v>
      </c>
      <c r="AB163">
        <v>2</v>
      </c>
      <c r="AD163" s="12">
        <v>42552</v>
      </c>
      <c r="AE163">
        <v>33</v>
      </c>
      <c r="AF163">
        <v>28</v>
      </c>
      <c r="AH163" s="12">
        <v>42552</v>
      </c>
      <c r="AI163">
        <v>21</v>
      </c>
      <c r="AJ163">
        <v>11</v>
      </c>
      <c r="AL163" s="12">
        <v>42552</v>
      </c>
      <c r="AM163">
        <v>42</v>
      </c>
      <c r="AN163">
        <v>28</v>
      </c>
      <c r="AP163" s="12">
        <v>42552</v>
      </c>
      <c r="AQ163">
        <v>4</v>
      </c>
      <c r="AR163">
        <v>2</v>
      </c>
      <c r="AT163" s="12">
        <v>42552</v>
      </c>
      <c r="AU163">
        <v>2</v>
      </c>
      <c r="AV163" t="s">
        <v>115</v>
      </c>
      <c r="AX163" s="12">
        <v>42552</v>
      </c>
      <c r="AY163">
        <v>4</v>
      </c>
      <c r="AZ163">
        <v>3</v>
      </c>
      <c r="BB163" s="12">
        <v>42552</v>
      </c>
      <c r="BC163" t="s">
        <v>115</v>
      </c>
      <c r="BD163" t="s">
        <v>115</v>
      </c>
      <c r="BF163" s="12">
        <v>42552</v>
      </c>
      <c r="BG163">
        <v>22</v>
      </c>
      <c r="BH163">
        <v>11</v>
      </c>
      <c r="BJ163" s="12"/>
    </row>
    <row r="164" spans="1:62" x14ac:dyDescent="0.3">
      <c r="A164">
        <v>152</v>
      </c>
      <c r="B164" s="12">
        <v>42583</v>
      </c>
      <c r="C164">
        <v>48</v>
      </c>
      <c r="D164">
        <v>12</v>
      </c>
      <c r="F164" s="12">
        <v>42583</v>
      </c>
      <c r="G164">
        <v>25</v>
      </c>
      <c r="H164">
        <v>12</v>
      </c>
      <c r="J164" s="12">
        <v>42583</v>
      </c>
      <c r="K164">
        <v>44</v>
      </c>
      <c r="L164">
        <v>15</v>
      </c>
      <c r="N164" s="12">
        <v>42583</v>
      </c>
      <c r="O164">
        <v>2</v>
      </c>
      <c r="P164">
        <v>1</v>
      </c>
      <c r="R164" s="12">
        <v>42583</v>
      </c>
      <c r="S164">
        <v>22</v>
      </c>
      <c r="T164">
        <v>3</v>
      </c>
      <c r="V164" s="12">
        <v>42583</v>
      </c>
      <c r="W164">
        <v>2</v>
      </c>
      <c r="X164">
        <v>2</v>
      </c>
      <c r="Z164" s="12">
        <v>42583</v>
      </c>
      <c r="AA164">
        <v>3</v>
      </c>
      <c r="AB164">
        <v>2</v>
      </c>
      <c r="AD164" s="12">
        <v>42583</v>
      </c>
      <c r="AE164">
        <v>28</v>
      </c>
      <c r="AF164">
        <v>22</v>
      </c>
      <c r="AH164" s="12">
        <v>42583</v>
      </c>
      <c r="AI164">
        <v>21</v>
      </c>
      <c r="AJ164">
        <v>10</v>
      </c>
      <c r="AL164" s="12">
        <v>42583</v>
      </c>
      <c r="AM164">
        <v>40</v>
      </c>
      <c r="AN164">
        <v>17</v>
      </c>
      <c r="AP164" s="12">
        <v>42583</v>
      </c>
      <c r="AQ164">
        <v>4</v>
      </c>
      <c r="AR164">
        <v>2</v>
      </c>
      <c r="AT164" s="12">
        <v>42583</v>
      </c>
      <c r="AU164">
        <v>1</v>
      </c>
      <c r="AV164" t="s">
        <v>115</v>
      </c>
      <c r="AX164" s="12">
        <v>42583</v>
      </c>
      <c r="AY164">
        <v>3</v>
      </c>
      <c r="AZ164">
        <v>2</v>
      </c>
      <c r="BB164" s="12">
        <v>42583</v>
      </c>
      <c r="BC164" t="s">
        <v>115</v>
      </c>
      <c r="BD164" t="s">
        <v>115</v>
      </c>
      <c r="BF164" s="12">
        <v>42583</v>
      </c>
      <c r="BG164">
        <v>13</v>
      </c>
      <c r="BH164">
        <v>10</v>
      </c>
      <c r="BJ164" s="12"/>
    </row>
    <row r="165" spans="1:62" x14ac:dyDescent="0.3">
      <c r="A165">
        <v>153</v>
      </c>
      <c r="B165" s="12">
        <v>42614</v>
      </c>
      <c r="C165">
        <v>52</v>
      </c>
      <c r="D165">
        <v>13</v>
      </c>
      <c r="F165" s="12">
        <v>42614</v>
      </c>
      <c r="G165">
        <v>26</v>
      </c>
      <c r="H165">
        <v>10</v>
      </c>
      <c r="J165" s="12">
        <v>42614</v>
      </c>
      <c r="K165">
        <v>38</v>
      </c>
      <c r="L165">
        <v>14</v>
      </c>
      <c r="N165" s="12">
        <v>42614</v>
      </c>
      <c r="O165">
        <v>3</v>
      </c>
      <c r="P165">
        <v>1</v>
      </c>
      <c r="R165" s="12">
        <v>42614</v>
      </c>
      <c r="S165">
        <v>20</v>
      </c>
      <c r="T165">
        <v>4</v>
      </c>
      <c r="V165" s="12">
        <v>42614</v>
      </c>
      <c r="W165">
        <v>2</v>
      </c>
      <c r="X165">
        <v>2</v>
      </c>
      <c r="Z165" s="12">
        <v>42614</v>
      </c>
      <c r="AA165">
        <v>3</v>
      </c>
      <c r="AB165">
        <v>2</v>
      </c>
      <c r="AD165" s="12">
        <v>42614</v>
      </c>
      <c r="AE165">
        <v>27</v>
      </c>
      <c r="AF165">
        <v>14</v>
      </c>
      <c r="AH165" s="12">
        <v>42614</v>
      </c>
      <c r="AI165">
        <v>22</v>
      </c>
      <c r="AJ165">
        <v>10</v>
      </c>
      <c r="AL165" s="12">
        <v>42614</v>
      </c>
      <c r="AM165">
        <v>41</v>
      </c>
      <c r="AN165">
        <v>23</v>
      </c>
      <c r="AP165" s="12">
        <v>42614</v>
      </c>
      <c r="AQ165">
        <v>4</v>
      </c>
      <c r="AR165">
        <v>1</v>
      </c>
      <c r="AT165" s="12">
        <v>42614</v>
      </c>
      <c r="AU165">
        <v>1</v>
      </c>
      <c r="AV165" t="s">
        <v>115</v>
      </c>
      <c r="AX165" s="12">
        <v>42614</v>
      </c>
      <c r="AY165">
        <v>4</v>
      </c>
      <c r="AZ165">
        <v>3</v>
      </c>
      <c r="BB165" s="12">
        <v>42614</v>
      </c>
      <c r="BC165" t="s">
        <v>115</v>
      </c>
      <c r="BD165" t="s">
        <v>115</v>
      </c>
      <c r="BF165" s="12">
        <v>42614</v>
      </c>
      <c r="BG165">
        <v>25</v>
      </c>
      <c r="BH165">
        <v>7</v>
      </c>
      <c r="BJ165" s="12"/>
    </row>
    <row r="166" spans="1:62" x14ac:dyDescent="0.3">
      <c r="A166">
        <v>154</v>
      </c>
      <c r="B166" s="12">
        <v>42644</v>
      </c>
      <c r="C166">
        <v>57</v>
      </c>
      <c r="D166">
        <v>16</v>
      </c>
      <c r="F166" s="12">
        <v>42644</v>
      </c>
      <c r="G166">
        <v>30</v>
      </c>
      <c r="H166">
        <v>11</v>
      </c>
      <c r="J166" s="12">
        <v>42644</v>
      </c>
      <c r="K166">
        <v>44</v>
      </c>
      <c r="L166">
        <v>16</v>
      </c>
      <c r="N166" s="12">
        <v>42644</v>
      </c>
      <c r="O166">
        <v>3</v>
      </c>
      <c r="P166">
        <v>1</v>
      </c>
      <c r="R166" s="12">
        <v>42644</v>
      </c>
      <c r="S166">
        <v>24</v>
      </c>
      <c r="T166">
        <v>4</v>
      </c>
      <c r="V166" s="12">
        <v>42644</v>
      </c>
      <c r="W166">
        <v>3</v>
      </c>
      <c r="X166">
        <v>1</v>
      </c>
      <c r="Z166" s="12">
        <v>42644</v>
      </c>
      <c r="AA166">
        <v>4</v>
      </c>
      <c r="AB166">
        <v>2</v>
      </c>
      <c r="AD166" s="12">
        <v>42644</v>
      </c>
      <c r="AE166">
        <v>38</v>
      </c>
      <c r="AF166">
        <v>16</v>
      </c>
      <c r="AH166" s="12">
        <v>42644</v>
      </c>
      <c r="AI166">
        <v>26</v>
      </c>
      <c r="AJ166">
        <v>12</v>
      </c>
      <c r="AL166" s="12">
        <v>42644</v>
      </c>
      <c r="AM166">
        <v>44</v>
      </c>
      <c r="AN166">
        <v>25</v>
      </c>
      <c r="AP166" s="12">
        <v>42644</v>
      </c>
      <c r="AQ166">
        <v>5</v>
      </c>
      <c r="AR166">
        <v>2</v>
      </c>
      <c r="AT166" s="12">
        <v>42644</v>
      </c>
      <c r="AU166">
        <v>2</v>
      </c>
      <c r="AV166" t="s">
        <v>115</v>
      </c>
      <c r="AX166" s="12">
        <v>42644</v>
      </c>
      <c r="AY166">
        <v>4</v>
      </c>
      <c r="AZ166">
        <v>2</v>
      </c>
      <c r="BB166" s="12">
        <v>42644</v>
      </c>
      <c r="BC166" t="s">
        <v>115</v>
      </c>
      <c r="BD166" t="s">
        <v>115</v>
      </c>
      <c r="BF166" s="12">
        <v>42644</v>
      </c>
      <c r="BG166">
        <v>26</v>
      </c>
      <c r="BH166">
        <v>16</v>
      </c>
      <c r="BJ166" s="12"/>
    </row>
    <row r="167" spans="1:62" x14ac:dyDescent="0.3">
      <c r="A167">
        <v>155</v>
      </c>
      <c r="B167" s="12">
        <v>42675</v>
      </c>
      <c r="C167">
        <v>67</v>
      </c>
      <c r="D167">
        <v>18</v>
      </c>
      <c r="F167" s="12">
        <v>42675</v>
      </c>
      <c r="G167">
        <v>32</v>
      </c>
      <c r="H167">
        <v>11</v>
      </c>
      <c r="J167" s="12">
        <v>42675</v>
      </c>
      <c r="K167">
        <v>50</v>
      </c>
      <c r="L167">
        <v>17</v>
      </c>
      <c r="N167" s="12">
        <v>42675</v>
      </c>
      <c r="O167">
        <v>4</v>
      </c>
      <c r="P167">
        <v>1</v>
      </c>
      <c r="R167" s="12">
        <v>42675</v>
      </c>
      <c r="S167">
        <v>24</v>
      </c>
      <c r="T167">
        <v>4</v>
      </c>
      <c r="V167" s="12">
        <v>42675</v>
      </c>
      <c r="W167">
        <v>3</v>
      </c>
      <c r="X167">
        <v>2</v>
      </c>
      <c r="Z167" s="12">
        <v>42675</v>
      </c>
      <c r="AA167">
        <v>4</v>
      </c>
      <c r="AB167">
        <v>2</v>
      </c>
      <c r="AD167" s="12">
        <v>42675</v>
      </c>
      <c r="AE167">
        <v>39</v>
      </c>
      <c r="AF167">
        <v>15</v>
      </c>
      <c r="AH167" s="12">
        <v>42675</v>
      </c>
      <c r="AI167">
        <v>30</v>
      </c>
      <c r="AJ167">
        <v>16</v>
      </c>
      <c r="AL167" s="12">
        <v>42675</v>
      </c>
      <c r="AM167">
        <v>50</v>
      </c>
      <c r="AN167">
        <v>25</v>
      </c>
      <c r="AP167" s="12">
        <v>42675</v>
      </c>
      <c r="AQ167">
        <v>5</v>
      </c>
      <c r="AR167">
        <v>2</v>
      </c>
      <c r="AT167" s="12">
        <v>42675</v>
      </c>
      <c r="AU167">
        <v>1</v>
      </c>
      <c r="AV167" t="s">
        <v>115</v>
      </c>
      <c r="AX167" s="12">
        <v>42675</v>
      </c>
      <c r="AY167">
        <v>5</v>
      </c>
      <c r="AZ167">
        <v>2</v>
      </c>
      <c r="BB167" s="12">
        <v>42675</v>
      </c>
      <c r="BC167" t="s">
        <v>115</v>
      </c>
      <c r="BD167" t="s">
        <v>115</v>
      </c>
      <c r="BF167" s="12">
        <v>42675</v>
      </c>
      <c r="BG167">
        <v>24</v>
      </c>
      <c r="BH167">
        <v>14</v>
      </c>
      <c r="BJ167" s="12"/>
    </row>
    <row r="168" spans="1:62" x14ac:dyDescent="0.3">
      <c r="A168">
        <v>156</v>
      </c>
      <c r="B168" s="12">
        <v>42705</v>
      </c>
      <c r="C168">
        <v>71</v>
      </c>
      <c r="D168">
        <v>16</v>
      </c>
      <c r="F168" s="12">
        <v>42705</v>
      </c>
      <c r="G168">
        <v>35</v>
      </c>
      <c r="H168">
        <v>10</v>
      </c>
      <c r="J168" s="12">
        <v>42705</v>
      </c>
      <c r="K168">
        <v>49</v>
      </c>
      <c r="L168">
        <v>17</v>
      </c>
      <c r="N168" s="12">
        <v>42705</v>
      </c>
      <c r="O168">
        <v>4</v>
      </c>
      <c r="P168">
        <v>1</v>
      </c>
      <c r="R168" s="12">
        <v>42705</v>
      </c>
      <c r="S168">
        <v>24</v>
      </c>
      <c r="T168">
        <v>5</v>
      </c>
      <c r="V168" s="12">
        <v>42705</v>
      </c>
      <c r="W168">
        <v>3</v>
      </c>
      <c r="X168">
        <v>2</v>
      </c>
      <c r="Z168" s="12">
        <v>42705</v>
      </c>
      <c r="AA168">
        <v>5</v>
      </c>
      <c r="AB168">
        <v>2</v>
      </c>
      <c r="AD168" s="12">
        <v>42705</v>
      </c>
      <c r="AE168">
        <v>41</v>
      </c>
      <c r="AF168">
        <v>16</v>
      </c>
      <c r="AH168" s="12">
        <v>42705</v>
      </c>
      <c r="AI168">
        <v>35</v>
      </c>
      <c r="AJ168">
        <v>13</v>
      </c>
      <c r="AL168" s="12">
        <v>42705</v>
      </c>
      <c r="AM168">
        <v>56</v>
      </c>
      <c r="AN168">
        <v>26</v>
      </c>
      <c r="AP168" s="12">
        <v>42705</v>
      </c>
      <c r="AQ168">
        <v>5</v>
      </c>
      <c r="AR168">
        <v>2</v>
      </c>
      <c r="AT168" s="12">
        <v>42705</v>
      </c>
      <c r="AU168">
        <v>2</v>
      </c>
      <c r="AV168" t="s">
        <v>115</v>
      </c>
      <c r="AX168" s="12">
        <v>42705</v>
      </c>
      <c r="AY168">
        <v>5</v>
      </c>
      <c r="AZ168">
        <v>3</v>
      </c>
      <c r="BB168" s="12">
        <v>42705</v>
      </c>
      <c r="BC168" t="s">
        <v>115</v>
      </c>
      <c r="BD168" t="s">
        <v>115</v>
      </c>
      <c r="BF168" s="12">
        <v>42705</v>
      </c>
      <c r="BG168">
        <v>32</v>
      </c>
      <c r="BH168">
        <v>10</v>
      </c>
      <c r="BJ168" s="12"/>
    </row>
    <row r="169" spans="1:62" x14ac:dyDescent="0.3">
      <c r="A169">
        <v>157</v>
      </c>
      <c r="B169" s="12">
        <v>42736</v>
      </c>
      <c r="C169">
        <v>60</v>
      </c>
      <c r="D169">
        <v>16</v>
      </c>
      <c r="F169" s="12">
        <v>42736</v>
      </c>
      <c r="G169">
        <v>31</v>
      </c>
      <c r="H169">
        <v>11</v>
      </c>
      <c r="J169" s="12">
        <v>42736</v>
      </c>
      <c r="K169">
        <v>47</v>
      </c>
      <c r="L169">
        <v>19</v>
      </c>
      <c r="N169" s="12">
        <v>42736</v>
      </c>
      <c r="O169">
        <v>3</v>
      </c>
      <c r="P169">
        <v>2</v>
      </c>
      <c r="R169" s="12">
        <v>42736</v>
      </c>
      <c r="S169">
        <v>23</v>
      </c>
      <c r="T169">
        <v>8</v>
      </c>
      <c r="V169" s="12">
        <v>42736</v>
      </c>
      <c r="W169">
        <v>3</v>
      </c>
      <c r="X169">
        <v>1</v>
      </c>
      <c r="Z169" s="12">
        <v>42736</v>
      </c>
      <c r="AA169">
        <v>4</v>
      </c>
      <c r="AB169">
        <v>2</v>
      </c>
      <c r="AD169" s="12">
        <v>42736</v>
      </c>
      <c r="AE169">
        <v>38</v>
      </c>
      <c r="AF169">
        <v>21</v>
      </c>
      <c r="AH169" s="12">
        <v>42736</v>
      </c>
      <c r="AI169">
        <v>25</v>
      </c>
      <c r="AJ169">
        <v>13</v>
      </c>
      <c r="AL169" s="12">
        <v>42736</v>
      </c>
      <c r="AM169">
        <v>47</v>
      </c>
      <c r="AN169">
        <v>25</v>
      </c>
      <c r="AP169" s="12">
        <v>42736</v>
      </c>
      <c r="AQ169">
        <v>5</v>
      </c>
      <c r="AR169">
        <v>2</v>
      </c>
      <c r="AT169" s="12">
        <v>42736</v>
      </c>
      <c r="AU169">
        <v>1</v>
      </c>
      <c r="AV169" t="s">
        <v>115</v>
      </c>
      <c r="AX169" s="12">
        <v>42736</v>
      </c>
      <c r="AY169">
        <v>6</v>
      </c>
      <c r="AZ169">
        <v>3</v>
      </c>
      <c r="BB169" s="12">
        <v>42736</v>
      </c>
      <c r="BC169" t="s">
        <v>115</v>
      </c>
      <c r="BD169" t="s">
        <v>115</v>
      </c>
      <c r="BF169" s="12">
        <v>42736</v>
      </c>
      <c r="BG169">
        <v>26</v>
      </c>
      <c r="BH169">
        <v>13</v>
      </c>
      <c r="BJ169" s="12"/>
    </row>
    <row r="170" spans="1:62" x14ac:dyDescent="0.3">
      <c r="A170">
        <v>158</v>
      </c>
      <c r="B170" s="12">
        <v>42767</v>
      </c>
      <c r="C170">
        <v>62</v>
      </c>
      <c r="D170">
        <v>19</v>
      </c>
      <c r="F170" s="12">
        <v>42767</v>
      </c>
      <c r="G170">
        <v>30</v>
      </c>
      <c r="H170">
        <v>11</v>
      </c>
      <c r="J170" s="12">
        <v>42767</v>
      </c>
      <c r="K170">
        <v>59</v>
      </c>
      <c r="L170">
        <v>32</v>
      </c>
      <c r="N170" s="12">
        <v>42767</v>
      </c>
      <c r="O170">
        <v>3</v>
      </c>
      <c r="P170">
        <v>1</v>
      </c>
      <c r="R170" s="12">
        <v>42767</v>
      </c>
      <c r="S170">
        <v>22</v>
      </c>
      <c r="T170">
        <v>7</v>
      </c>
      <c r="V170" s="12">
        <v>42767</v>
      </c>
      <c r="W170">
        <v>3</v>
      </c>
      <c r="X170">
        <v>1</v>
      </c>
      <c r="Z170" s="12">
        <v>42767</v>
      </c>
      <c r="AA170">
        <v>4</v>
      </c>
      <c r="AB170">
        <v>2</v>
      </c>
      <c r="AD170" s="12">
        <v>42767</v>
      </c>
      <c r="AE170">
        <v>42</v>
      </c>
      <c r="AF170">
        <v>14</v>
      </c>
      <c r="AH170" s="12">
        <v>42767</v>
      </c>
      <c r="AI170">
        <v>26</v>
      </c>
      <c r="AJ170">
        <v>12</v>
      </c>
      <c r="AL170" s="12">
        <v>42767</v>
      </c>
      <c r="AM170">
        <v>53</v>
      </c>
      <c r="AN170">
        <v>34</v>
      </c>
      <c r="AP170" s="12">
        <v>42767</v>
      </c>
      <c r="AQ170">
        <v>6</v>
      </c>
      <c r="AR170">
        <v>3</v>
      </c>
      <c r="AT170" s="12">
        <v>42767</v>
      </c>
      <c r="AU170">
        <v>2</v>
      </c>
      <c r="AV170" t="s">
        <v>115</v>
      </c>
      <c r="AX170" s="12">
        <v>42767</v>
      </c>
      <c r="AY170">
        <v>5</v>
      </c>
      <c r="AZ170">
        <v>3</v>
      </c>
      <c r="BB170" s="12">
        <v>42767</v>
      </c>
      <c r="BC170" t="s">
        <v>115</v>
      </c>
      <c r="BD170" t="s">
        <v>115</v>
      </c>
      <c r="BF170" s="12">
        <v>42767</v>
      </c>
      <c r="BG170">
        <v>24</v>
      </c>
      <c r="BH170">
        <v>16</v>
      </c>
      <c r="BJ170" s="12"/>
    </row>
    <row r="171" spans="1:62" x14ac:dyDescent="0.3">
      <c r="A171">
        <v>159</v>
      </c>
      <c r="B171" s="12">
        <v>42795</v>
      </c>
      <c r="C171">
        <v>63</v>
      </c>
      <c r="D171">
        <v>21</v>
      </c>
      <c r="F171" s="12">
        <v>42795</v>
      </c>
      <c r="G171">
        <v>28</v>
      </c>
      <c r="H171">
        <v>10</v>
      </c>
      <c r="J171" s="12">
        <v>42795</v>
      </c>
      <c r="K171">
        <v>57</v>
      </c>
      <c r="L171">
        <v>28</v>
      </c>
      <c r="N171" s="12">
        <v>42795</v>
      </c>
      <c r="O171">
        <v>3</v>
      </c>
      <c r="P171">
        <v>1</v>
      </c>
      <c r="R171" s="12">
        <v>42795</v>
      </c>
      <c r="S171">
        <v>20</v>
      </c>
      <c r="T171">
        <v>7</v>
      </c>
      <c r="V171" s="12">
        <v>42795</v>
      </c>
      <c r="W171">
        <v>2</v>
      </c>
      <c r="X171">
        <v>2</v>
      </c>
      <c r="Z171" s="12">
        <v>42795</v>
      </c>
      <c r="AA171">
        <v>4</v>
      </c>
      <c r="AB171">
        <v>3</v>
      </c>
      <c r="AD171" s="12">
        <v>42795</v>
      </c>
      <c r="AE171">
        <v>32</v>
      </c>
      <c r="AF171">
        <v>21</v>
      </c>
      <c r="AH171" s="12">
        <v>42795</v>
      </c>
      <c r="AI171">
        <v>24</v>
      </c>
      <c r="AJ171">
        <v>16</v>
      </c>
      <c r="AL171" s="12">
        <v>42795</v>
      </c>
      <c r="AM171">
        <v>41</v>
      </c>
      <c r="AN171">
        <v>25</v>
      </c>
      <c r="AP171" s="12">
        <v>42795</v>
      </c>
      <c r="AQ171">
        <v>6</v>
      </c>
      <c r="AR171">
        <v>3</v>
      </c>
      <c r="AT171" s="12">
        <v>42795</v>
      </c>
      <c r="AU171">
        <v>1</v>
      </c>
      <c r="AV171" t="s">
        <v>115</v>
      </c>
      <c r="AX171" s="12">
        <v>42795</v>
      </c>
      <c r="AY171">
        <v>4</v>
      </c>
      <c r="AZ171">
        <v>2</v>
      </c>
      <c r="BB171" s="12">
        <v>42795</v>
      </c>
      <c r="BC171" t="s">
        <v>115</v>
      </c>
      <c r="BD171" t="s">
        <v>115</v>
      </c>
      <c r="BF171" s="12">
        <v>42795</v>
      </c>
      <c r="BG171">
        <v>23</v>
      </c>
      <c r="BH171">
        <v>14</v>
      </c>
      <c r="BJ171" s="12"/>
    </row>
    <row r="172" spans="1:62" x14ac:dyDescent="0.3">
      <c r="A172">
        <v>160</v>
      </c>
      <c r="B172" s="12">
        <v>42826</v>
      </c>
      <c r="C172">
        <v>59</v>
      </c>
      <c r="D172">
        <v>25</v>
      </c>
      <c r="F172" s="12">
        <v>42826</v>
      </c>
      <c r="G172">
        <v>26</v>
      </c>
      <c r="H172">
        <v>10</v>
      </c>
      <c r="J172" s="12">
        <v>42826</v>
      </c>
      <c r="K172">
        <v>45</v>
      </c>
      <c r="L172">
        <v>22</v>
      </c>
      <c r="N172" s="12">
        <v>42826</v>
      </c>
      <c r="O172">
        <v>3</v>
      </c>
      <c r="P172">
        <v>2</v>
      </c>
      <c r="R172" s="12">
        <v>42826</v>
      </c>
      <c r="S172">
        <v>19</v>
      </c>
      <c r="T172">
        <v>7</v>
      </c>
      <c r="V172" s="12">
        <v>42826</v>
      </c>
      <c r="W172">
        <v>2</v>
      </c>
      <c r="X172">
        <v>2</v>
      </c>
      <c r="Z172" s="12">
        <v>42826</v>
      </c>
      <c r="AA172">
        <v>4</v>
      </c>
      <c r="AB172">
        <v>2</v>
      </c>
      <c r="AD172" s="12">
        <v>42826</v>
      </c>
      <c r="AE172">
        <v>36</v>
      </c>
      <c r="AF172">
        <v>19</v>
      </c>
      <c r="AH172" s="12">
        <v>42826</v>
      </c>
      <c r="AI172">
        <v>22</v>
      </c>
      <c r="AJ172">
        <v>13</v>
      </c>
      <c r="AL172" s="12">
        <v>42826</v>
      </c>
      <c r="AM172">
        <v>41</v>
      </c>
      <c r="AN172">
        <v>29</v>
      </c>
      <c r="AP172" s="12">
        <v>42826</v>
      </c>
      <c r="AQ172">
        <v>5</v>
      </c>
      <c r="AR172">
        <v>3</v>
      </c>
      <c r="AT172" s="12">
        <v>42826</v>
      </c>
      <c r="AU172">
        <v>1</v>
      </c>
      <c r="AV172">
        <v>1</v>
      </c>
      <c r="AX172" s="12">
        <v>42826</v>
      </c>
      <c r="AY172">
        <v>4</v>
      </c>
      <c r="AZ172">
        <v>2</v>
      </c>
      <c r="BB172" s="12">
        <v>42826</v>
      </c>
      <c r="BC172" t="s">
        <v>115</v>
      </c>
      <c r="BD172" t="s">
        <v>115</v>
      </c>
      <c r="BF172" s="12">
        <v>42826</v>
      </c>
      <c r="BG172">
        <v>21</v>
      </c>
      <c r="BH172">
        <v>18</v>
      </c>
      <c r="BJ172" s="12"/>
    </row>
    <row r="173" spans="1:62" x14ac:dyDescent="0.3">
      <c r="A173">
        <v>161</v>
      </c>
      <c r="B173" s="12">
        <v>42856</v>
      </c>
      <c r="C173">
        <v>55</v>
      </c>
      <c r="D173">
        <v>23</v>
      </c>
      <c r="F173" s="12">
        <v>42856</v>
      </c>
      <c r="G173">
        <v>24</v>
      </c>
      <c r="H173">
        <v>11</v>
      </c>
      <c r="J173" s="12">
        <v>42856</v>
      </c>
      <c r="K173">
        <v>38</v>
      </c>
      <c r="L173">
        <v>18</v>
      </c>
      <c r="N173" s="12">
        <v>42856</v>
      </c>
      <c r="O173">
        <v>2</v>
      </c>
      <c r="P173">
        <v>2</v>
      </c>
      <c r="R173" s="12">
        <v>42856</v>
      </c>
      <c r="S173">
        <v>20</v>
      </c>
      <c r="T173">
        <v>7</v>
      </c>
      <c r="V173" s="12">
        <v>42856</v>
      </c>
      <c r="W173">
        <v>2</v>
      </c>
      <c r="X173">
        <v>2</v>
      </c>
      <c r="Z173" s="12">
        <v>42856</v>
      </c>
      <c r="AA173">
        <v>3</v>
      </c>
      <c r="AB173">
        <v>3</v>
      </c>
      <c r="AD173" s="12">
        <v>42856</v>
      </c>
      <c r="AE173">
        <v>26</v>
      </c>
      <c r="AF173">
        <v>15</v>
      </c>
      <c r="AH173" s="12">
        <v>42856</v>
      </c>
      <c r="AI173">
        <v>22</v>
      </c>
      <c r="AJ173">
        <v>16</v>
      </c>
      <c r="AL173" s="12">
        <v>42856</v>
      </c>
      <c r="AM173">
        <v>34</v>
      </c>
      <c r="AN173">
        <v>37</v>
      </c>
      <c r="AP173" s="12">
        <v>42856</v>
      </c>
      <c r="AQ173">
        <v>5</v>
      </c>
      <c r="AR173">
        <v>3</v>
      </c>
      <c r="AT173" s="12">
        <v>42856</v>
      </c>
      <c r="AU173">
        <v>1</v>
      </c>
      <c r="AV173">
        <v>1</v>
      </c>
      <c r="AX173" s="12">
        <v>42856</v>
      </c>
      <c r="AY173">
        <v>4</v>
      </c>
      <c r="AZ173">
        <v>2</v>
      </c>
      <c r="BB173" s="12">
        <v>42856</v>
      </c>
      <c r="BC173" t="s">
        <v>115</v>
      </c>
      <c r="BD173" t="s">
        <v>115</v>
      </c>
      <c r="BF173" s="12">
        <v>42856</v>
      </c>
      <c r="BG173">
        <v>20</v>
      </c>
      <c r="BH173">
        <v>17</v>
      </c>
      <c r="BJ173" s="12"/>
    </row>
    <row r="174" spans="1:62" x14ac:dyDescent="0.3">
      <c r="A174">
        <v>162</v>
      </c>
      <c r="B174" s="12">
        <v>42887</v>
      </c>
      <c r="C174">
        <v>48</v>
      </c>
      <c r="D174">
        <v>14</v>
      </c>
      <c r="F174" s="12">
        <v>42887</v>
      </c>
      <c r="G174">
        <v>22</v>
      </c>
      <c r="H174">
        <v>10</v>
      </c>
      <c r="J174" s="12">
        <v>42887</v>
      </c>
      <c r="K174">
        <v>38</v>
      </c>
      <c r="L174">
        <v>15</v>
      </c>
      <c r="N174" s="12">
        <v>42887</v>
      </c>
      <c r="O174">
        <v>3</v>
      </c>
      <c r="P174">
        <v>1</v>
      </c>
      <c r="R174" s="12">
        <v>42887</v>
      </c>
      <c r="S174">
        <v>19</v>
      </c>
      <c r="T174">
        <v>4</v>
      </c>
      <c r="V174" s="12">
        <v>42887</v>
      </c>
      <c r="W174">
        <v>2</v>
      </c>
      <c r="X174">
        <v>2</v>
      </c>
      <c r="Z174" s="12">
        <v>42887</v>
      </c>
      <c r="AA174">
        <v>4</v>
      </c>
      <c r="AB174">
        <v>2</v>
      </c>
      <c r="AD174" s="12">
        <v>42887</v>
      </c>
      <c r="AE174">
        <v>21</v>
      </c>
      <c r="AF174">
        <v>16</v>
      </c>
      <c r="AH174" s="12">
        <v>42887</v>
      </c>
      <c r="AI174">
        <v>20</v>
      </c>
      <c r="AJ174">
        <v>11</v>
      </c>
      <c r="AL174" s="12">
        <v>42887</v>
      </c>
      <c r="AM174">
        <v>38</v>
      </c>
      <c r="AN174">
        <v>25</v>
      </c>
      <c r="AP174" s="12">
        <v>42887</v>
      </c>
      <c r="AQ174">
        <v>4</v>
      </c>
      <c r="AR174">
        <v>2</v>
      </c>
      <c r="AT174" s="12">
        <v>42887</v>
      </c>
      <c r="AU174">
        <v>1</v>
      </c>
      <c r="AV174" t="s">
        <v>115</v>
      </c>
      <c r="AX174" s="12">
        <v>42887</v>
      </c>
      <c r="AY174">
        <v>4</v>
      </c>
      <c r="AZ174">
        <v>2</v>
      </c>
      <c r="BB174" s="12">
        <v>42887</v>
      </c>
      <c r="BC174" t="s">
        <v>115</v>
      </c>
      <c r="BD174" t="s">
        <v>115</v>
      </c>
      <c r="BF174" s="12">
        <v>42887</v>
      </c>
      <c r="BG174">
        <v>19</v>
      </c>
      <c r="BH174">
        <v>15</v>
      </c>
      <c r="BJ174" s="12"/>
    </row>
    <row r="175" spans="1:62" x14ac:dyDescent="0.3">
      <c r="A175">
        <v>163</v>
      </c>
      <c r="B175" s="12">
        <v>42917</v>
      </c>
      <c r="C175">
        <v>48</v>
      </c>
      <c r="D175">
        <v>15</v>
      </c>
      <c r="F175" s="12">
        <v>42917</v>
      </c>
      <c r="G175">
        <v>23</v>
      </c>
      <c r="H175">
        <v>12</v>
      </c>
      <c r="J175" s="12">
        <v>42917</v>
      </c>
      <c r="K175">
        <v>36</v>
      </c>
      <c r="L175">
        <v>15</v>
      </c>
      <c r="N175" s="12">
        <v>42917</v>
      </c>
      <c r="O175">
        <v>2</v>
      </c>
      <c r="P175">
        <v>2</v>
      </c>
      <c r="R175" s="12">
        <v>42917</v>
      </c>
      <c r="S175">
        <v>19</v>
      </c>
      <c r="T175">
        <v>5</v>
      </c>
      <c r="V175" s="12">
        <v>42917</v>
      </c>
      <c r="W175">
        <v>2</v>
      </c>
      <c r="X175">
        <v>2</v>
      </c>
      <c r="Z175" s="12">
        <v>42917</v>
      </c>
      <c r="AA175">
        <v>4</v>
      </c>
      <c r="AB175">
        <v>3</v>
      </c>
      <c r="AD175" s="12">
        <v>42917</v>
      </c>
      <c r="AE175">
        <v>37</v>
      </c>
      <c r="AF175">
        <v>19</v>
      </c>
      <c r="AH175" s="12">
        <v>42917</v>
      </c>
      <c r="AI175">
        <v>20</v>
      </c>
      <c r="AJ175">
        <v>12</v>
      </c>
      <c r="AL175" s="12">
        <v>42917</v>
      </c>
      <c r="AM175">
        <v>36</v>
      </c>
      <c r="AN175">
        <v>20</v>
      </c>
      <c r="AP175" s="12">
        <v>42917</v>
      </c>
      <c r="AQ175">
        <v>4</v>
      </c>
      <c r="AR175">
        <v>2</v>
      </c>
      <c r="AT175" s="12">
        <v>42917</v>
      </c>
      <c r="AU175">
        <v>1</v>
      </c>
      <c r="AV175" t="s">
        <v>115</v>
      </c>
      <c r="AX175" s="12">
        <v>42917</v>
      </c>
      <c r="AY175">
        <v>4</v>
      </c>
      <c r="AZ175">
        <v>3</v>
      </c>
      <c r="BB175" s="12">
        <v>42917</v>
      </c>
      <c r="BC175" t="s">
        <v>115</v>
      </c>
      <c r="BD175" t="s">
        <v>115</v>
      </c>
      <c r="BF175" s="12">
        <v>42917</v>
      </c>
      <c r="BG175">
        <v>19</v>
      </c>
      <c r="BH175">
        <v>9</v>
      </c>
      <c r="BJ175" s="12"/>
    </row>
    <row r="176" spans="1:62" x14ac:dyDescent="0.3">
      <c r="A176">
        <v>164</v>
      </c>
      <c r="B176" s="12">
        <v>42948</v>
      </c>
      <c r="C176">
        <v>54</v>
      </c>
      <c r="D176">
        <v>13</v>
      </c>
      <c r="F176" s="12">
        <v>42948</v>
      </c>
      <c r="G176">
        <v>24</v>
      </c>
      <c r="H176">
        <v>11</v>
      </c>
      <c r="J176" s="12">
        <v>42948</v>
      </c>
      <c r="K176">
        <v>36</v>
      </c>
      <c r="L176">
        <v>14</v>
      </c>
      <c r="N176" s="12">
        <v>42948</v>
      </c>
      <c r="O176">
        <v>2</v>
      </c>
      <c r="P176">
        <v>1</v>
      </c>
      <c r="R176" s="12">
        <v>42948</v>
      </c>
      <c r="S176">
        <v>18</v>
      </c>
      <c r="T176">
        <v>4</v>
      </c>
      <c r="V176" s="12">
        <v>42948</v>
      </c>
      <c r="W176">
        <v>3</v>
      </c>
      <c r="X176">
        <v>2</v>
      </c>
      <c r="Z176" s="12">
        <v>42948</v>
      </c>
      <c r="AA176">
        <v>4</v>
      </c>
      <c r="AB176">
        <v>3</v>
      </c>
      <c r="AD176" s="12">
        <v>42948</v>
      </c>
      <c r="AE176">
        <v>27</v>
      </c>
      <c r="AF176">
        <v>19</v>
      </c>
      <c r="AH176" s="12">
        <v>42948</v>
      </c>
      <c r="AI176">
        <v>24</v>
      </c>
      <c r="AJ176">
        <v>11</v>
      </c>
      <c r="AL176" s="12">
        <v>42948</v>
      </c>
      <c r="AM176">
        <v>31</v>
      </c>
      <c r="AN176">
        <v>25</v>
      </c>
      <c r="AP176" s="12">
        <v>42948</v>
      </c>
      <c r="AQ176">
        <v>4</v>
      </c>
      <c r="AR176">
        <v>2</v>
      </c>
      <c r="AT176" s="12">
        <v>42948</v>
      </c>
      <c r="AU176">
        <v>1</v>
      </c>
      <c r="AV176" t="s">
        <v>115</v>
      </c>
      <c r="AX176" s="12">
        <v>42948</v>
      </c>
      <c r="AY176">
        <v>4</v>
      </c>
      <c r="AZ176">
        <v>2</v>
      </c>
      <c r="BB176" s="12">
        <v>42948</v>
      </c>
      <c r="BC176" t="s">
        <v>115</v>
      </c>
      <c r="BD176" t="s">
        <v>115</v>
      </c>
      <c r="BF176" s="12">
        <v>42948</v>
      </c>
      <c r="BG176">
        <v>24</v>
      </c>
      <c r="BH176">
        <v>12</v>
      </c>
      <c r="BJ176" s="12"/>
    </row>
    <row r="177" spans="1:62" x14ac:dyDescent="0.3">
      <c r="A177">
        <v>165</v>
      </c>
      <c r="B177" s="12">
        <v>42979</v>
      </c>
      <c r="C177">
        <v>61</v>
      </c>
      <c r="D177">
        <v>14</v>
      </c>
      <c r="F177" s="12">
        <v>42979</v>
      </c>
      <c r="G177">
        <v>26</v>
      </c>
      <c r="H177">
        <v>11</v>
      </c>
      <c r="J177" s="12">
        <v>42979</v>
      </c>
      <c r="K177">
        <v>37</v>
      </c>
      <c r="L177">
        <v>14</v>
      </c>
      <c r="N177" s="12">
        <v>42979</v>
      </c>
      <c r="O177">
        <v>2</v>
      </c>
      <c r="P177">
        <v>1</v>
      </c>
      <c r="R177" s="12">
        <v>42979</v>
      </c>
      <c r="S177">
        <v>18</v>
      </c>
      <c r="T177">
        <v>4</v>
      </c>
      <c r="V177" s="12">
        <v>42979</v>
      </c>
      <c r="W177">
        <v>2</v>
      </c>
      <c r="X177">
        <v>2</v>
      </c>
      <c r="Z177" s="12">
        <v>42979</v>
      </c>
      <c r="AA177">
        <v>4</v>
      </c>
      <c r="AB177">
        <v>2</v>
      </c>
      <c r="AD177" s="12">
        <v>42979</v>
      </c>
      <c r="AE177">
        <v>25</v>
      </c>
      <c r="AF177">
        <v>20</v>
      </c>
      <c r="AH177" s="12">
        <v>42979</v>
      </c>
      <c r="AI177">
        <v>22</v>
      </c>
      <c r="AJ177">
        <v>13</v>
      </c>
      <c r="AL177" s="12">
        <v>42979</v>
      </c>
      <c r="AM177">
        <v>43</v>
      </c>
      <c r="AN177">
        <v>23</v>
      </c>
      <c r="AP177" s="12">
        <v>42979</v>
      </c>
      <c r="AQ177">
        <v>4</v>
      </c>
      <c r="AR177">
        <v>2</v>
      </c>
      <c r="AT177" s="12">
        <v>42979</v>
      </c>
      <c r="AU177">
        <v>1</v>
      </c>
      <c r="AV177">
        <v>1</v>
      </c>
      <c r="AX177" s="12">
        <v>42979</v>
      </c>
      <c r="AY177">
        <v>5</v>
      </c>
      <c r="AZ177">
        <v>2</v>
      </c>
      <c r="BB177" s="12">
        <v>42979</v>
      </c>
      <c r="BC177" t="s">
        <v>115</v>
      </c>
      <c r="BD177" t="s">
        <v>115</v>
      </c>
      <c r="BF177" s="12">
        <v>42979</v>
      </c>
      <c r="BG177">
        <v>17</v>
      </c>
      <c r="BH177">
        <v>13</v>
      </c>
      <c r="BJ177" s="12"/>
    </row>
    <row r="178" spans="1:62" x14ac:dyDescent="0.3">
      <c r="A178">
        <v>166</v>
      </c>
      <c r="B178" s="12">
        <v>43009</v>
      </c>
      <c r="C178">
        <v>61</v>
      </c>
      <c r="D178">
        <v>19</v>
      </c>
      <c r="F178" s="12">
        <v>43009</v>
      </c>
      <c r="G178">
        <v>25</v>
      </c>
      <c r="H178">
        <v>11</v>
      </c>
      <c r="J178" s="12">
        <v>43009</v>
      </c>
      <c r="K178">
        <v>40</v>
      </c>
      <c r="L178">
        <v>18</v>
      </c>
      <c r="N178" s="12">
        <v>43009</v>
      </c>
      <c r="O178">
        <v>3</v>
      </c>
      <c r="P178">
        <v>1</v>
      </c>
      <c r="R178" s="12">
        <v>43009</v>
      </c>
      <c r="S178">
        <v>18</v>
      </c>
      <c r="T178">
        <v>5</v>
      </c>
      <c r="V178" s="12">
        <v>43009</v>
      </c>
      <c r="W178">
        <v>2</v>
      </c>
      <c r="X178">
        <v>2</v>
      </c>
      <c r="Z178" s="12">
        <v>43009</v>
      </c>
      <c r="AA178">
        <v>3</v>
      </c>
      <c r="AB178">
        <v>3</v>
      </c>
      <c r="AD178" s="12">
        <v>43009</v>
      </c>
      <c r="AE178">
        <v>26</v>
      </c>
      <c r="AF178">
        <v>20</v>
      </c>
      <c r="AH178" s="12">
        <v>43009</v>
      </c>
      <c r="AI178">
        <v>22</v>
      </c>
      <c r="AJ178">
        <v>14</v>
      </c>
      <c r="AL178" s="12">
        <v>43009</v>
      </c>
      <c r="AM178">
        <v>33</v>
      </c>
      <c r="AN178">
        <v>36</v>
      </c>
      <c r="AP178" s="12">
        <v>43009</v>
      </c>
      <c r="AQ178">
        <v>4</v>
      </c>
      <c r="AR178">
        <v>3</v>
      </c>
      <c r="AT178" s="12">
        <v>43009</v>
      </c>
      <c r="AU178">
        <v>1</v>
      </c>
      <c r="AV178" t="s">
        <v>115</v>
      </c>
      <c r="AX178" s="12">
        <v>43009</v>
      </c>
      <c r="AY178">
        <v>4</v>
      </c>
      <c r="AZ178">
        <v>2</v>
      </c>
      <c r="BB178" s="12">
        <v>43009</v>
      </c>
      <c r="BC178" t="s">
        <v>115</v>
      </c>
      <c r="BD178" t="s">
        <v>115</v>
      </c>
      <c r="BF178" s="12">
        <v>43009</v>
      </c>
      <c r="BG178">
        <v>25</v>
      </c>
      <c r="BH178">
        <v>12</v>
      </c>
      <c r="BJ178" s="12"/>
    </row>
    <row r="179" spans="1:62" x14ac:dyDescent="0.3">
      <c r="A179">
        <v>167</v>
      </c>
      <c r="B179" s="12">
        <v>43040</v>
      </c>
      <c r="C179">
        <v>63</v>
      </c>
      <c r="D179">
        <v>19</v>
      </c>
      <c r="F179" s="12">
        <v>43040</v>
      </c>
      <c r="G179">
        <v>25</v>
      </c>
      <c r="H179">
        <v>11</v>
      </c>
      <c r="J179" s="12">
        <v>43040</v>
      </c>
      <c r="K179">
        <v>42</v>
      </c>
      <c r="L179">
        <v>18</v>
      </c>
      <c r="N179" s="12">
        <v>43040</v>
      </c>
      <c r="O179">
        <v>3</v>
      </c>
      <c r="P179">
        <v>2</v>
      </c>
      <c r="R179" s="12">
        <v>43040</v>
      </c>
      <c r="S179">
        <v>17</v>
      </c>
      <c r="T179">
        <v>5</v>
      </c>
      <c r="V179" s="12">
        <v>43040</v>
      </c>
      <c r="W179">
        <v>2</v>
      </c>
      <c r="X179">
        <v>1</v>
      </c>
      <c r="Z179" s="12">
        <v>43040</v>
      </c>
      <c r="AA179">
        <v>4</v>
      </c>
      <c r="AB179">
        <v>2</v>
      </c>
      <c r="AD179" s="12">
        <v>43040</v>
      </c>
      <c r="AE179">
        <v>32</v>
      </c>
      <c r="AF179">
        <v>21</v>
      </c>
      <c r="AH179" s="12">
        <v>43040</v>
      </c>
      <c r="AI179">
        <v>27</v>
      </c>
      <c r="AJ179">
        <v>16</v>
      </c>
      <c r="AL179" s="12">
        <v>43040</v>
      </c>
      <c r="AM179">
        <v>45</v>
      </c>
      <c r="AN179">
        <v>20</v>
      </c>
      <c r="AP179" s="12">
        <v>43040</v>
      </c>
      <c r="AQ179">
        <v>4</v>
      </c>
      <c r="AR179">
        <v>2</v>
      </c>
      <c r="AT179" s="12">
        <v>43040</v>
      </c>
      <c r="AU179">
        <v>1</v>
      </c>
      <c r="AV179" t="s">
        <v>115</v>
      </c>
      <c r="AX179" s="12">
        <v>43040</v>
      </c>
      <c r="AY179">
        <v>4</v>
      </c>
      <c r="AZ179">
        <v>3</v>
      </c>
      <c r="BB179" s="12">
        <v>43040</v>
      </c>
      <c r="BC179" t="s">
        <v>115</v>
      </c>
      <c r="BD179" t="s">
        <v>115</v>
      </c>
      <c r="BF179" s="12">
        <v>43040</v>
      </c>
      <c r="BG179">
        <v>20</v>
      </c>
      <c r="BH179">
        <v>14</v>
      </c>
      <c r="BJ179" s="12"/>
    </row>
    <row r="180" spans="1:62" x14ac:dyDescent="0.3">
      <c r="A180">
        <v>168</v>
      </c>
      <c r="B180" s="12">
        <v>43070</v>
      </c>
      <c r="C180">
        <v>70</v>
      </c>
      <c r="D180">
        <v>18</v>
      </c>
      <c r="F180" s="12">
        <v>43070</v>
      </c>
      <c r="G180">
        <v>27</v>
      </c>
      <c r="H180">
        <v>10</v>
      </c>
      <c r="J180" s="12">
        <v>43070</v>
      </c>
      <c r="K180">
        <v>40</v>
      </c>
      <c r="L180">
        <v>18</v>
      </c>
      <c r="N180" s="12">
        <v>43070</v>
      </c>
      <c r="O180">
        <v>3</v>
      </c>
      <c r="P180">
        <v>2</v>
      </c>
      <c r="R180" s="12">
        <v>43070</v>
      </c>
      <c r="S180">
        <v>17</v>
      </c>
      <c r="T180">
        <v>5</v>
      </c>
      <c r="V180" s="12">
        <v>43070</v>
      </c>
      <c r="W180">
        <v>2</v>
      </c>
      <c r="X180">
        <v>1</v>
      </c>
      <c r="Z180" s="12">
        <v>43070</v>
      </c>
      <c r="AA180">
        <v>4</v>
      </c>
      <c r="AB180">
        <v>3</v>
      </c>
      <c r="AD180" s="12">
        <v>43070</v>
      </c>
      <c r="AE180">
        <v>27</v>
      </c>
      <c r="AF180">
        <v>15</v>
      </c>
      <c r="AH180" s="12">
        <v>43070</v>
      </c>
      <c r="AI180">
        <v>26</v>
      </c>
      <c r="AJ180">
        <v>12</v>
      </c>
      <c r="AL180" s="12">
        <v>43070</v>
      </c>
      <c r="AM180">
        <v>35</v>
      </c>
      <c r="AN180">
        <v>25</v>
      </c>
      <c r="AP180" s="12">
        <v>43070</v>
      </c>
      <c r="AQ180">
        <v>4</v>
      </c>
      <c r="AR180">
        <v>2</v>
      </c>
      <c r="AT180" s="12">
        <v>43070</v>
      </c>
      <c r="AU180">
        <v>1</v>
      </c>
      <c r="AV180">
        <v>1</v>
      </c>
      <c r="AX180" s="12">
        <v>43070</v>
      </c>
      <c r="AY180">
        <v>4</v>
      </c>
      <c r="AZ180">
        <v>2</v>
      </c>
      <c r="BB180" s="12">
        <v>43070</v>
      </c>
      <c r="BC180" t="s">
        <v>115</v>
      </c>
      <c r="BD180" t="s">
        <v>115</v>
      </c>
      <c r="BF180" s="12">
        <v>43070</v>
      </c>
      <c r="BG180">
        <v>18</v>
      </c>
      <c r="BH180">
        <v>11</v>
      </c>
      <c r="BJ180" s="12"/>
    </row>
    <row r="181" spans="1:62" x14ac:dyDescent="0.3">
      <c r="A181">
        <v>169</v>
      </c>
      <c r="B181" s="12">
        <v>43101</v>
      </c>
      <c r="C181">
        <v>66</v>
      </c>
      <c r="D181">
        <v>17</v>
      </c>
      <c r="F181" s="12">
        <v>43101</v>
      </c>
      <c r="G181">
        <v>29</v>
      </c>
      <c r="H181">
        <v>11</v>
      </c>
      <c r="J181" s="12">
        <v>43101</v>
      </c>
      <c r="K181">
        <v>40</v>
      </c>
      <c r="L181">
        <v>18</v>
      </c>
      <c r="N181" s="12">
        <v>43101</v>
      </c>
      <c r="O181">
        <v>3</v>
      </c>
      <c r="P181">
        <v>2</v>
      </c>
      <c r="R181" s="12">
        <v>43101</v>
      </c>
      <c r="S181">
        <v>21</v>
      </c>
      <c r="T181">
        <v>5</v>
      </c>
      <c r="V181" s="12">
        <v>43101</v>
      </c>
      <c r="W181">
        <v>3</v>
      </c>
      <c r="X181">
        <v>1</v>
      </c>
      <c r="Z181" s="12">
        <v>43101</v>
      </c>
      <c r="AA181">
        <v>4</v>
      </c>
      <c r="AB181">
        <v>3</v>
      </c>
      <c r="AD181" s="12">
        <v>43101</v>
      </c>
      <c r="AE181">
        <v>33</v>
      </c>
      <c r="AF181">
        <v>18</v>
      </c>
      <c r="AH181" s="12">
        <v>43101</v>
      </c>
      <c r="AI181">
        <v>27</v>
      </c>
      <c r="AJ181">
        <v>13</v>
      </c>
      <c r="AL181" s="12">
        <v>43101</v>
      </c>
      <c r="AM181">
        <v>38</v>
      </c>
      <c r="AN181">
        <v>27</v>
      </c>
      <c r="AP181" s="12">
        <v>43101</v>
      </c>
      <c r="AQ181">
        <v>4</v>
      </c>
      <c r="AR181">
        <v>2</v>
      </c>
      <c r="AT181" s="12">
        <v>43101</v>
      </c>
      <c r="AU181">
        <v>1</v>
      </c>
      <c r="AV181" t="s">
        <v>115</v>
      </c>
      <c r="AX181" s="12">
        <v>43101</v>
      </c>
      <c r="AY181">
        <v>5</v>
      </c>
      <c r="AZ181">
        <v>3</v>
      </c>
      <c r="BB181" s="12">
        <v>43101</v>
      </c>
      <c r="BC181" t="s">
        <v>115</v>
      </c>
      <c r="BD181" t="s">
        <v>115</v>
      </c>
      <c r="BF181" s="12">
        <v>43101</v>
      </c>
      <c r="BG181">
        <v>19</v>
      </c>
      <c r="BH181">
        <v>11</v>
      </c>
      <c r="BJ181" s="12"/>
    </row>
    <row r="182" spans="1:62" x14ac:dyDescent="0.3">
      <c r="A182">
        <v>170</v>
      </c>
      <c r="B182" s="12">
        <v>43132</v>
      </c>
      <c r="C182">
        <v>69</v>
      </c>
      <c r="D182">
        <v>20</v>
      </c>
      <c r="F182" s="12">
        <v>43132</v>
      </c>
      <c r="G182">
        <v>26</v>
      </c>
      <c r="H182">
        <v>11</v>
      </c>
      <c r="J182" s="12">
        <v>43132</v>
      </c>
      <c r="K182">
        <v>51</v>
      </c>
      <c r="L182">
        <v>27</v>
      </c>
      <c r="N182" s="12">
        <v>43132</v>
      </c>
      <c r="O182">
        <v>3</v>
      </c>
      <c r="P182">
        <v>1</v>
      </c>
      <c r="R182" s="12">
        <v>43132</v>
      </c>
      <c r="S182">
        <v>16</v>
      </c>
      <c r="T182">
        <v>5</v>
      </c>
      <c r="V182" s="12">
        <v>43132</v>
      </c>
      <c r="W182">
        <v>3</v>
      </c>
      <c r="X182">
        <v>2</v>
      </c>
      <c r="Z182" s="12">
        <v>43132</v>
      </c>
      <c r="AA182">
        <v>3</v>
      </c>
      <c r="AB182">
        <v>2</v>
      </c>
      <c r="AD182" s="12">
        <v>43132</v>
      </c>
      <c r="AE182">
        <v>25</v>
      </c>
      <c r="AF182">
        <v>20</v>
      </c>
      <c r="AH182" s="12">
        <v>43132</v>
      </c>
      <c r="AI182">
        <v>23</v>
      </c>
      <c r="AJ182">
        <v>13</v>
      </c>
      <c r="AL182" s="12">
        <v>43132</v>
      </c>
      <c r="AM182">
        <v>43</v>
      </c>
      <c r="AN182">
        <v>28</v>
      </c>
      <c r="AP182" s="12">
        <v>43132</v>
      </c>
      <c r="AQ182">
        <v>4</v>
      </c>
      <c r="AR182">
        <v>2</v>
      </c>
      <c r="AT182" s="12">
        <v>43132</v>
      </c>
      <c r="AU182">
        <v>1</v>
      </c>
      <c r="AV182">
        <v>1</v>
      </c>
      <c r="AX182" s="12">
        <v>43132</v>
      </c>
      <c r="AY182">
        <v>5</v>
      </c>
      <c r="AZ182">
        <v>3</v>
      </c>
      <c r="BB182" s="12">
        <v>43132</v>
      </c>
      <c r="BC182" t="s">
        <v>115</v>
      </c>
      <c r="BD182" t="s">
        <v>115</v>
      </c>
      <c r="BF182" s="12">
        <v>43132</v>
      </c>
      <c r="BG182">
        <v>17</v>
      </c>
      <c r="BH182">
        <v>12</v>
      </c>
      <c r="BJ182" s="12"/>
    </row>
    <row r="183" spans="1:62" x14ac:dyDescent="0.3">
      <c r="A183">
        <v>171</v>
      </c>
      <c r="B183" s="12">
        <v>43160</v>
      </c>
      <c r="C183">
        <v>64</v>
      </c>
      <c r="D183">
        <v>23</v>
      </c>
      <c r="F183" s="12">
        <v>43160</v>
      </c>
      <c r="G183">
        <v>25</v>
      </c>
      <c r="H183">
        <v>11</v>
      </c>
      <c r="J183" s="12">
        <v>43160</v>
      </c>
      <c r="K183">
        <v>47</v>
      </c>
      <c r="L183">
        <v>29</v>
      </c>
      <c r="N183" s="12">
        <v>43160</v>
      </c>
      <c r="O183">
        <v>2</v>
      </c>
      <c r="P183">
        <v>2</v>
      </c>
      <c r="R183" s="12">
        <v>43160</v>
      </c>
      <c r="S183">
        <v>16</v>
      </c>
      <c r="T183">
        <v>5</v>
      </c>
      <c r="V183" s="12">
        <v>43160</v>
      </c>
      <c r="W183">
        <v>3</v>
      </c>
      <c r="X183">
        <v>2</v>
      </c>
      <c r="Z183" s="12">
        <v>43160</v>
      </c>
      <c r="AA183">
        <v>4</v>
      </c>
      <c r="AB183">
        <v>2</v>
      </c>
      <c r="AD183" s="12">
        <v>43160</v>
      </c>
      <c r="AE183">
        <v>36</v>
      </c>
      <c r="AF183">
        <v>22</v>
      </c>
      <c r="AH183" s="12">
        <v>43160</v>
      </c>
      <c r="AI183">
        <v>24</v>
      </c>
      <c r="AJ183">
        <v>15</v>
      </c>
      <c r="AL183" s="12">
        <v>43160</v>
      </c>
      <c r="AM183">
        <v>44</v>
      </c>
      <c r="AN183">
        <v>31</v>
      </c>
      <c r="AP183" s="12">
        <v>43160</v>
      </c>
      <c r="AQ183">
        <v>4</v>
      </c>
      <c r="AR183">
        <v>3</v>
      </c>
      <c r="AT183" s="12">
        <v>43160</v>
      </c>
      <c r="AU183">
        <v>1</v>
      </c>
      <c r="AV183" t="s">
        <v>115</v>
      </c>
      <c r="AX183" s="12">
        <v>43160</v>
      </c>
      <c r="AY183">
        <v>5</v>
      </c>
      <c r="AZ183">
        <v>3</v>
      </c>
      <c r="BB183" s="12">
        <v>43160</v>
      </c>
      <c r="BC183" t="s">
        <v>115</v>
      </c>
      <c r="BD183" t="s">
        <v>115</v>
      </c>
      <c r="BF183" s="12">
        <v>43160</v>
      </c>
      <c r="BG183">
        <v>23</v>
      </c>
      <c r="BH183">
        <v>12</v>
      </c>
      <c r="BJ183" s="12"/>
    </row>
    <row r="184" spans="1:62" x14ac:dyDescent="0.3">
      <c r="A184">
        <v>172</v>
      </c>
      <c r="B184" s="12">
        <v>43191</v>
      </c>
      <c r="C184">
        <v>72</v>
      </c>
      <c r="D184">
        <v>32</v>
      </c>
      <c r="F184" s="12">
        <v>43191</v>
      </c>
      <c r="G184">
        <v>26</v>
      </c>
      <c r="H184">
        <v>17</v>
      </c>
      <c r="J184" s="12">
        <v>43191</v>
      </c>
      <c r="K184">
        <v>44</v>
      </c>
      <c r="L184">
        <v>27</v>
      </c>
      <c r="N184" s="12">
        <v>43191</v>
      </c>
      <c r="O184">
        <v>3</v>
      </c>
      <c r="P184">
        <v>3</v>
      </c>
      <c r="R184" s="12">
        <v>43191</v>
      </c>
      <c r="S184">
        <v>17</v>
      </c>
      <c r="T184">
        <v>8</v>
      </c>
      <c r="V184" s="12">
        <v>43191</v>
      </c>
      <c r="W184">
        <v>3</v>
      </c>
      <c r="X184">
        <v>2</v>
      </c>
      <c r="Z184" s="12">
        <v>43191</v>
      </c>
      <c r="AA184">
        <v>4</v>
      </c>
      <c r="AB184">
        <v>3</v>
      </c>
      <c r="AD184" s="12">
        <v>43191</v>
      </c>
      <c r="AE184">
        <v>45</v>
      </c>
      <c r="AF184">
        <v>25</v>
      </c>
      <c r="AH184" s="12">
        <v>43191</v>
      </c>
      <c r="AI184">
        <v>27</v>
      </c>
      <c r="AJ184">
        <v>17</v>
      </c>
      <c r="AL184" s="12">
        <v>43191</v>
      </c>
      <c r="AM184">
        <v>43</v>
      </c>
      <c r="AN184">
        <v>41</v>
      </c>
      <c r="AP184" s="12">
        <v>43191</v>
      </c>
      <c r="AQ184">
        <v>5</v>
      </c>
      <c r="AR184">
        <v>4</v>
      </c>
      <c r="AT184" s="12">
        <v>43191</v>
      </c>
      <c r="AU184">
        <v>1</v>
      </c>
      <c r="AV184">
        <v>1</v>
      </c>
      <c r="AX184" s="12">
        <v>43191</v>
      </c>
      <c r="AY184">
        <v>3</v>
      </c>
      <c r="AZ184">
        <v>3</v>
      </c>
      <c r="BB184" s="12">
        <v>43191</v>
      </c>
      <c r="BC184" t="s">
        <v>115</v>
      </c>
      <c r="BD184" t="s">
        <v>115</v>
      </c>
      <c r="BF184" s="12">
        <v>43191</v>
      </c>
      <c r="BG184">
        <v>20</v>
      </c>
      <c r="BH184">
        <v>18</v>
      </c>
      <c r="BJ184" s="12"/>
    </row>
    <row r="185" spans="1:62" x14ac:dyDescent="0.3">
      <c r="A185">
        <v>173</v>
      </c>
      <c r="B185" s="12">
        <v>43221</v>
      </c>
      <c r="C185">
        <v>65</v>
      </c>
      <c r="D185">
        <v>45</v>
      </c>
      <c r="F185" s="12">
        <v>43221</v>
      </c>
      <c r="G185">
        <v>26</v>
      </c>
      <c r="H185">
        <v>24</v>
      </c>
      <c r="J185" s="12">
        <v>43221</v>
      </c>
      <c r="K185">
        <v>44</v>
      </c>
      <c r="L185">
        <v>42</v>
      </c>
      <c r="N185" s="12">
        <v>43221</v>
      </c>
      <c r="O185">
        <v>3</v>
      </c>
      <c r="P185">
        <v>6</v>
      </c>
      <c r="R185" s="12">
        <v>43221</v>
      </c>
      <c r="S185">
        <v>18</v>
      </c>
      <c r="T185">
        <v>18</v>
      </c>
      <c r="V185" s="12">
        <v>43221</v>
      </c>
      <c r="W185">
        <v>3</v>
      </c>
      <c r="X185">
        <v>3</v>
      </c>
      <c r="Z185" s="12">
        <v>43221</v>
      </c>
      <c r="AA185">
        <v>4</v>
      </c>
      <c r="AB185">
        <v>6</v>
      </c>
      <c r="AD185" s="12">
        <v>43221</v>
      </c>
      <c r="AE185">
        <v>44</v>
      </c>
      <c r="AF185">
        <v>27</v>
      </c>
      <c r="AH185" s="12">
        <v>43221</v>
      </c>
      <c r="AI185">
        <v>27</v>
      </c>
      <c r="AJ185">
        <v>29</v>
      </c>
      <c r="AL185" s="12">
        <v>43221</v>
      </c>
      <c r="AM185">
        <v>43</v>
      </c>
      <c r="AN185">
        <v>40</v>
      </c>
      <c r="AP185" s="12">
        <v>43221</v>
      </c>
      <c r="AQ185">
        <v>4</v>
      </c>
      <c r="AR185">
        <v>8</v>
      </c>
      <c r="AT185" s="12">
        <v>43221</v>
      </c>
      <c r="AU185">
        <v>1</v>
      </c>
      <c r="AV185">
        <v>1</v>
      </c>
      <c r="AX185" s="12">
        <v>43221</v>
      </c>
      <c r="AY185">
        <v>5</v>
      </c>
      <c r="AZ185">
        <v>6</v>
      </c>
      <c r="BB185" s="12">
        <v>43221</v>
      </c>
      <c r="BC185" t="s">
        <v>115</v>
      </c>
      <c r="BD185" t="s">
        <v>115</v>
      </c>
      <c r="BF185" s="12">
        <v>43221</v>
      </c>
      <c r="BG185">
        <v>28</v>
      </c>
      <c r="BH185">
        <v>26</v>
      </c>
      <c r="BJ185" s="12"/>
    </row>
    <row r="186" spans="1:62" x14ac:dyDescent="0.3">
      <c r="A186">
        <v>174</v>
      </c>
      <c r="B186" s="12">
        <v>43252</v>
      </c>
      <c r="C186">
        <v>63</v>
      </c>
      <c r="D186">
        <v>22</v>
      </c>
      <c r="F186" s="12">
        <v>43252</v>
      </c>
      <c r="G186">
        <v>33</v>
      </c>
      <c r="H186">
        <v>15</v>
      </c>
      <c r="J186" s="12">
        <v>43252</v>
      </c>
      <c r="K186">
        <v>48</v>
      </c>
      <c r="L186">
        <v>24</v>
      </c>
      <c r="N186" s="12">
        <v>43252</v>
      </c>
      <c r="O186">
        <v>3</v>
      </c>
      <c r="P186">
        <v>3</v>
      </c>
      <c r="R186" s="12">
        <v>43252</v>
      </c>
      <c r="S186">
        <v>20</v>
      </c>
      <c r="T186">
        <v>8</v>
      </c>
      <c r="V186" s="12">
        <v>43252</v>
      </c>
      <c r="W186">
        <v>3</v>
      </c>
      <c r="X186">
        <v>2</v>
      </c>
      <c r="Z186" s="12">
        <v>43252</v>
      </c>
      <c r="AA186">
        <v>5</v>
      </c>
      <c r="AB186">
        <v>4</v>
      </c>
      <c r="AD186" s="12">
        <v>43252</v>
      </c>
      <c r="AE186">
        <v>41</v>
      </c>
      <c r="AF186">
        <v>22</v>
      </c>
      <c r="AH186" s="12">
        <v>43252</v>
      </c>
      <c r="AI186">
        <v>31</v>
      </c>
      <c r="AJ186">
        <v>18</v>
      </c>
      <c r="AL186" s="12">
        <v>43252</v>
      </c>
      <c r="AM186">
        <v>48</v>
      </c>
      <c r="AN186">
        <v>35</v>
      </c>
      <c r="AP186" s="12">
        <v>43252</v>
      </c>
      <c r="AQ186">
        <v>5</v>
      </c>
      <c r="AR186">
        <v>4</v>
      </c>
      <c r="AT186" s="12">
        <v>43252</v>
      </c>
      <c r="AU186">
        <v>4</v>
      </c>
      <c r="AV186" t="s">
        <v>115</v>
      </c>
      <c r="AX186" s="12">
        <v>43252</v>
      </c>
      <c r="AY186">
        <v>6</v>
      </c>
      <c r="AZ186">
        <v>3</v>
      </c>
      <c r="BB186" s="12">
        <v>43252</v>
      </c>
      <c r="BC186" t="s">
        <v>115</v>
      </c>
      <c r="BD186" t="s">
        <v>115</v>
      </c>
      <c r="BF186" s="12">
        <v>43252</v>
      </c>
      <c r="BG186">
        <v>31</v>
      </c>
      <c r="BH186">
        <v>18</v>
      </c>
      <c r="BJ186" s="12"/>
    </row>
    <row r="187" spans="1:62" x14ac:dyDescent="0.3">
      <c r="A187">
        <v>175</v>
      </c>
      <c r="B187" s="12">
        <v>43282</v>
      </c>
      <c r="C187">
        <v>60</v>
      </c>
      <c r="D187">
        <v>18</v>
      </c>
      <c r="F187" s="12">
        <v>43282</v>
      </c>
      <c r="G187">
        <v>27</v>
      </c>
      <c r="H187">
        <v>15</v>
      </c>
      <c r="J187" s="12">
        <v>43282</v>
      </c>
      <c r="K187">
        <v>38</v>
      </c>
      <c r="L187">
        <v>23</v>
      </c>
      <c r="N187" s="12">
        <v>43282</v>
      </c>
      <c r="O187">
        <v>3</v>
      </c>
      <c r="P187">
        <v>3</v>
      </c>
      <c r="R187" s="12">
        <v>43282</v>
      </c>
      <c r="S187">
        <v>17</v>
      </c>
      <c r="T187">
        <v>8</v>
      </c>
      <c r="V187" s="12">
        <v>43282</v>
      </c>
      <c r="W187">
        <v>3</v>
      </c>
      <c r="X187">
        <v>4</v>
      </c>
      <c r="Z187" s="12">
        <v>43282</v>
      </c>
      <c r="AA187">
        <v>4</v>
      </c>
      <c r="AB187">
        <v>4</v>
      </c>
      <c r="AD187" s="12">
        <v>43282</v>
      </c>
      <c r="AE187">
        <v>34</v>
      </c>
      <c r="AF187">
        <v>18</v>
      </c>
      <c r="AH187" s="12">
        <v>43282</v>
      </c>
      <c r="AI187">
        <v>27</v>
      </c>
      <c r="AJ187">
        <v>17</v>
      </c>
      <c r="AL187" s="12">
        <v>43282</v>
      </c>
      <c r="AM187">
        <v>38</v>
      </c>
      <c r="AN187">
        <v>29</v>
      </c>
      <c r="AP187" s="12">
        <v>43282</v>
      </c>
      <c r="AQ187">
        <v>5</v>
      </c>
      <c r="AR187">
        <v>3</v>
      </c>
      <c r="AT187" s="12">
        <v>43282</v>
      </c>
      <c r="AU187">
        <v>3</v>
      </c>
      <c r="AV187">
        <v>1</v>
      </c>
      <c r="AX187" s="12">
        <v>43282</v>
      </c>
      <c r="AY187">
        <v>5</v>
      </c>
      <c r="AZ187">
        <v>3</v>
      </c>
      <c r="BB187" s="12">
        <v>43282</v>
      </c>
      <c r="BC187" t="s">
        <v>115</v>
      </c>
      <c r="BD187" t="s">
        <v>115</v>
      </c>
      <c r="BF187" s="12">
        <v>43282</v>
      </c>
      <c r="BG187">
        <v>25</v>
      </c>
      <c r="BH187">
        <v>16</v>
      </c>
      <c r="BJ187" s="12"/>
    </row>
    <row r="188" spans="1:62" x14ac:dyDescent="0.3">
      <c r="A188">
        <v>176</v>
      </c>
      <c r="B188" s="12">
        <v>43313</v>
      </c>
      <c r="C188">
        <v>57</v>
      </c>
      <c r="D188">
        <v>21</v>
      </c>
      <c r="F188" s="12">
        <v>43313</v>
      </c>
      <c r="G188">
        <v>26</v>
      </c>
      <c r="H188">
        <v>16</v>
      </c>
      <c r="J188" s="12">
        <v>43313</v>
      </c>
      <c r="K188">
        <v>40</v>
      </c>
      <c r="L188">
        <v>25</v>
      </c>
      <c r="N188" s="12">
        <v>43313</v>
      </c>
      <c r="O188">
        <v>2</v>
      </c>
      <c r="P188">
        <v>3</v>
      </c>
      <c r="R188" s="12">
        <v>43313</v>
      </c>
      <c r="S188">
        <v>15</v>
      </c>
      <c r="T188">
        <v>9</v>
      </c>
      <c r="V188" s="12">
        <v>43313</v>
      </c>
      <c r="W188">
        <v>3</v>
      </c>
      <c r="X188">
        <v>4</v>
      </c>
      <c r="Z188" s="12">
        <v>43313</v>
      </c>
      <c r="AA188">
        <v>4</v>
      </c>
      <c r="AB188">
        <v>4</v>
      </c>
      <c r="AD188" s="12">
        <v>43313</v>
      </c>
      <c r="AE188">
        <v>21</v>
      </c>
      <c r="AF188">
        <v>17</v>
      </c>
      <c r="AH188" s="12">
        <v>43313</v>
      </c>
      <c r="AI188">
        <v>27</v>
      </c>
      <c r="AJ188">
        <v>18</v>
      </c>
      <c r="AL188" s="12">
        <v>43313</v>
      </c>
      <c r="AM188">
        <v>35</v>
      </c>
      <c r="AN188">
        <v>26</v>
      </c>
      <c r="AP188" s="12">
        <v>43313</v>
      </c>
      <c r="AQ188">
        <v>4</v>
      </c>
      <c r="AR188">
        <v>5</v>
      </c>
      <c r="AT188" s="12">
        <v>43313</v>
      </c>
      <c r="AU188">
        <v>1</v>
      </c>
      <c r="AV188">
        <v>1</v>
      </c>
      <c r="AX188" s="12">
        <v>43313</v>
      </c>
      <c r="AY188">
        <v>5</v>
      </c>
      <c r="AZ188">
        <v>4</v>
      </c>
      <c r="BB188" s="12">
        <v>43313</v>
      </c>
      <c r="BC188" t="s">
        <v>115</v>
      </c>
      <c r="BD188" t="s">
        <v>115</v>
      </c>
      <c r="BF188" s="12">
        <v>43313</v>
      </c>
      <c r="BG188">
        <v>19</v>
      </c>
      <c r="BH188">
        <v>15</v>
      </c>
      <c r="BJ188" s="12"/>
    </row>
    <row r="189" spans="1:62" x14ac:dyDescent="0.3">
      <c r="A189">
        <v>177</v>
      </c>
      <c r="B189" s="12">
        <v>43344</v>
      </c>
      <c r="C189">
        <v>64</v>
      </c>
      <c r="D189">
        <v>18</v>
      </c>
      <c r="F189" s="12">
        <v>43344</v>
      </c>
      <c r="G189">
        <v>26</v>
      </c>
      <c r="H189">
        <v>11</v>
      </c>
      <c r="J189" s="12">
        <v>43344</v>
      </c>
      <c r="K189">
        <v>39</v>
      </c>
      <c r="L189">
        <v>17</v>
      </c>
      <c r="N189" s="12">
        <v>43344</v>
      </c>
      <c r="O189">
        <v>2</v>
      </c>
      <c r="P189">
        <v>2</v>
      </c>
      <c r="R189" s="12">
        <v>43344</v>
      </c>
      <c r="S189">
        <v>14</v>
      </c>
      <c r="T189">
        <v>6</v>
      </c>
      <c r="V189" s="12">
        <v>43344</v>
      </c>
      <c r="W189">
        <v>3</v>
      </c>
      <c r="X189">
        <v>4</v>
      </c>
      <c r="Z189" s="12">
        <v>43344</v>
      </c>
      <c r="AA189">
        <v>3</v>
      </c>
      <c r="AB189">
        <v>2</v>
      </c>
      <c r="AD189" s="12">
        <v>43344</v>
      </c>
      <c r="AE189">
        <v>24</v>
      </c>
      <c r="AF189">
        <v>14</v>
      </c>
      <c r="AH189" s="12">
        <v>43344</v>
      </c>
      <c r="AI189">
        <v>25</v>
      </c>
      <c r="AJ189">
        <v>15</v>
      </c>
      <c r="AL189" s="12">
        <v>43344</v>
      </c>
      <c r="AM189">
        <v>43</v>
      </c>
      <c r="AN189">
        <v>25</v>
      </c>
      <c r="AP189" s="12">
        <v>43344</v>
      </c>
      <c r="AQ189">
        <v>4</v>
      </c>
      <c r="AR189">
        <v>3</v>
      </c>
      <c r="AT189" s="12">
        <v>43344</v>
      </c>
      <c r="AU189">
        <v>1</v>
      </c>
      <c r="AV189" t="s">
        <v>115</v>
      </c>
      <c r="AX189" s="12">
        <v>43344</v>
      </c>
      <c r="AY189">
        <v>4</v>
      </c>
      <c r="AZ189">
        <v>3</v>
      </c>
      <c r="BB189" s="12">
        <v>43344</v>
      </c>
      <c r="BC189" t="s">
        <v>115</v>
      </c>
      <c r="BD189" t="s">
        <v>115</v>
      </c>
      <c r="BF189" s="12">
        <v>43344</v>
      </c>
      <c r="BG189">
        <v>25</v>
      </c>
      <c r="BH189">
        <v>9</v>
      </c>
      <c r="BJ189" s="12"/>
    </row>
    <row r="190" spans="1:62" x14ac:dyDescent="0.3">
      <c r="A190">
        <v>178</v>
      </c>
      <c r="B190" s="12">
        <v>43374</v>
      </c>
      <c r="C190">
        <v>64</v>
      </c>
      <c r="D190">
        <v>17</v>
      </c>
      <c r="F190" s="12">
        <v>43374</v>
      </c>
      <c r="G190">
        <v>24</v>
      </c>
      <c r="H190">
        <v>12</v>
      </c>
      <c r="J190" s="12">
        <v>43374</v>
      </c>
      <c r="K190">
        <v>38</v>
      </c>
      <c r="L190">
        <v>16</v>
      </c>
      <c r="N190" s="12">
        <v>43374</v>
      </c>
      <c r="O190">
        <v>2</v>
      </c>
      <c r="P190">
        <v>2</v>
      </c>
      <c r="R190" s="12">
        <v>43374</v>
      </c>
      <c r="S190">
        <v>14</v>
      </c>
      <c r="T190">
        <v>5</v>
      </c>
      <c r="V190" s="12">
        <v>43374</v>
      </c>
      <c r="W190">
        <v>2</v>
      </c>
      <c r="X190">
        <v>2</v>
      </c>
      <c r="Z190" s="12">
        <v>43374</v>
      </c>
      <c r="AA190">
        <v>3</v>
      </c>
      <c r="AB190">
        <v>2</v>
      </c>
      <c r="AD190" s="12">
        <v>43374</v>
      </c>
      <c r="AE190">
        <v>27</v>
      </c>
      <c r="AF190">
        <v>16</v>
      </c>
      <c r="AH190" s="12">
        <v>43374</v>
      </c>
      <c r="AI190">
        <v>20</v>
      </c>
      <c r="AJ190">
        <v>10</v>
      </c>
      <c r="AL190" s="12">
        <v>43374</v>
      </c>
      <c r="AM190">
        <v>33</v>
      </c>
      <c r="AN190">
        <v>21</v>
      </c>
      <c r="AP190" s="12">
        <v>43374</v>
      </c>
      <c r="AQ190">
        <v>4</v>
      </c>
      <c r="AR190">
        <v>2</v>
      </c>
      <c r="AT190" s="12">
        <v>43374</v>
      </c>
      <c r="AU190">
        <v>1</v>
      </c>
      <c r="AV190" t="s">
        <v>115</v>
      </c>
      <c r="AX190" s="12">
        <v>43374</v>
      </c>
      <c r="AY190">
        <v>3</v>
      </c>
      <c r="AZ190">
        <v>2</v>
      </c>
      <c r="BB190" s="12">
        <v>43374</v>
      </c>
      <c r="BC190" t="s">
        <v>115</v>
      </c>
      <c r="BD190" t="s">
        <v>115</v>
      </c>
      <c r="BF190" s="12">
        <v>43374</v>
      </c>
      <c r="BG190">
        <v>23</v>
      </c>
      <c r="BH190">
        <v>12</v>
      </c>
      <c r="BJ190" s="12"/>
    </row>
    <row r="191" spans="1:62" x14ac:dyDescent="0.3">
      <c r="A191">
        <v>179</v>
      </c>
      <c r="B191" s="12">
        <v>43405</v>
      </c>
      <c r="C191">
        <v>72</v>
      </c>
      <c r="D191">
        <v>18</v>
      </c>
      <c r="F191" s="12">
        <v>43405</v>
      </c>
      <c r="G191">
        <v>24</v>
      </c>
      <c r="H191">
        <v>11</v>
      </c>
      <c r="J191" s="12">
        <v>43405</v>
      </c>
      <c r="K191">
        <v>39</v>
      </c>
      <c r="L191">
        <v>21</v>
      </c>
      <c r="N191" s="12">
        <v>43405</v>
      </c>
      <c r="O191">
        <v>2</v>
      </c>
      <c r="P191">
        <v>2</v>
      </c>
      <c r="R191" s="12">
        <v>43405</v>
      </c>
      <c r="S191">
        <v>14</v>
      </c>
      <c r="T191">
        <v>5</v>
      </c>
      <c r="V191" s="12">
        <v>43405</v>
      </c>
      <c r="W191">
        <v>2</v>
      </c>
      <c r="X191">
        <v>2</v>
      </c>
      <c r="Z191" s="12">
        <v>43405</v>
      </c>
      <c r="AA191">
        <v>3</v>
      </c>
      <c r="AB191">
        <v>2</v>
      </c>
      <c r="AD191" s="12">
        <v>43405</v>
      </c>
      <c r="AE191">
        <v>36</v>
      </c>
      <c r="AF191">
        <v>14</v>
      </c>
      <c r="AH191" s="12">
        <v>43405</v>
      </c>
      <c r="AI191">
        <v>26</v>
      </c>
      <c r="AJ191">
        <v>17</v>
      </c>
      <c r="AL191" s="12">
        <v>43405</v>
      </c>
      <c r="AM191">
        <v>40</v>
      </c>
      <c r="AN191">
        <v>25</v>
      </c>
      <c r="AP191" s="12">
        <v>43405</v>
      </c>
      <c r="AQ191">
        <v>4</v>
      </c>
      <c r="AR191">
        <v>2</v>
      </c>
      <c r="AT191" s="12">
        <v>43405</v>
      </c>
      <c r="AU191">
        <v>1</v>
      </c>
      <c r="AV191">
        <v>1</v>
      </c>
      <c r="AX191" s="12">
        <v>43405</v>
      </c>
      <c r="AY191">
        <v>4</v>
      </c>
      <c r="AZ191">
        <v>2</v>
      </c>
      <c r="BB191" s="12">
        <v>43405</v>
      </c>
      <c r="BC191" t="s">
        <v>115</v>
      </c>
      <c r="BD191" t="s">
        <v>115</v>
      </c>
      <c r="BF191" s="12">
        <v>43405</v>
      </c>
      <c r="BG191">
        <v>27</v>
      </c>
      <c r="BH191">
        <v>15</v>
      </c>
      <c r="BJ191" s="12"/>
    </row>
    <row r="192" spans="1:62" x14ac:dyDescent="0.3">
      <c r="A192">
        <v>180</v>
      </c>
      <c r="B192" s="12">
        <v>43435</v>
      </c>
      <c r="C192">
        <v>78</v>
      </c>
      <c r="D192">
        <v>18</v>
      </c>
      <c r="F192" s="12">
        <v>43435</v>
      </c>
      <c r="G192">
        <v>25</v>
      </c>
      <c r="H192">
        <v>10</v>
      </c>
      <c r="J192" s="12">
        <v>43435</v>
      </c>
      <c r="K192">
        <v>40</v>
      </c>
      <c r="L192">
        <v>17</v>
      </c>
      <c r="N192" s="12">
        <v>43435</v>
      </c>
      <c r="O192">
        <v>2</v>
      </c>
      <c r="P192">
        <v>2</v>
      </c>
      <c r="R192" s="12">
        <v>43435</v>
      </c>
      <c r="S192">
        <v>13</v>
      </c>
      <c r="T192">
        <v>5</v>
      </c>
      <c r="V192" s="12">
        <v>43435</v>
      </c>
      <c r="W192">
        <v>2</v>
      </c>
      <c r="X192">
        <v>2</v>
      </c>
      <c r="Z192" s="12">
        <v>43435</v>
      </c>
      <c r="AA192">
        <v>3</v>
      </c>
      <c r="AB192">
        <v>3</v>
      </c>
      <c r="AD192" s="12">
        <v>43435</v>
      </c>
      <c r="AE192">
        <v>26</v>
      </c>
      <c r="AF192">
        <v>18</v>
      </c>
      <c r="AH192" s="12">
        <v>43435</v>
      </c>
      <c r="AI192">
        <v>25</v>
      </c>
      <c r="AJ192">
        <v>15</v>
      </c>
      <c r="AL192" s="12">
        <v>43435</v>
      </c>
      <c r="AM192">
        <v>35</v>
      </c>
      <c r="AN192">
        <v>24</v>
      </c>
      <c r="AP192" s="12">
        <v>43435</v>
      </c>
      <c r="AQ192">
        <v>4</v>
      </c>
      <c r="AR192">
        <v>3</v>
      </c>
      <c r="AT192" s="12">
        <v>43435</v>
      </c>
      <c r="AU192">
        <v>1</v>
      </c>
      <c r="AV192" t="s">
        <v>115</v>
      </c>
      <c r="AX192" s="12">
        <v>43435</v>
      </c>
      <c r="AY192">
        <v>4</v>
      </c>
      <c r="AZ192">
        <v>3</v>
      </c>
      <c r="BB192" s="12">
        <v>43435</v>
      </c>
      <c r="BC192" t="s">
        <v>115</v>
      </c>
      <c r="BD192" t="s">
        <v>115</v>
      </c>
      <c r="BF192" s="12">
        <v>43435</v>
      </c>
      <c r="BG192">
        <v>20</v>
      </c>
      <c r="BH192">
        <v>13</v>
      </c>
      <c r="BJ192" s="12"/>
    </row>
    <row r="193" spans="1:62" x14ac:dyDescent="0.3">
      <c r="A193">
        <v>181</v>
      </c>
      <c r="B193" s="12">
        <v>43466</v>
      </c>
      <c r="C193">
        <v>67</v>
      </c>
      <c r="D193">
        <v>18</v>
      </c>
      <c r="F193" s="12">
        <v>43466</v>
      </c>
      <c r="G193">
        <v>25</v>
      </c>
      <c r="H193">
        <v>11</v>
      </c>
      <c r="J193" s="12">
        <v>43466</v>
      </c>
      <c r="K193">
        <v>36</v>
      </c>
      <c r="L193">
        <v>18</v>
      </c>
      <c r="N193" s="12">
        <v>43466</v>
      </c>
      <c r="O193">
        <v>3</v>
      </c>
      <c r="P193">
        <v>2</v>
      </c>
      <c r="R193" s="12">
        <v>43466</v>
      </c>
      <c r="S193">
        <v>16</v>
      </c>
      <c r="T193">
        <v>6</v>
      </c>
      <c r="V193" s="12">
        <v>43466</v>
      </c>
      <c r="W193">
        <v>2</v>
      </c>
      <c r="X193">
        <v>1</v>
      </c>
      <c r="Z193" s="12">
        <v>43466</v>
      </c>
      <c r="AA193">
        <v>3</v>
      </c>
      <c r="AB193">
        <v>2</v>
      </c>
      <c r="AD193" s="12">
        <v>43466</v>
      </c>
      <c r="AE193">
        <v>43</v>
      </c>
      <c r="AF193">
        <v>22</v>
      </c>
      <c r="AH193" s="12">
        <v>43466</v>
      </c>
      <c r="AI193">
        <v>24</v>
      </c>
      <c r="AJ193">
        <v>15</v>
      </c>
      <c r="AL193" s="12">
        <v>43466</v>
      </c>
      <c r="AM193">
        <v>38</v>
      </c>
      <c r="AN193">
        <v>27</v>
      </c>
      <c r="AP193" s="12">
        <v>43466</v>
      </c>
      <c r="AQ193">
        <v>4</v>
      </c>
      <c r="AR193">
        <v>2</v>
      </c>
      <c r="AT193" s="12">
        <v>43466</v>
      </c>
      <c r="AU193">
        <v>1</v>
      </c>
      <c r="AV193" t="s">
        <v>115</v>
      </c>
      <c r="AX193" s="12">
        <v>43466</v>
      </c>
      <c r="AY193">
        <v>5</v>
      </c>
      <c r="AZ193">
        <v>3</v>
      </c>
      <c r="BB193" s="12">
        <v>43466</v>
      </c>
      <c r="BC193" t="s">
        <v>115</v>
      </c>
      <c r="BD193" t="s">
        <v>115</v>
      </c>
      <c r="BF193" s="12">
        <v>43466</v>
      </c>
      <c r="BG193">
        <v>27</v>
      </c>
      <c r="BH193">
        <v>15</v>
      </c>
      <c r="BJ193" s="12"/>
    </row>
    <row r="194" spans="1:62" x14ac:dyDescent="0.3">
      <c r="A194">
        <v>182</v>
      </c>
      <c r="B194" s="12">
        <v>43497</v>
      </c>
      <c r="C194">
        <v>70</v>
      </c>
      <c r="D194">
        <v>19</v>
      </c>
      <c r="F194" s="12">
        <v>43497</v>
      </c>
      <c r="G194">
        <v>25</v>
      </c>
      <c r="H194">
        <v>12</v>
      </c>
      <c r="J194" s="12">
        <v>43497</v>
      </c>
      <c r="K194">
        <v>43</v>
      </c>
      <c r="L194">
        <v>27</v>
      </c>
      <c r="N194" s="12">
        <v>43497</v>
      </c>
      <c r="O194">
        <v>2</v>
      </c>
      <c r="P194">
        <v>2</v>
      </c>
      <c r="R194" s="12">
        <v>43497</v>
      </c>
      <c r="S194">
        <v>14</v>
      </c>
      <c r="T194">
        <v>5</v>
      </c>
      <c r="V194" s="12">
        <v>43497</v>
      </c>
      <c r="W194">
        <v>3</v>
      </c>
      <c r="X194">
        <v>2</v>
      </c>
      <c r="Z194" s="12">
        <v>43497</v>
      </c>
      <c r="AA194">
        <v>4</v>
      </c>
      <c r="AB194">
        <v>3</v>
      </c>
      <c r="AD194" s="12">
        <v>43497</v>
      </c>
      <c r="AE194">
        <v>37</v>
      </c>
      <c r="AF194">
        <v>25</v>
      </c>
      <c r="AH194" s="12">
        <v>43497</v>
      </c>
      <c r="AI194">
        <v>26</v>
      </c>
      <c r="AJ194">
        <v>17</v>
      </c>
      <c r="AL194" s="12">
        <v>43497</v>
      </c>
      <c r="AM194">
        <v>38</v>
      </c>
      <c r="AN194">
        <v>22</v>
      </c>
      <c r="AP194" s="12">
        <v>43497</v>
      </c>
      <c r="AQ194">
        <v>5</v>
      </c>
      <c r="AR194">
        <v>3</v>
      </c>
      <c r="AT194" s="12">
        <v>43497</v>
      </c>
      <c r="AU194">
        <v>1</v>
      </c>
      <c r="AV194" t="s">
        <v>115</v>
      </c>
      <c r="AX194" s="12">
        <v>43497</v>
      </c>
      <c r="AY194">
        <v>4</v>
      </c>
      <c r="AZ194">
        <v>3</v>
      </c>
      <c r="BB194" s="12">
        <v>43497</v>
      </c>
      <c r="BC194" t="s">
        <v>115</v>
      </c>
      <c r="BD194" t="s">
        <v>115</v>
      </c>
      <c r="BF194" s="12">
        <v>43497</v>
      </c>
      <c r="BG194">
        <v>16</v>
      </c>
      <c r="BH194">
        <v>12</v>
      </c>
      <c r="BJ194" s="12"/>
    </row>
    <row r="195" spans="1:62" x14ac:dyDescent="0.3">
      <c r="A195">
        <v>183</v>
      </c>
      <c r="B195" s="12">
        <v>43525</v>
      </c>
      <c r="C195">
        <v>67</v>
      </c>
      <c r="D195">
        <v>24</v>
      </c>
      <c r="F195" s="12">
        <v>43525</v>
      </c>
      <c r="G195">
        <v>23</v>
      </c>
      <c r="H195">
        <v>16</v>
      </c>
      <c r="J195" s="12">
        <v>43525</v>
      </c>
      <c r="K195">
        <v>48</v>
      </c>
      <c r="L195">
        <v>27</v>
      </c>
      <c r="N195" s="12">
        <v>43525</v>
      </c>
      <c r="O195">
        <v>2</v>
      </c>
      <c r="P195">
        <v>2</v>
      </c>
      <c r="R195" s="12">
        <v>43525</v>
      </c>
      <c r="S195">
        <v>13</v>
      </c>
      <c r="T195">
        <v>6</v>
      </c>
      <c r="V195" s="12">
        <v>43525</v>
      </c>
      <c r="W195">
        <v>2</v>
      </c>
      <c r="X195">
        <v>2</v>
      </c>
      <c r="Z195" s="12">
        <v>43525</v>
      </c>
      <c r="AA195">
        <v>4</v>
      </c>
      <c r="AB195">
        <v>3</v>
      </c>
      <c r="AD195" s="12">
        <v>43525</v>
      </c>
      <c r="AE195">
        <v>42</v>
      </c>
      <c r="AF195">
        <v>20</v>
      </c>
      <c r="AH195" s="12">
        <v>43525</v>
      </c>
      <c r="AI195">
        <v>23</v>
      </c>
      <c r="AJ195">
        <v>15</v>
      </c>
      <c r="AL195" s="12">
        <v>43525</v>
      </c>
      <c r="AM195">
        <v>43</v>
      </c>
      <c r="AN195">
        <v>28</v>
      </c>
      <c r="AP195" s="12">
        <v>43525</v>
      </c>
      <c r="AQ195">
        <v>5</v>
      </c>
      <c r="AR195">
        <v>4</v>
      </c>
      <c r="AT195" s="12">
        <v>43525</v>
      </c>
      <c r="AU195">
        <v>1</v>
      </c>
      <c r="AV195">
        <v>1</v>
      </c>
      <c r="AX195" s="12">
        <v>43525</v>
      </c>
      <c r="AY195">
        <v>5</v>
      </c>
      <c r="AZ195">
        <v>4</v>
      </c>
      <c r="BB195" s="12">
        <v>43525</v>
      </c>
      <c r="BC195" t="s">
        <v>115</v>
      </c>
      <c r="BD195" t="s">
        <v>115</v>
      </c>
      <c r="BF195" s="12">
        <v>43525</v>
      </c>
      <c r="BG195">
        <v>21</v>
      </c>
      <c r="BH195">
        <v>13</v>
      </c>
      <c r="BJ195" s="12"/>
    </row>
    <row r="196" spans="1:62" x14ac:dyDescent="0.3">
      <c r="A196">
        <v>184</v>
      </c>
      <c r="B196" s="12">
        <v>43556</v>
      </c>
      <c r="C196">
        <v>70</v>
      </c>
      <c r="D196">
        <v>31</v>
      </c>
      <c r="F196" s="12">
        <v>43556</v>
      </c>
      <c r="G196">
        <v>22</v>
      </c>
      <c r="H196">
        <v>16</v>
      </c>
      <c r="J196" s="12">
        <v>43556</v>
      </c>
      <c r="K196">
        <v>47</v>
      </c>
      <c r="L196">
        <v>28</v>
      </c>
      <c r="N196" s="12">
        <v>43556</v>
      </c>
      <c r="O196">
        <v>2</v>
      </c>
      <c r="P196">
        <v>3</v>
      </c>
      <c r="R196" s="12">
        <v>43556</v>
      </c>
      <c r="S196">
        <v>13</v>
      </c>
      <c r="T196">
        <v>8</v>
      </c>
      <c r="V196" s="12">
        <v>43556</v>
      </c>
      <c r="W196">
        <v>2</v>
      </c>
      <c r="X196">
        <v>2</v>
      </c>
      <c r="Z196" s="12">
        <v>43556</v>
      </c>
      <c r="AA196">
        <v>3</v>
      </c>
      <c r="AB196">
        <v>3</v>
      </c>
      <c r="AD196" s="12">
        <v>43556</v>
      </c>
      <c r="AE196">
        <v>33</v>
      </c>
      <c r="AF196">
        <v>30</v>
      </c>
      <c r="AH196" s="12">
        <v>43556</v>
      </c>
      <c r="AI196">
        <v>23</v>
      </c>
      <c r="AJ196">
        <v>19</v>
      </c>
      <c r="AL196" s="12">
        <v>43556</v>
      </c>
      <c r="AM196">
        <v>36</v>
      </c>
      <c r="AN196">
        <v>33</v>
      </c>
      <c r="AP196" s="12">
        <v>43556</v>
      </c>
      <c r="AQ196">
        <v>5</v>
      </c>
      <c r="AR196">
        <v>6</v>
      </c>
      <c r="AT196" s="12">
        <v>43556</v>
      </c>
      <c r="AU196">
        <v>1</v>
      </c>
      <c r="AV196">
        <v>1</v>
      </c>
      <c r="AX196" s="12">
        <v>43556</v>
      </c>
      <c r="AY196">
        <v>3</v>
      </c>
      <c r="AZ196">
        <v>4</v>
      </c>
      <c r="BB196" s="12">
        <v>43556</v>
      </c>
      <c r="BC196" t="s">
        <v>115</v>
      </c>
      <c r="BD196" t="s">
        <v>115</v>
      </c>
      <c r="BF196" s="12">
        <v>43556</v>
      </c>
      <c r="BG196">
        <v>22</v>
      </c>
      <c r="BH196">
        <v>13</v>
      </c>
      <c r="BJ196" s="12"/>
    </row>
    <row r="197" spans="1:62" x14ac:dyDescent="0.3">
      <c r="A197">
        <v>185</v>
      </c>
      <c r="B197" s="12">
        <v>43586</v>
      </c>
      <c r="C197">
        <v>64</v>
      </c>
      <c r="D197">
        <v>27</v>
      </c>
      <c r="F197" s="12">
        <v>43586</v>
      </c>
      <c r="G197">
        <v>22</v>
      </c>
      <c r="H197">
        <v>15</v>
      </c>
      <c r="J197" s="12">
        <v>43586</v>
      </c>
      <c r="K197">
        <v>39</v>
      </c>
      <c r="L197">
        <v>25</v>
      </c>
      <c r="N197" s="12">
        <v>43586</v>
      </c>
      <c r="O197">
        <v>2</v>
      </c>
      <c r="P197">
        <v>3</v>
      </c>
      <c r="R197" s="12">
        <v>43586</v>
      </c>
      <c r="S197">
        <v>14</v>
      </c>
      <c r="T197">
        <v>9</v>
      </c>
      <c r="V197" s="12">
        <v>43586</v>
      </c>
      <c r="W197">
        <v>2</v>
      </c>
      <c r="X197">
        <v>2</v>
      </c>
      <c r="Z197" s="12">
        <v>43586</v>
      </c>
      <c r="AA197">
        <v>3</v>
      </c>
      <c r="AB197">
        <v>4</v>
      </c>
      <c r="AD197" s="12">
        <v>43586</v>
      </c>
      <c r="AE197">
        <v>25</v>
      </c>
      <c r="AF197">
        <v>22</v>
      </c>
      <c r="AH197" s="12">
        <v>43586</v>
      </c>
      <c r="AI197">
        <v>23</v>
      </c>
      <c r="AJ197">
        <v>19</v>
      </c>
      <c r="AL197" s="12">
        <v>43586</v>
      </c>
      <c r="AM197">
        <v>40</v>
      </c>
      <c r="AN197">
        <v>36</v>
      </c>
      <c r="AP197" s="12">
        <v>43586</v>
      </c>
      <c r="AQ197">
        <v>4</v>
      </c>
      <c r="AR197">
        <v>5</v>
      </c>
      <c r="AT197" s="12">
        <v>43586</v>
      </c>
      <c r="AU197">
        <v>1</v>
      </c>
      <c r="AV197">
        <v>1</v>
      </c>
      <c r="AX197" s="12">
        <v>43586</v>
      </c>
      <c r="AY197">
        <v>3</v>
      </c>
      <c r="AZ197">
        <v>4</v>
      </c>
      <c r="BB197" s="12">
        <v>43586</v>
      </c>
      <c r="BC197" t="s">
        <v>115</v>
      </c>
      <c r="BD197" t="s">
        <v>115</v>
      </c>
      <c r="BF197" s="12">
        <v>43586</v>
      </c>
      <c r="BG197">
        <v>23</v>
      </c>
      <c r="BH197">
        <v>18</v>
      </c>
      <c r="BJ197" s="12"/>
    </row>
    <row r="198" spans="1:62" x14ac:dyDescent="0.3">
      <c r="A198">
        <v>186</v>
      </c>
      <c r="B198" s="12">
        <v>43617</v>
      </c>
      <c r="C198">
        <v>55</v>
      </c>
      <c r="D198">
        <v>15</v>
      </c>
      <c r="F198" s="12">
        <v>43617</v>
      </c>
      <c r="G198">
        <v>21</v>
      </c>
      <c r="H198">
        <v>11</v>
      </c>
      <c r="J198" s="12">
        <v>43617</v>
      </c>
      <c r="K198">
        <v>36</v>
      </c>
      <c r="L198">
        <v>18</v>
      </c>
      <c r="N198" s="12">
        <v>43617</v>
      </c>
      <c r="O198">
        <v>2</v>
      </c>
      <c r="P198">
        <v>2</v>
      </c>
      <c r="R198" s="12">
        <v>43617</v>
      </c>
      <c r="S198">
        <v>13</v>
      </c>
      <c r="T198">
        <v>6</v>
      </c>
      <c r="V198" s="12">
        <v>43617</v>
      </c>
      <c r="W198">
        <v>2</v>
      </c>
      <c r="X198">
        <v>2</v>
      </c>
      <c r="Z198" s="12">
        <v>43617</v>
      </c>
      <c r="AA198">
        <v>3</v>
      </c>
      <c r="AB198">
        <v>3</v>
      </c>
      <c r="AD198" s="12">
        <v>43617</v>
      </c>
      <c r="AE198">
        <v>26</v>
      </c>
      <c r="AF198">
        <v>20</v>
      </c>
      <c r="AH198" s="12">
        <v>43617</v>
      </c>
      <c r="AI198">
        <v>21</v>
      </c>
      <c r="AJ198">
        <v>12</v>
      </c>
      <c r="AL198" s="12">
        <v>43617</v>
      </c>
      <c r="AM198">
        <v>32</v>
      </c>
      <c r="AN198">
        <v>27</v>
      </c>
      <c r="AP198" s="12">
        <v>43617</v>
      </c>
      <c r="AQ198">
        <v>3</v>
      </c>
      <c r="AR198">
        <v>3</v>
      </c>
      <c r="AT198" s="12">
        <v>43617</v>
      </c>
      <c r="AU198">
        <v>1</v>
      </c>
      <c r="AV198">
        <v>1</v>
      </c>
      <c r="AX198" s="12">
        <v>43617</v>
      </c>
      <c r="AY198">
        <v>4</v>
      </c>
      <c r="AZ198">
        <v>3</v>
      </c>
      <c r="BB198" s="12">
        <v>43617</v>
      </c>
      <c r="BC198" t="s">
        <v>115</v>
      </c>
      <c r="BD198" t="s">
        <v>115</v>
      </c>
      <c r="BF198" s="12">
        <v>43617</v>
      </c>
      <c r="BG198">
        <v>22</v>
      </c>
      <c r="BH198">
        <v>14</v>
      </c>
      <c r="BJ198" s="12"/>
    </row>
    <row r="199" spans="1:62" x14ac:dyDescent="0.3">
      <c r="A199">
        <v>187</v>
      </c>
      <c r="B199" s="12">
        <v>43647</v>
      </c>
      <c r="C199">
        <v>56</v>
      </c>
      <c r="D199">
        <v>12</v>
      </c>
      <c r="F199" s="12">
        <v>43647</v>
      </c>
      <c r="G199">
        <v>23</v>
      </c>
      <c r="H199">
        <v>11</v>
      </c>
      <c r="J199" s="12">
        <v>43647</v>
      </c>
      <c r="K199">
        <v>38</v>
      </c>
      <c r="L199">
        <v>15</v>
      </c>
      <c r="N199" s="12">
        <v>43647</v>
      </c>
      <c r="O199">
        <v>2</v>
      </c>
      <c r="P199">
        <v>2</v>
      </c>
      <c r="R199" s="12">
        <v>43647</v>
      </c>
      <c r="S199">
        <v>13</v>
      </c>
      <c r="T199">
        <v>5</v>
      </c>
      <c r="V199" s="12">
        <v>43647</v>
      </c>
      <c r="W199">
        <v>2</v>
      </c>
      <c r="X199">
        <v>2</v>
      </c>
      <c r="Z199" s="12">
        <v>43647</v>
      </c>
      <c r="AA199">
        <v>4</v>
      </c>
      <c r="AB199">
        <v>3</v>
      </c>
      <c r="AD199" s="12">
        <v>43647</v>
      </c>
      <c r="AE199">
        <v>27</v>
      </c>
      <c r="AF199">
        <v>9</v>
      </c>
      <c r="AH199" s="12">
        <v>43647</v>
      </c>
      <c r="AI199">
        <v>19</v>
      </c>
      <c r="AJ199">
        <v>11</v>
      </c>
      <c r="AL199" s="12">
        <v>43647</v>
      </c>
      <c r="AM199">
        <v>35</v>
      </c>
      <c r="AN199">
        <v>16</v>
      </c>
      <c r="AP199" s="12">
        <v>43647</v>
      </c>
      <c r="AQ199">
        <v>4</v>
      </c>
      <c r="AR199">
        <v>2</v>
      </c>
      <c r="AT199" s="12">
        <v>43647</v>
      </c>
      <c r="AU199">
        <v>1</v>
      </c>
      <c r="AV199">
        <v>1</v>
      </c>
      <c r="AX199" s="12">
        <v>43647</v>
      </c>
      <c r="AY199">
        <v>4</v>
      </c>
      <c r="AZ199">
        <v>2</v>
      </c>
      <c r="BB199" s="12">
        <v>43647</v>
      </c>
      <c r="BC199" t="s">
        <v>115</v>
      </c>
      <c r="BD199" t="s">
        <v>115</v>
      </c>
      <c r="BF199" s="12">
        <v>43647</v>
      </c>
      <c r="BG199">
        <v>20</v>
      </c>
      <c r="BH199">
        <v>9</v>
      </c>
      <c r="BJ199" s="12"/>
    </row>
    <row r="200" spans="1:62" x14ac:dyDescent="0.3">
      <c r="A200">
        <v>188</v>
      </c>
      <c r="B200" s="12">
        <v>43678</v>
      </c>
      <c r="C200">
        <v>57</v>
      </c>
      <c r="D200">
        <v>15</v>
      </c>
      <c r="F200" s="12">
        <v>43678</v>
      </c>
      <c r="G200">
        <v>22</v>
      </c>
      <c r="H200">
        <v>12</v>
      </c>
      <c r="J200" s="12">
        <v>43678</v>
      </c>
      <c r="K200">
        <v>36</v>
      </c>
      <c r="L200">
        <v>17</v>
      </c>
      <c r="N200" s="12">
        <v>43678</v>
      </c>
      <c r="O200">
        <v>2</v>
      </c>
      <c r="P200">
        <v>2</v>
      </c>
      <c r="R200" s="12">
        <v>43678</v>
      </c>
      <c r="S200">
        <v>14</v>
      </c>
      <c r="T200">
        <v>5</v>
      </c>
      <c r="V200" s="12">
        <v>43678</v>
      </c>
      <c r="W200">
        <v>2</v>
      </c>
      <c r="X200">
        <v>2</v>
      </c>
      <c r="Z200" s="12">
        <v>43678</v>
      </c>
      <c r="AA200">
        <v>3</v>
      </c>
      <c r="AB200">
        <v>3</v>
      </c>
      <c r="AD200" s="12">
        <v>43678</v>
      </c>
      <c r="AE200">
        <v>22</v>
      </c>
      <c r="AF200">
        <v>31</v>
      </c>
      <c r="AH200" s="12">
        <v>43678</v>
      </c>
      <c r="AI200">
        <v>20</v>
      </c>
      <c r="AJ200">
        <v>10</v>
      </c>
      <c r="AL200" s="12">
        <v>43678</v>
      </c>
      <c r="AM200">
        <v>31</v>
      </c>
      <c r="AN200">
        <v>30</v>
      </c>
      <c r="AP200" s="12">
        <v>43678</v>
      </c>
      <c r="AQ200">
        <v>4</v>
      </c>
      <c r="AR200">
        <v>3</v>
      </c>
      <c r="AT200" s="12">
        <v>43678</v>
      </c>
      <c r="AU200">
        <v>1</v>
      </c>
      <c r="AV200">
        <v>1</v>
      </c>
      <c r="AX200" s="12">
        <v>43678</v>
      </c>
      <c r="AY200">
        <v>4</v>
      </c>
      <c r="AZ200">
        <v>3</v>
      </c>
      <c r="BB200" s="12">
        <v>43678</v>
      </c>
      <c r="BC200" t="s">
        <v>115</v>
      </c>
      <c r="BD200" t="s">
        <v>115</v>
      </c>
      <c r="BF200" s="12">
        <v>43678</v>
      </c>
      <c r="BG200">
        <v>20</v>
      </c>
      <c r="BH200">
        <v>16</v>
      </c>
      <c r="BJ200" s="12"/>
    </row>
    <row r="201" spans="1:62" x14ac:dyDescent="0.3">
      <c r="A201">
        <v>189</v>
      </c>
      <c r="B201" s="12">
        <v>43709</v>
      </c>
      <c r="C201">
        <v>70</v>
      </c>
      <c r="D201">
        <v>15</v>
      </c>
      <c r="F201" s="12">
        <v>43709</v>
      </c>
      <c r="G201">
        <v>23</v>
      </c>
      <c r="H201">
        <v>10</v>
      </c>
      <c r="J201" s="12">
        <v>43709</v>
      </c>
      <c r="K201">
        <v>36</v>
      </c>
      <c r="L201">
        <v>14</v>
      </c>
      <c r="N201" s="12">
        <v>43709</v>
      </c>
      <c r="O201">
        <v>2</v>
      </c>
      <c r="P201">
        <v>1</v>
      </c>
      <c r="R201" s="12">
        <v>43709</v>
      </c>
      <c r="S201">
        <v>13</v>
      </c>
      <c r="T201">
        <v>4</v>
      </c>
      <c r="V201" s="12">
        <v>43709</v>
      </c>
      <c r="W201">
        <v>2</v>
      </c>
      <c r="X201">
        <v>2</v>
      </c>
      <c r="Z201" s="12">
        <v>43709</v>
      </c>
      <c r="AA201">
        <v>3</v>
      </c>
      <c r="AB201">
        <v>3</v>
      </c>
      <c r="AD201" s="12">
        <v>43709</v>
      </c>
      <c r="AE201">
        <v>21</v>
      </c>
      <c r="AF201">
        <v>15</v>
      </c>
      <c r="AH201" s="12">
        <v>43709</v>
      </c>
      <c r="AI201">
        <v>21</v>
      </c>
      <c r="AJ201">
        <v>11</v>
      </c>
      <c r="AL201" s="12">
        <v>43709</v>
      </c>
      <c r="AM201">
        <v>35</v>
      </c>
      <c r="AN201">
        <v>17</v>
      </c>
      <c r="AP201" s="12">
        <v>43709</v>
      </c>
      <c r="AQ201">
        <v>4</v>
      </c>
      <c r="AR201">
        <v>2</v>
      </c>
      <c r="AT201" s="12">
        <v>43709</v>
      </c>
      <c r="AU201">
        <v>1</v>
      </c>
      <c r="AV201" t="s">
        <v>115</v>
      </c>
      <c r="AX201" s="12">
        <v>43709</v>
      </c>
      <c r="AY201">
        <v>4</v>
      </c>
      <c r="AZ201">
        <v>2</v>
      </c>
      <c r="BB201" s="12">
        <v>43709</v>
      </c>
      <c r="BC201" t="s">
        <v>115</v>
      </c>
      <c r="BD201" t="s">
        <v>115</v>
      </c>
      <c r="BF201" s="12">
        <v>43709</v>
      </c>
      <c r="BG201">
        <v>20</v>
      </c>
      <c r="BH201">
        <v>11</v>
      </c>
      <c r="BJ201" s="12"/>
    </row>
    <row r="202" spans="1:62" x14ac:dyDescent="0.3">
      <c r="A202">
        <v>190</v>
      </c>
      <c r="B202" s="12">
        <v>43739</v>
      </c>
      <c r="C202">
        <v>68</v>
      </c>
      <c r="D202">
        <v>16</v>
      </c>
      <c r="F202" s="12">
        <v>43739</v>
      </c>
      <c r="G202">
        <v>22</v>
      </c>
      <c r="H202">
        <v>10</v>
      </c>
      <c r="J202" s="12">
        <v>43739</v>
      </c>
      <c r="K202">
        <v>40</v>
      </c>
      <c r="L202">
        <v>15</v>
      </c>
      <c r="N202" s="12">
        <v>43739</v>
      </c>
      <c r="O202">
        <v>2</v>
      </c>
      <c r="P202">
        <v>1</v>
      </c>
      <c r="R202" s="12">
        <v>43739</v>
      </c>
      <c r="S202">
        <v>13</v>
      </c>
      <c r="T202">
        <v>4</v>
      </c>
      <c r="V202" s="12">
        <v>43739</v>
      </c>
      <c r="W202">
        <v>2</v>
      </c>
      <c r="X202">
        <v>1</v>
      </c>
      <c r="Z202" s="12">
        <v>43739</v>
      </c>
      <c r="AA202">
        <v>3</v>
      </c>
      <c r="AB202">
        <v>2</v>
      </c>
      <c r="AD202" s="12">
        <v>43739</v>
      </c>
      <c r="AE202">
        <v>26</v>
      </c>
      <c r="AF202">
        <v>16</v>
      </c>
      <c r="AH202" s="12">
        <v>43739</v>
      </c>
      <c r="AI202">
        <v>24</v>
      </c>
      <c r="AJ202">
        <v>12</v>
      </c>
      <c r="AL202" s="12">
        <v>43739</v>
      </c>
      <c r="AM202">
        <v>33</v>
      </c>
      <c r="AN202">
        <v>19</v>
      </c>
      <c r="AP202" s="12">
        <v>43739</v>
      </c>
      <c r="AQ202">
        <v>4</v>
      </c>
      <c r="AR202">
        <v>2</v>
      </c>
      <c r="AT202" s="12">
        <v>43739</v>
      </c>
      <c r="AU202">
        <v>1</v>
      </c>
      <c r="AV202" t="s">
        <v>115</v>
      </c>
      <c r="AX202" s="12">
        <v>43739</v>
      </c>
      <c r="AY202">
        <v>3</v>
      </c>
      <c r="AZ202">
        <v>3</v>
      </c>
      <c r="BB202" s="12">
        <v>43739</v>
      </c>
      <c r="BC202" t="s">
        <v>115</v>
      </c>
      <c r="BD202" t="s">
        <v>115</v>
      </c>
      <c r="BF202" s="12">
        <v>43739</v>
      </c>
      <c r="BG202">
        <v>19</v>
      </c>
      <c r="BH202">
        <v>11</v>
      </c>
      <c r="BJ202" s="12"/>
    </row>
    <row r="203" spans="1:62" x14ac:dyDescent="0.3">
      <c r="A203">
        <v>191</v>
      </c>
      <c r="B203" s="12">
        <v>43770</v>
      </c>
      <c r="C203">
        <v>76</v>
      </c>
      <c r="D203">
        <v>18</v>
      </c>
      <c r="F203" s="12">
        <v>43770</v>
      </c>
      <c r="G203">
        <v>23</v>
      </c>
      <c r="H203">
        <v>10</v>
      </c>
      <c r="J203" s="12">
        <v>43770</v>
      </c>
      <c r="K203">
        <v>44</v>
      </c>
      <c r="L203">
        <v>19</v>
      </c>
      <c r="N203" s="12">
        <v>43770</v>
      </c>
      <c r="O203">
        <v>2</v>
      </c>
      <c r="P203">
        <v>2</v>
      </c>
      <c r="R203" s="12">
        <v>43770</v>
      </c>
      <c r="S203">
        <v>13</v>
      </c>
      <c r="T203">
        <v>4</v>
      </c>
      <c r="V203" s="12">
        <v>43770</v>
      </c>
      <c r="W203">
        <v>3</v>
      </c>
      <c r="X203">
        <v>2</v>
      </c>
      <c r="Z203" s="12">
        <v>43770</v>
      </c>
      <c r="AA203">
        <v>3</v>
      </c>
      <c r="AB203">
        <v>2</v>
      </c>
      <c r="AD203" s="12">
        <v>43770</v>
      </c>
      <c r="AE203">
        <v>27</v>
      </c>
      <c r="AF203">
        <v>23</v>
      </c>
      <c r="AH203" s="12">
        <v>43770</v>
      </c>
      <c r="AI203">
        <v>26</v>
      </c>
      <c r="AJ203">
        <v>15</v>
      </c>
      <c r="AL203" s="12">
        <v>43770</v>
      </c>
      <c r="AM203">
        <v>40</v>
      </c>
      <c r="AN203">
        <v>26</v>
      </c>
      <c r="AP203" s="12">
        <v>43770</v>
      </c>
      <c r="AQ203">
        <v>4</v>
      </c>
      <c r="AR203">
        <v>2</v>
      </c>
      <c r="AT203" s="12">
        <v>43770</v>
      </c>
      <c r="AU203">
        <v>1</v>
      </c>
      <c r="AV203">
        <v>1</v>
      </c>
      <c r="AX203" s="12">
        <v>43770</v>
      </c>
      <c r="AY203">
        <v>4</v>
      </c>
      <c r="AZ203">
        <v>2</v>
      </c>
      <c r="BB203" s="12">
        <v>43770</v>
      </c>
      <c r="BC203" t="s">
        <v>115</v>
      </c>
      <c r="BD203" t="s">
        <v>115</v>
      </c>
      <c r="BF203" s="12">
        <v>43770</v>
      </c>
      <c r="BG203">
        <v>25</v>
      </c>
      <c r="BH203">
        <v>15</v>
      </c>
      <c r="BJ203" s="12"/>
    </row>
    <row r="204" spans="1:62" x14ac:dyDescent="0.3">
      <c r="A204">
        <v>192</v>
      </c>
      <c r="B204" s="12">
        <v>43800</v>
      </c>
      <c r="C204">
        <v>85</v>
      </c>
      <c r="D204">
        <v>28</v>
      </c>
      <c r="F204" s="12">
        <v>43800</v>
      </c>
      <c r="G204">
        <v>22</v>
      </c>
      <c r="H204">
        <v>29</v>
      </c>
      <c r="J204" s="12">
        <v>43800</v>
      </c>
      <c r="K204">
        <v>43</v>
      </c>
      <c r="L204">
        <v>53</v>
      </c>
      <c r="N204" s="12">
        <v>43800</v>
      </c>
      <c r="O204">
        <v>2</v>
      </c>
      <c r="P204">
        <v>3</v>
      </c>
      <c r="R204" s="12">
        <v>43800</v>
      </c>
      <c r="S204">
        <v>13</v>
      </c>
      <c r="T204">
        <v>16</v>
      </c>
      <c r="V204" s="12">
        <v>43800</v>
      </c>
      <c r="W204">
        <v>2</v>
      </c>
      <c r="X204">
        <v>3</v>
      </c>
      <c r="Z204" s="12">
        <v>43800</v>
      </c>
      <c r="AA204">
        <v>3</v>
      </c>
      <c r="AB204">
        <v>4</v>
      </c>
      <c r="AD204" s="12">
        <v>43800</v>
      </c>
      <c r="AE204">
        <v>23</v>
      </c>
      <c r="AF204">
        <v>65</v>
      </c>
      <c r="AH204" s="12">
        <v>43800</v>
      </c>
      <c r="AI204">
        <v>23</v>
      </c>
      <c r="AJ204">
        <v>36</v>
      </c>
      <c r="AL204" s="12">
        <v>43800</v>
      </c>
      <c r="AM204">
        <v>32</v>
      </c>
      <c r="AN204">
        <v>72</v>
      </c>
      <c r="AP204" s="12">
        <v>43800</v>
      </c>
      <c r="AQ204">
        <v>4</v>
      </c>
      <c r="AR204">
        <v>4</v>
      </c>
      <c r="AT204" s="12">
        <v>43800</v>
      </c>
      <c r="AU204">
        <v>1</v>
      </c>
      <c r="AV204">
        <v>1</v>
      </c>
      <c r="AX204" s="12">
        <v>43800</v>
      </c>
      <c r="AY204">
        <v>4</v>
      </c>
      <c r="AZ204">
        <v>5</v>
      </c>
      <c r="BB204" s="12">
        <v>43800</v>
      </c>
      <c r="BC204" t="s">
        <v>115</v>
      </c>
      <c r="BD204" t="s">
        <v>115</v>
      </c>
      <c r="BF204" s="12">
        <v>43800</v>
      </c>
      <c r="BG204">
        <v>25</v>
      </c>
      <c r="BH204">
        <v>32</v>
      </c>
      <c r="BJ204" s="12"/>
    </row>
    <row r="205" spans="1:62" x14ac:dyDescent="0.3">
      <c r="A205">
        <v>193</v>
      </c>
      <c r="B205" s="12">
        <v>43831</v>
      </c>
      <c r="C205">
        <v>69</v>
      </c>
      <c r="D205">
        <v>25</v>
      </c>
      <c r="F205" s="12">
        <v>43831</v>
      </c>
      <c r="G205">
        <v>26</v>
      </c>
      <c r="H205">
        <v>16</v>
      </c>
      <c r="J205" s="12">
        <v>43831</v>
      </c>
      <c r="K205">
        <v>40</v>
      </c>
      <c r="L205">
        <v>26</v>
      </c>
      <c r="N205" s="12">
        <v>43831</v>
      </c>
      <c r="O205">
        <v>2</v>
      </c>
      <c r="P205">
        <v>2</v>
      </c>
      <c r="R205" s="12">
        <v>43831</v>
      </c>
      <c r="S205">
        <v>13</v>
      </c>
      <c r="T205">
        <v>9</v>
      </c>
      <c r="V205" s="12">
        <v>43831</v>
      </c>
      <c r="W205">
        <v>2</v>
      </c>
      <c r="X205">
        <v>2</v>
      </c>
      <c r="Z205" s="12">
        <v>43831</v>
      </c>
      <c r="AA205">
        <v>3</v>
      </c>
      <c r="AB205">
        <v>3</v>
      </c>
      <c r="AD205" s="12">
        <v>43831</v>
      </c>
      <c r="AE205">
        <v>30</v>
      </c>
      <c r="AF205">
        <v>29</v>
      </c>
      <c r="AH205" s="12">
        <v>43831</v>
      </c>
      <c r="AI205">
        <v>22</v>
      </c>
      <c r="AJ205">
        <v>17</v>
      </c>
      <c r="AL205" s="12">
        <v>43831</v>
      </c>
      <c r="AM205">
        <v>37</v>
      </c>
      <c r="AN205">
        <v>41</v>
      </c>
      <c r="AP205" s="12">
        <v>43831</v>
      </c>
      <c r="AQ205">
        <v>4</v>
      </c>
      <c r="AR205">
        <v>4</v>
      </c>
      <c r="AT205" s="12">
        <v>43831</v>
      </c>
      <c r="AU205">
        <v>1</v>
      </c>
      <c r="AV205" t="s">
        <v>115</v>
      </c>
      <c r="AX205" s="12">
        <v>43831</v>
      </c>
      <c r="AY205">
        <v>4</v>
      </c>
      <c r="AZ205">
        <v>4</v>
      </c>
      <c r="BB205" s="12">
        <v>43831</v>
      </c>
      <c r="BC205" t="s">
        <v>115</v>
      </c>
      <c r="BD205" t="s">
        <v>115</v>
      </c>
      <c r="BF205" s="12">
        <v>43831</v>
      </c>
      <c r="BG205">
        <v>24</v>
      </c>
      <c r="BH205">
        <v>24</v>
      </c>
      <c r="BJ205" s="12"/>
    </row>
    <row r="206" spans="1:62" x14ac:dyDescent="0.3">
      <c r="A206">
        <v>194</v>
      </c>
      <c r="B206" s="12">
        <v>43862</v>
      </c>
      <c r="C206">
        <v>71</v>
      </c>
      <c r="D206">
        <v>23</v>
      </c>
      <c r="F206" s="12">
        <v>43862</v>
      </c>
      <c r="G206">
        <v>28</v>
      </c>
      <c r="H206">
        <v>15</v>
      </c>
      <c r="J206" s="12">
        <v>43862</v>
      </c>
      <c r="K206">
        <v>47</v>
      </c>
      <c r="L206">
        <v>38</v>
      </c>
      <c r="N206" s="12">
        <v>43862</v>
      </c>
      <c r="O206">
        <v>3</v>
      </c>
      <c r="P206">
        <v>2</v>
      </c>
      <c r="R206" s="12">
        <v>43862</v>
      </c>
      <c r="S206">
        <v>12</v>
      </c>
      <c r="T206">
        <v>7</v>
      </c>
      <c r="V206" s="12">
        <v>43862</v>
      </c>
      <c r="W206">
        <v>2</v>
      </c>
      <c r="X206">
        <v>2</v>
      </c>
      <c r="Z206" s="12">
        <v>43862</v>
      </c>
      <c r="AA206">
        <v>3</v>
      </c>
      <c r="AB206">
        <v>3</v>
      </c>
      <c r="AD206" s="12">
        <v>43862</v>
      </c>
      <c r="AE206">
        <v>33</v>
      </c>
      <c r="AF206">
        <v>28</v>
      </c>
      <c r="AH206" s="12">
        <v>43862</v>
      </c>
      <c r="AI206">
        <v>23</v>
      </c>
      <c r="AJ206">
        <v>18</v>
      </c>
      <c r="AL206" s="12">
        <v>43862</v>
      </c>
      <c r="AM206">
        <v>38</v>
      </c>
      <c r="AN206">
        <v>37</v>
      </c>
      <c r="AP206" s="12">
        <v>43862</v>
      </c>
      <c r="AQ206">
        <v>4</v>
      </c>
      <c r="AR206">
        <v>4</v>
      </c>
      <c r="AT206" s="12">
        <v>43862</v>
      </c>
      <c r="AU206">
        <v>1</v>
      </c>
      <c r="AV206" t="s">
        <v>115</v>
      </c>
      <c r="AX206" s="12">
        <v>43862</v>
      </c>
      <c r="AY206">
        <v>4</v>
      </c>
      <c r="AZ206">
        <v>3</v>
      </c>
      <c r="BB206" s="12">
        <v>43862</v>
      </c>
      <c r="BC206" t="s">
        <v>115</v>
      </c>
      <c r="BD206" t="s">
        <v>115</v>
      </c>
      <c r="BF206" s="12">
        <v>43862</v>
      </c>
      <c r="BG206">
        <v>24</v>
      </c>
      <c r="BH206">
        <v>18</v>
      </c>
      <c r="BJ206" s="12"/>
    </row>
    <row r="207" spans="1:62" x14ac:dyDescent="0.3">
      <c r="A207">
        <v>195</v>
      </c>
      <c r="B207" s="12">
        <v>43891</v>
      </c>
      <c r="C207">
        <v>65</v>
      </c>
      <c r="D207">
        <v>23</v>
      </c>
      <c r="F207" s="12">
        <v>43891</v>
      </c>
      <c r="G207">
        <v>26</v>
      </c>
      <c r="H207">
        <v>16</v>
      </c>
      <c r="J207" s="12">
        <v>43891</v>
      </c>
      <c r="K207">
        <v>44</v>
      </c>
      <c r="L207">
        <v>32</v>
      </c>
      <c r="N207" s="12">
        <v>43891</v>
      </c>
      <c r="O207">
        <v>2</v>
      </c>
      <c r="P207">
        <v>2</v>
      </c>
      <c r="R207" s="12">
        <v>43891</v>
      </c>
      <c r="S207">
        <v>14</v>
      </c>
      <c r="T207">
        <v>6</v>
      </c>
      <c r="V207" s="12">
        <v>43891</v>
      </c>
      <c r="W207">
        <v>2</v>
      </c>
      <c r="X207">
        <v>2</v>
      </c>
      <c r="Z207" s="12">
        <v>43891</v>
      </c>
      <c r="AA207">
        <v>4</v>
      </c>
      <c r="AB207">
        <v>3</v>
      </c>
      <c r="AD207" s="12">
        <v>43891</v>
      </c>
      <c r="AE207">
        <v>33</v>
      </c>
      <c r="AF207">
        <v>22</v>
      </c>
      <c r="AH207" s="12">
        <v>43891</v>
      </c>
      <c r="AI207">
        <v>24</v>
      </c>
      <c r="AJ207">
        <v>18</v>
      </c>
      <c r="AL207" s="12">
        <v>43891</v>
      </c>
      <c r="AM207">
        <v>43</v>
      </c>
      <c r="AN207">
        <v>36</v>
      </c>
      <c r="AP207" s="12">
        <v>43891</v>
      </c>
      <c r="AQ207">
        <v>4</v>
      </c>
      <c r="AR207">
        <v>4</v>
      </c>
      <c r="AT207" s="12">
        <v>43891</v>
      </c>
      <c r="AU207">
        <v>1</v>
      </c>
      <c r="AV207" t="s">
        <v>115</v>
      </c>
      <c r="AX207" s="12">
        <v>43891</v>
      </c>
      <c r="AY207">
        <v>5</v>
      </c>
      <c r="AZ207">
        <v>3</v>
      </c>
      <c r="BB207" s="12">
        <v>43891</v>
      </c>
      <c r="BC207" t="s">
        <v>115</v>
      </c>
      <c r="BD207" t="s">
        <v>115</v>
      </c>
      <c r="BF207" s="12">
        <v>43891</v>
      </c>
      <c r="BG207">
        <v>22</v>
      </c>
      <c r="BH207">
        <v>20</v>
      </c>
      <c r="BJ207" s="12"/>
    </row>
    <row r="208" spans="1:62" x14ac:dyDescent="0.3">
      <c r="A208">
        <v>196</v>
      </c>
      <c r="B208" s="12">
        <v>43922</v>
      </c>
      <c r="C208">
        <v>78</v>
      </c>
      <c r="D208">
        <v>26</v>
      </c>
      <c r="F208" s="12">
        <v>43922</v>
      </c>
      <c r="G208">
        <v>31</v>
      </c>
      <c r="H208">
        <v>14</v>
      </c>
      <c r="J208" s="12">
        <v>43922</v>
      </c>
      <c r="K208">
        <v>43</v>
      </c>
      <c r="L208">
        <v>20</v>
      </c>
      <c r="N208" s="12">
        <v>43922</v>
      </c>
      <c r="O208">
        <v>3</v>
      </c>
      <c r="P208">
        <v>2</v>
      </c>
      <c r="R208" s="12">
        <v>43922</v>
      </c>
      <c r="S208">
        <v>20</v>
      </c>
      <c r="T208">
        <v>6</v>
      </c>
      <c r="V208" s="12">
        <v>43922</v>
      </c>
      <c r="W208">
        <v>3</v>
      </c>
      <c r="X208">
        <v>2</v>
      </c>
      <c r="Z208" s="12">
        <v>43922</v>
      </c>
      <c r="AA208">
        <v>5</v>
      </c>
      <c r="AB208">
        <v>3</v>
      </c>
      <c r="AD208" s="12">
        <v>43922</v>
      </c>
      <c r="AE208">
        <v>42</v>
      </c>
      <c r="AF208">
        <v>29</v>
      </c>
      <c r="AH208" s="12">
        <v>43922</v>
      </c>
      <c r="AI208">
        <v>30</v>
      </c>
      <c r="AJ208">
        <v>15</v>
      </c>
      <c r="AL208" s="12">
        <v>43922</v>
      </c>
      <c r="AM208">
        <v>54</v>
      </c>
      <c r="AN208">
        <v>35</v>
      </c>
      <c r="AP208" s="12">
        <v>43922</v>
      </c>
      <c r="AQ208">
        <v>9</v>
      </c>
      <c r="AR208">
        <v>4</v>
      </c>
      <c r="AT208" s="12">
        <v>43922</v>
      </c>
      <c r="AU208">
        <v>1</v>
      </c>
      <c r="AV208" t="s">
        <v>115</v>
      </c>
      <c r="AX208" s="12">
        <v>43922</v>
      </c>
      <c r="AY208">
        <v>5</v>
      </c>
      <c r="AZ208">
        <v>3</v>
      </c>
      <c r="BB208" s="12">
        <v>43922</v>
      </c>
      <c r="BC208" t="s">
        <v>115</v>
      </c>
      <c r="BD208" t="s">
        <v>115</v>
      </c>
      <c r="BF208" s="12">
        <v>43922</v>
      </c>
      <c r="BG208">
        <v>29</v>
      </c>
      <c r="BH208">
        <v>16</v>
      </c>
      <c r="BJ208" s="12"/>
    </row>
    <row r="209" spans="1:62" x14ac:dyDescent="0.3">
      <c r="A209">
        <v>197</v>
      </c>
      <c r="B209" s="12">
        <v>43952</v>
      </c>
      <c r="C209">
        <v>77</v>
      </c>
      <c r="D209">
        <v>21</v>
      </c>
      <c r="F209" s="12">
        <v>43952</v>
      </c>
      <c r="G209">
        <v>33</v>
      </c>
      <c r="H209">
        <v>15</v>
      </c>
      <c r="J209" s="12">
        <v>43952</v>
      </c>
      <c r="K209">
        <v>50</v>
      </c>
      <c r="L209">
        <v>23</v>
      </c>
      <c r="N209" s="12">
        <v>43952</v>
      </c>
      <c r="O209">
        <v>3</v>
      </c>
      <c r="P209">
        <v>2</v>
      </c>
      <c r="R209" s="12">
        <v>43952</v>
      </c>
      <c r="S209">
        <v>23</v>
      </c>
      <c r="T209">
        <v>8</v>
      </c>
      <c r="V209" s="12">
        <v>43952</v>
      </c>
      <c r="W209">
        <v>3</v>
      </c>
      <c r="X209">
        <v>2</v>
      </c>
      <c r="Z209" s="12">
        <v>43952</v>
      </c>
      <c r="AA209">
        <v>5</v>
      </c>
      <c r="AB209">
        <v>3</v>
      </c>
      <c r="AD209" s="12">
        <v>43952</v>
      </c>
      <c r="AE209">
        <v>46</v>
      </c>
      <c r="AF209">
        <v>22</v>
      </c>
      <c r="AH209" s="12">
        <v>43952</v>
      </c>
      <c r="AI209">
        <v>29</v>
      </c>
      <c r="AJ209">
        <v>17</v>
      </c>
      <c r="AL209" s="12">
        <v>43952</v>
      </c>
      <c r="AM209">
        <v>72</v>
      </c>
      <c r="AN209">
        <v>28</v>
      </c>
      <c r="AP209" s="12">
        <v>43952</v>
      </c>
      <c r="AQ209">
        <v>11</v>
      </c>
      <c r="AR209">
        <v>4</v>
      </c>
      <c r="AT209" s="12">
        <v>43952</v>
      </c>
      <c r="AU209">
        <v>1</v>
      </c>
      <c r="AV209" t="s">
        <v>115</v>
      </c>
      <c r="AX209" s="12">
        <v>43952</v>
      </c>
      <c r="AY209">
        <v>5</v>
      </c>
      <c r="AZ209">
        <v>3</v>
      </c>
      <c r="BB209" s="12">
        <v>43952</v>
      </c>
      <c r="BC209" t="s">
        <v>115</v>
      </c>
      <c r="BD209" t="s">
        <v>115</v>
      </c>
      <c r="BF209" s="12">
        <v>43952</v>
      </c>
      <c r="BG209">
        <v>36</v>
      </c>
      <c r="BH209">
        <v>15</v>
      </c>
      <c r="BJ209" s="12"/>
    </row>
    <row r="210" spans="1:62" x14ac:dyDescent="0.3">
      <c r="A210">
        <v>198</v>
      </c>
      <c r="B210" s="12">
        <v>43983</v>
      </c>
      <c r="C210">
        <v>59</v>
      </c>
      <c r="D210">
        <v>13</v>
      </c>
      <c r="F210" s="12">
        <v>43983</v>
      </c>
      <c r="G210">
        <v>25</v>
      </c>
      <c r="H210">
        <v>10</v>
      </c>
      <c r="J210" s="12">
        <v>43983</v>
      </c>
      <c r="K210">
        <v>39</v>
      </c>
      <c r="L210">
        <v>16</v>
      </c>
      <c r="N210" s="12">
        <v>43983</v>
      </c>
      <c r="O210">
        <v>2</v>
      </c>
      <c r="P210">
        <v>1</v>
      </c>
      <c r="R210" s="12">
        <v>43983</v>
      </c>
      <c r="S210">
        <v>15</v>
      </c>
      <c r="T210">
        <v>4</v>
      </c>
      <c r="V210" s="12">
        <v>43983</v>
      </c>
      <c r="W210">
        <v>3</v>
      </c>
      <c r="X210">
        <v>1</v>
      </c>
      <c r="Z210" s="12">
        <v>43983</v>
      </c>
      <c r="AA210">
        <v>4</v>
      </c>
      <c r="AB210">
        <v>3</v>
      </c>
      <c r="AD210" s="12">
        <v>43983</v>
      </c>
      <c r="AE210">
        <v>27</v>
      </c>
      <c r="AF210">
        <v>20</v>
      </c>
      <c r="AH210" s="12">
        <v>43983</v>
      </c>
      <c r="AI210">
        <v>22</v>
      </c>
      <c r="AJ210">
        <v>12</v>
      </c>
      <c r="AL210" s="12">
        <v>43983</v>
      </c>
      <c r="AM210">
        <v>49</v>
      </c>
      <c r="AN210">
        <v>21</v>
      </c>
      <c r="AP210" s="12">
        <v>43983</v>
      </c>
      <c r="AQ210">
        <v>4</v>
      </c>
      <c r="AR210">
        <v>2</v>
      </c>
      <c r="AT210" s="12">
        <v>43983</v>
      </c>
      <c r="AU210">
        <v>1</v>
      </c>
      <c r="AV210" t="s">
        <v>115</v>
      </c>
      <c r="AX210" s="12">
        <v>43983</v>
      </c>
      <c r="AY210">
        <v>3</v>
      </c>
      <c r="AZ210">
        <v>2</v>
      </c>
      <c r="BB210" s="12">
        <v>43983</v>
      </c>
      <c r="BC210" t="s">
        <v>115</v>
      </c>
      <c r="BD210" t="s">
        <v>115</v>
      </c>
      <c r="BF210" s="12">
        <v>43983</v>
      </c>
      <c r="BG210">
        <v>27</v>
      </c>
      <c r="BH210">
        <v>13</v>
      </c>
      <c r="BJ210" s="12"/>
    </row>
    <row r="211" spans="1:62" x14ac:dyDescent="0.3">
      <c r="A211">
        <v>199</v>
      </c>
      <c r="B211" s="12">
        <v>44013</v>
      </c>
      <c r="C211">
        <v>56</v>
      </c>
      <c r="D211">
        <v>11</v>
      </c>
      <c r="F211" s="12">
        <v>44013</v>
      </c>
      <c r="G211">
        <v>24</v>
      </c>
      <c r="H211">
        <v>10</v>
      </c>
      <c r="J211" s="12">
        <v>44013</v>
      </c>
      <c r="K211">
        <v>39</v>
      </c>
      <c r="L211">
        <v>15</v>
      </c>
      <c r="N211" s="12">
        <v>44013</v>
      </c>
      <c r="O211">
        <v>2</v>
      </c>
      <c r="P211">
        <v>1</v>
      </c>
      <c r="R211" s="12">
        <v>44013</v>
      </c>
      <c r="S211">
        <v>13</v>
      </c>
      <c r="T211">
        <v>4</v>
      </c>
      <c r="V211" s="12">
        <v>44013</v>
      </c>
      <c r="W211">
        <v>2</v>
      </c>
      <c r="X211">
        <v>2</v>
      </c>
      <c r="Z211" s="12">
        <v>44013</v>
      </c>
      <c r="AA211">
        <v>4</v>
      </c>
      <c r="AB211">
        <v>4</v>
      </c>
      <c r="AD211" s="12">
        <v>44013</v>
      </c>
      <c r="AE211">
        <v>27</v>
      </c>
      <c r="AF211">
        <v>18</v>
      </c>
      <c r="AH211" s="12">
        <v>44013</v>
      </c>
      <c r="AI211">
        <v>20</v>
      </c>
      <c r="AJ211">
        <v>11</v>
      </c>
      <c r="AL211" s="12">
        <v>44013</v>
      </c>
      <c r="AM211">
        <v>41</v>
      </c>
      <c r="AN211">
        <v>15</v>
      </c>
      <c r="AP211" s="12">
        <v>44013</v>
      </c>
      <c r="AQ211">
        <v>4</v>
      </c>
      <c r="AR211">
        <v>2</v>
      </c>
      <c r="AT211" s="12">
        <v>44013</v>
      </c>
      <c r="AU211">
        <v>1</v>
      </c>
      <c r="AV211" t="s">
        <v>115</v>
      </c>
      <c r="AX211" s="12">
        <v>44013</v>
      </c>
      <c r="AY211">
        <v>4</v>
      </c>
      <c r="AZ211">
        <v>3</v>
      </c>
      <c r="BB211" s="12">
        <v>44013</v>
      </c>
      <c r="BC211" t="s">
        <v>115</v>
      </c>
      <c r="BD211" t="s">
        <v>115</v>
      </c>
      <c r="BF211" s="12">
        <v>44013</v>
      </c>
      <c r="BG211">
        <v>22</v>
      </c>
      <c r="BH211">
        <v>12</v>
      </c>
      <c r="BJ211" s="12"/>
    </row>
    <row r="212" spans="1:62" x14ac:dyDescent="0.3">
      <c r="A212">
        <v>200</v>
      </c>
      <c r="B212" s="12">
        <v>44044</v>
      </c>
      <c r="C212">
        <v>62</v>
      </c>
      <c r="D212">
        <v>11</v>
      </c>
      <c r="F212" s="12">
        <v>44044</v>
      </c>
      <c r="G212">
        <v>25</v>
      </c>
      <c r="H212">
        <v>9</v>
      </c>
      <c r="J212" s="12">
        <v>44044</v>
      </c>
      <c r="K212">
        <v>40</v>
      </c>
      <c r="L212">
        <v>16</v>
      </c>
      <c r="N212" s="12">
        <v>44044</v>
      </c>
      <c r="O212">
        <v>3</v>
      </c>
      <c r="P212">
        <v>1</v>
      </c>
      <c r="R212" s="12">
        <v>44044</v>
      </c>
      <c r="S212">
        <v>16</v>
      </c>
      <c r="T212">
        <v>3</v>
      </c>
      <c r="V212" s="12">
        <v>44044</v>
      </c>
      <c r="W212">
        <v>3</v>
      </c>
      <c r="X212">
        <v>2</v>
      </c>
      <c r="Z212" s="12">
        <v>44044</v>
      </c>
      <c r="AA212">
        <v>3</v>
      </c>
      <c r="AB212">
        <v>3</v>
      </c>
      <c r="AD212" s="12">
        <v>44044</v>
      </c>
      <c r="AE212">
        <v>27</v>
      </c>
      <c r="AF212">
        <v>19</v>
      </c>
      <c r="AH212" s="12">
        <v>44044</v>
      </c>
      <c r="AI212">
        <v>24</v>
      </c>
      <c r="AJ212">
        <v>10</v>
      </c>
      <c r="AL212" s="12">
        <v>44044</v>
      </c>
      <c r="AM212">
        <v>37</v>
      </c>
      <c r="AN212">
        <v>28</v>
      </c>
      <c r="AP212" s="12">
        <v>44044</v>
      </c>
      <c r="AQ212">
        <v>5</v>
      </c>
      <c r="AR212">
        <v>2</v>
      </c>
      <c r="AT212" s="12">
        <v>44044</v>
      </c>
      <c r="AU212">
        <v>1</v>
      </c>
      <c r="AV212" t="s">
        <v>115</v>
      </c>
      <c r="AX212" s="12">
        <v>44044</v>
      </c>
      <c r="AY212">
        <v>4</v>
      </c>
      <c r="AZ212">
        <v>2</v>
      </c>
      <c r="BB212" s="12">
        <v>44044</v>
      </c>
      <c r="BC212" t="s">
        <v>115</v>
      </c>
      <c r="BD212" t="s">
        <v>115</v>
      </c>
      <c r="BF212" s="12">
        <v>44044</v>
      </c>
      <c r="BG212">
        <v>18</v>
      </c>
      <c r="BH212">
        <v>8</v>
      </c>
      <c r="BJ212" s="12"/>
    </row>
    <row r="213" spans="1:62" x14ac:dyDescent="0.3">
      <c r="A213">
        <v>201</v>
      </c>
      <c r="B213" s="12">
        <v>44075</v>
      </c>
      <c r="C213">
        <v>69</v>
      </c>
      <c r="D213">
        <v>16</v>
      </c>
      <c r="F213" s="12">
        <v>44075</v>
      </c>
      <c r="G213">
        <v>26</v>
      </c>
      <c r="H213">
        <v>12</v>
      </c>
      <c r="J213" s="12">
        <v>44075</v>
      </c>
      <c r="K213">
        <v>38</v>
      </c>
      <c r="L213">
        <v>17</v>
      </c>
      <c r="N213" s="12">
        <v>44075</v>
      </c>
      <c r="O213">
        <v>3</v>
      </c>
      <c r="P213">
        <v>1</v>
      </c>
      <c r="R213" s="12">
        <v>44075</v>
      </c>
      <c r="S213">
        <v>15</v>
      </c>
      <c r="T213">
        <v>4</v>
      </c>
      <c r="V213" s="12">
        <v>44075</v>
      </c>
      <c r="W213">
        <v>3</v>
      </c>
      <c r="X213">
        <v>2</v>
      </c>
      <c r="Z213" s="12">
        <v>44075</v>
      </c>
      <c r="AA213">
        <v>4</v>
      </c>
      <c r="AB213">
        <v>7</v>
      </c>
      <c r="AD213" s="12">
        <v>44075</v>
      </c>
      <c r="AE213">
        <v>24</v>
      </c>
      <c r="AF213">
        <v>16</v>
      </c>
      <c r="AH213" s="12">
        <v>44075</v>
      </c>
      <c r="AI213">
        <v>26</v>
      </c>
      <c r="AJ213">
        <v>13</v>
      </c>
      <c r="AL213" s="12">
        <v>44075</v>
      </c>
      <c r="AM213">
        <v>39</v>
      </c>
      <c r="AN213">
        <v>25</v>
      </c>
      <c r="AP213" s="12">
        <v>44075</v>
      </c>
      <c r="AQ213">
        <v>4</v>
      </c>
      <c r="AR213">
        <v>2</v>
      </c>
      <c r="AT213" s="12">
        <v>44075</v>
      </c>
      <c r="AU213">
        <v>1</v>
      </c>
      <c r="AV213" t="s">
        <v>115</v>
      </c>
      <c r="AX213" s="12">
        <v>44075</v>
      </c>
      <c r="AY213">
        <v>3</v>
      </c>
      <c r="AZ213">
        <v>4</v>
      </c>
      <c r="BB213" s="12">
        <v>44075</v>
      </c>
      <c r="BC213" t="s">
        <v>115</v>
      </c>
      <c r="BD213" t="s">
        <v>115</v>
      </c>
      <c r="BF213" s="12">
        <v>44075</v>
      </c>
      <c r="BG213">
        <v>17</v>
      </c>
      <c r="BH213">
        <v>13</v>
      </c>
      <c r="BJ213" s="12"/>
    </row>
    <row r="214" spans="1:62" x14ac:dyDescent="0.3">
      <c r="A214">
        <v>202</v>
      </c>
      <c r="B214" s="12">
        <v>44105</v>
      </c>
      <c r="C214">
        <v>65</v>
      </c>
      <c r="D214">
        <v>19</v>
      </c>
      <c r="F214" s="12">
        <v>44105</v>
      </c>
      <c r="G214">
        <v>23</v>
      </c>
      <c r="H214">
        <v>20</v>
      </c>
      <c r="J214" s="12">
        <v>44105</v>
      </c>
      <c r="K214">
        <v>40</v>
      </c>
      <c r="L214">
        <v>28</v>
      </c>
      <c r="N214" s="12">
        <v>44105</v>
      </c>
      <c r="O214">
        <v>2</v>
      </c>
      <c r="P214">
        <v>2</v>
      </c>
      <c r="R214" s="12">
        <v>44105</v>
      </c>
      <c r="S214">
        <v>15</v>
      </c>
      <c r="T214">
        <v>7</v>
      </c>
      <c r="V214" s="12">
        <v>44105</v>
      </c>
      <c r="W214">
        <v>2</v>
      </c>
      <c r="X214">
        <v>3</v>
      </c>
      <c r="Z214" s="12">
        <v>44105</v>
      </c>
      <c r="AA214">
        <v>4</v>
      </c>
      <c r="AB214">
        <v>12</v>
      </c>
      <c r="AD214" s="12">
        <v>44105</v>
      </c>
      <c r="AE214">
        <v>27</v>
      </c>
      <c r="AF214">
        <v>34</v>
      </c>
      <c r="AH214" s="12">
        <v>44105</v>
      </c>
      <c r="AI214">
        <v>25</v>
      </c>
      <c r="AJ214">
        <v>23</v>
      </c>
      <c r="AL214" s="12">
        <v>44105</v>
      </c>
      <c r="AM214">
        <v>37</v>
      </c>
      <c r="AN214">
        <v>38</v>
      </c>
      <c r="AP214" s="12">
        <v>44105</v>
      </c>
      <c r="AQ214">
        <v>5</v>
      </c>
      <c r="AR214">
        <v>3</v>
      </c>
      <c r="AT214" s="12">
        <v>44105</v>
      </c>
      <c r="AU214">
        <v>1</v>
      </c>
      <c r="AV214">
        <v>1</v>
      </c>
      <c r="AX214" s="12">
        <v>44105</v>
      </c>
      <c r="AY214">
        <v>4</v>
      </c>
      <c r="AZ214">
        <v>10</v>
      </c>
      <c r="BB214" s="12">
        <v>44105</v>
      </c>
      <c r="BC214" t="s">
        <v>115</v>
      </c>
      <c r="BD214" t="s">
        <v>115</v>
      </c>
      <c r="BF214" s="12">
        <v>44105</v>
      </c>
      <c r="BG214">
        <v>14</v>
      </c>
      <c r="BH214">
        <v>19</v>
      </c>
      <c r="BJ214" s="12"/>
    </row>
    <row r="215" spans="1:62" x14ac:dyDescent="0.3">
      <c r="A215">
        <v>203</v>
      </c>
      <c r="B215" s="12">
        <v>44136</v>
      </c>
      <c r="C215">
        <v>69</v>
      </c>
      <c r="D215">
        <v>16</v>
      </c>
      <c r="F215" s="12">
        <v>44136</v>
      </c>
      <c r="G215">
        <v>23</v>
      </c>
      <c r="H215">
        <v>11</v>
      </c>
      <c r="J215" s="12">
        <v>44136</v>
      </c>
      <c r="K215">
        <v>39</v>
      </c>
      <c r="L215">
        <v>17</v>
      </c>
      <c r="N215" s="12">
        <v>44136</v>
      </c>
      <c r="O215">
        <v>2</v>
      </c>
      <c r="P215">
        <v>1</v>
      </c>
      <c r="R215" s="12">
        <v>44136</v>
      </c>
      <c r="S215">
        <v>14</v>
      </c>
      <c r="T215">
        <v>4</v>
      </c>
      <c r="V215" s="12">
        <v>44136</v>
      </c>
      <c r="W215">
        <v>2</v>
      </c>
      <c r="X215">
        <v>2</v>
      </c>
      <c r="Z215" s="12">
        <v>44136</v>
      </c>
      <c r="AA215">
        <v>4</v>
      </c>
      <c r="AB215">
        <v>6</v>
      </c>
      <c r="AD215" s="12">
        <v>44136</v>
      </c>
      <c r="AE215">
        <v>25</v>
      </c>
      <c r="AF215">
        <v>17</v>
      </c>
      <c r="AH215" s="12">
        <v>44136</v>
      </c>
      <c r="AI215">
        <v>27</v>
      </c>
      <c r="AJ215">
        <v>15</v>
      </c>
      <c r="AL215" s="12">
        <v>44136</v>
      </c>
      <c r="AM215">
        <v>35</v>
      </c>
      <c r="AN215">
        <v>28</v>
      </c>
      <c r="AP215" s="12">
        <v>44136</v>
      </c>
      <c r="AQ215">
        <v>4</v>
      </c>
      <c r="AR215">
        <v>2</v>
      </c>
      <c r="AT215" s="12">
        <v>44136</v>
      </c>
      <c r="AU215">
        <v>1</v>
      </c>
      <c r="AV215" t="s">
        <v>115</v>
      </c>
      <c r="AX215" s="12">
        <v>44136</v>
      </c>
      <c r="AY215">
        <v>4</v>
      </c>
      <c r="AZ215">
        <v>5</v>
      </c>
      <c r="BB215" s="12">
        <v>44136</v>
      </c>
      <c r="BC215" t="s">
        <v>115</v>
      </c>
      <c r="BD215" t="s">
        <v>115</v>
      </c>
      <c r="BF215" s="12">
        <v>44136</v>
      </c>
      <c r="BG215">
        <v>18</v>
      </c>
      <c r="BH215">
        <v>11</v>
      </c>
      <c r="BJ215" s="12"/>
    </row>
    <row r="216" spans="1:62" x14ac:dyDescent="0.3">
      <c r="A216">
        <v>204</v>
      </c>
      <c r="B216" s="12">
        <v>44166</v>
      </c>
      <c r="C216">
        <v>83</v>
      </c>
      <c r="D216">
        <v>15</v>
      </c>
      <c r="F216" s="12">
        <v>44166</v>
      </c>
      <c r="G216">
        <v>24</v>
      </c>
      <c r="H216">
        <v>9</v>
      </c>
      <c r="J216" s="12">
        <v>44166</v>
      </c>
      <c r="K216">
        <v>42</v>
      </c>
      <c r="L216">
        <v>16</v>
      </c>
      <c r="N216" s="12">
        <v>44166</v>
      </c>
      <c r="O216">
        <v>2</v>
      </c>
      <c r="P216">
        <v>1</v>
      </c>
      <c r="R216" s="12">
        <v>44166</v>
      </c>
      <c r="S216">
        <v>15</v>
      </c>
      <c r="T216">
        <v>3</v>
      </c>
      <c r="V216" s="12">
        <v>44166</v>
      </c>
      <c r="W216">
        <v>2</v>
      </c>
      <c r="X216">
        <v>1</v>
      </c>
      <c r="Z216" s="12">
        <v>44166</v>
      </c>
      <c r="AA216">
        <v>4</v>
      </c>
      <c r="AB216">
        <v>3</v>
      </c>
      <c r="AD216" s="12">
        <v>44166</v>
      </c>
      <c r="AE216">
        <v>30</v>
      </c>
      <c r="AF216">
        <v>13</v>
      </c>
      <c r="AH216" s="12">
        <v>44166</v>
      </c>
      <c r="AI216">
        <v>26</v>
      </c>
      <c r="AJ216">
        <v>15</v>
      </c>
      <c r="AL216" s="12">
        <v>44166</v>
      </c>
      <c r="AM216">
        <v>43</v>
      </c>
      <c r="AN216">
        <v>20</v>
      </c>
      <c r="AP216" s="12">
        <v>44166</v>
      </c>
      <c r="AQ216">
        <v>4</v>
      </c>
      <c r="AR216">
        <v>2</v>
      </c>
      <c r="AT216" s="12">
        <v>44166</v>
      </c>
      <c r="AU216">
        <v>1</v>
      </c>
      <c r="AV216" t="s">
        <v>115</v>
      </c>
      <c r="AX216" s="12">
        <v>44166</v>
      </c>
      <c r="AY216">
        <v>5</v>
      </c>
      <c r="AZ216">
        <v>2</v>
      </c>
      <c r="BB216" s="12">
        <v>44166</v>
      </c>
      <c r="BC216" t="s">
        <v>115</v>
      </c>
      <c r="BD216" t="s">
        <v>115</v>
      </c>
      <c r="BF216" s="12">
        <v>44166</v>
      </c>
      <c r="BG216">
        <v>20</v>
      </c>
      <c r="BH216">
        <v>10</v>
      </c>
      <c r="BJ216" s="12"/>
    </row>
    <row r="217" spans="1:62" x14ac:dyDescent="0.3">
      <c r="A217">
        <v>205</v>
      </c>
      <c r="B217" s="12">
        <v>44197</v>
      </c>
      <c r="C217">
        <v>66</v>
      </c>
      <c r="D217">
        <v>14</v>
      </c>
      <c r="F217" s="12">
        <v>44197</v>
      </c>
      <c r="G217">
        <v>27</v>
      </c>
      <c r="H217">
        <v>10</v>
      </c>
      <c r="J217" s="12">
        <v>44197</v>
      </c>
      <c r="K217">
        <v>46</v>
      </c>
      <c r="L217">
        <v>15</v>
      </c>
      <c r="N217" s="12">
        <v>44197</v>
      </c>
      <c r="O217">
        <v>2</v>
      </c>
      <c r="P217">
        <v>2</v>
      </c>
      <c r="R217" s="12">
        <v>44197</v>
      </c>
      <c r="S217">
        <v>15</v>
      </c>
      <c r="T217">
        <v>4</v>
      </c>
      <c r="V217" s="12">
        <v>44197</v>
      </c>
      <c r="W217">
        <v>2</v>
      </c>
      <c r="X217">
        <v>1</v>
      </c>
      <c r="Z217" s="12">
        <v>44197</v>
      </c>
      <c r="AA217">
        <v>4</v>
      </c>
      <c r="AB217">
        <v>4</v>
      </c>
      <c r="AD217" s="12">
        <v>44197</v>
      </c>
      <c r="AE217">
        <v>35</v>
      </c>
      <c r="AF217">
        <v>13</v>
      </c>
      <c r="AH217" s="12">
        <v>44197</v>
      </c>
      <c r="AI217">
        <v>25</v>
      </c>
      <c r="AJ217">
        <v>12</v>
      </c>
      <c r="AL217" s="12">
        <v>44197</v>
      </c>
      <c r="AM217">
        <v>49</v>
      </c>
      <c r="AN217">
        <v>25</v>
      </c>
      <c r="AP217" s="12">
        <v>44197</v>
      </c>
      <c r="AQ217">
        <v>3</v>
      </c>
      <c r="AR217">
        <v>2</v>
      </c>
      <c r="AT217" s="12">
        <v>44197</v>
      </c>
      <c r="AU217">
        <v>1</v>
      </c>
      <c r="AV217" t="s">
        <v>115</v>
      </c>
      <c r="AX217" s="12">
        <v>44197</v>
      </c>
      <c r="AY217">
        <v>4</v>
      </c>
      <c r="AZ217">
        <v>3</v>
      </c>
      <c r="BB217" s="12">
        <v>44197</v>
      </c>
      <c r="BC217" t="s">
        <v>115</v>
      </c>
      <c r="BD217" t="s">
        <v>115</v>
      </c>
      <c r="BF217" s="12">
        <v>44197</v>
      </c>
      <c r="BG217">
        <v>23</v>
      </c>
      <c r="BH217">
        <v>12</v>
      </c>
      <c r="BJ217" s="12"/>
    </row>
    <row r="218" spans="1:62" x14ac:dyDescent="0.3">
      <c r="A218">
        <v>206</v>
      </c>
      <c r="B218" s="12">
        <v>44228</v>
      </c>
      <c r="C218">
        <v>64</v>
      </c>
      <c r="D218">
        <v>16</v>
      </c>
      <c r="F218" s="12">
        <v>44228</v>
      </c>
      <c r="G218">
        <v>24</v>
      </c>
      <c r="H218">
        <v>9</v>
      </c>
      <c r="J218" s="12">
        <v>44228</v>
      </c>
      <c r="K218">
        <v>48</v>
      </c>
      <c r="L218">
        <v>16</v>
      </c>
      <c r="N218" s="12">
        <v>44228</v>
      </c>
      <c r="O218">
        <v>2</v>
      </c>
      <c r="P218">
        <v>1</v>
      </c>
      <c r="R218" s="12">
        <v>44228</v>
      </c>
      <c r="S218">
        <v>13</v>
      </c>
      <c r="T218">
        <v>4</v>
      </c>
      <c r="V218" s="12">
        <v>44228</v>
      </c>
      <c r="W218">
        <v>2</v>
      </c>
      <c r="X218">
        <v>1</v>
      </c>
      <c r="Z218" s="12">
        <v>44228</v>
      </c>
      <c r="AA218">
        <v>4</v>
      </c>
      <c r="AB218">
        <v>2</v>
      </c>
      <c r="AD218" s="12">
        <v>44228</v>
      </c>
      <c r="AE218">
        <v>32</v>
      </c>
      <c r="AF218">
        <v>15</v>
      </c>
      <c r="AH218" s="12">
        <v>44228</v>
      </c>
      <c r="AI218">
        <v>25</v>
      </c>
      <c r="AJ218">
        <v>11</v>
      </c>
      <c r="AL218" s="12">
        <v>44228</v>
      </c>
      <c r="AM218">
        <v>53</v>
      </c>
      <c r="AN218">
        <v>21</v>
      </c>
      <c r="AP218" s="12">
        <v>44228</v>
      </c>
      <c r="AQ218">
        <v>4</v>
      </c>
      <c r="AR218">
        <v>2</v>
      </c>
      <c r="AT218" s="12">
        <v>44228</v>
      </c>
      <c r="AU218">
        <v>1</v>
      </c>
      <c r="AV218" t="s">
        <v>115</v>
      </c>
      <c r="AX218" s="12">
        <v>44228</v>
      </c>
      <c r="AY218">
        <v>4</v>
      </c>
      <c r="AZ218">
        <v>3</v>
      </c>
      <c r="BB218" s="12">
        <v>44228</v>
      </c>
      <c r="BC218" t="s">
        <v>115</v>
      </c>
      <c r="BD218" t="s">
        <v>115</v>
      </c>
      <c r="BF218" s="12">
        <v>44228</v>
      </c>
      <c r="BG218">
        <v>24</v>
      </c>
      <c r="BH218">
        <v>15</v>
      </c>
      <c r="BJ218" s="12"/>
    </row>
    <row r="219" spans="1:62" x14ac:dyDescent="0.3">
      <c r="A219">
        <v>207</v>
      </c>
      <c r="B219" s="12">
        <v>44256</v>
      </c>
      <c r="C219">
        <v>64</v>
      </c>
      <c r="D219">
        <v>18</v>
      </c>
      <c r="F219" s="12">
        <v>44256</v>
      </c>
      <c r="G219">
        <v>23</v>
      </c>
      <c r="H219">
        <v>11</v>
      </c>
      <c r="J219" s="12">
        <v>44256</v>
      </c>
      <c r="K219">
        <v>51</v>
      </c>
      <c r="L219">
        <v>29</v>
      </c>
      <c r="N219" s="12">
        <v>44256</v>
      </c>
      <c r="O219">
        <v>2</v>
      </c>
      <c r="P219">
        <v>1</v>
      </c>
      <c r="R219" s="12">
        <v>44256</v>
      </c>
      <c r="S219">
        <v>13</v>
      </c>
      <c r="T219">
        <v>4</v>
      </c>
      <c r="V219" s="12">
        <v>44256</v>
      </c>
      <c r="W219">
        <v>2</v>
      </c>
      <c r="X219">
        <v>1</v>
      </c>
      <c r="Z219" s="12">
        <v>44256</v>
      </c>
      <c r="AA219">
        <v>3</v>
      </c>
      <c r="AB219">
        <v>3</v>
      </c>
      <c r="AD219" s="12">
        <v>44256</v>
      </c>
      <c r="AE219">
        <v>34</v>
      </c>
      <c r="AF219">
        <v>23</v>
      </c>
      <c r="AH219" s="12">
        <v>44256</v>
      </c>
      <c r="AI219">
        <v>22</v>
      </c>
      <c r="AJ219">
        <v>12</v>
      </c>
      <c r="AL219" s="12">
        <v>44256</v>
      </c>
      <c r="AM219">
        <v>43</v>
      </c>
      <c r="AN219">
        <v>24</v>
      </c>
      <c r="AP219" s="12">
        <v>44256</v>
      </c>
      <c r="AQ219">
        <v>4</v>
      </c>
      <c r="AR219">
        <v>2</v>
      </c>
      <c r="AT219" s="12">
        <v>44256</v>
      </c>
      <c r="AU219">
        <v>1</v>
      </c>
      <c r="AV219" t="s">
        <v>115</v>
      </c>
      <c r="AX219" s="12">
        <v>44256</v>
      </c>
      <c r="AY219">
        <v>3</v>
      </c>
      <c r="AZ219">
        <v>3</v>
      </c>
      <c r="BB219" s="12">
        <v>44256</v>
      </c>
      <c r="BC219" t="s">
        <v>115</v>
      </c>
      <c r="BD219" t="s">
        <v>115</v>
      </c>
      <c r="BF219" s="12">
        <v>44256</v>
      </c>
      <c r="BG219">
        <v>19</v>
      </c>
      <c r="BH219">
        <v>11</v>
      </c>
      <c r="BJ219" s="12"/>
    </row>
    <row r="220" spans="1:62" x14ac:dyDescent="0.3">
      <c r="A220">
        <v>208</v>
      </c>
      <c r="B220" s="12">
        <v>44287</v>
      </c>
      <c r="C220">
        <v>66</v>
      </c>
      <c r="D220">
        <v>26</v>
      </c>
      <c r="F220" s="12">
        <v>44287</v>
      </c>
      <c r="G220">
        <v>22</v>
      </c>
      <c r="H220">
        <v>16</v>
      </c>
      <c r="J220" s="12">
        <v>44287</v>
      </c>
      <c r="K220">
        <v>50</v>
      </c>
      <c r="L220">
        <v>32</v>
      </c>
      <c r="N220" s="12">
        <v>44287</v>
      </c>
      <c r="O220">
        <v>2</v>
      </c>
      <c r="P220">
        <v>2</v>
      </c>
      <c r="R220" s="12">
        <v>44287</v>
      </c>
      <c r="S220">
        <v>13</v>
      </c>
      <c r="T220">
        <v>6</v>
      </c>
      <c r="V220" s="12">
        <v>44287</v>
      </c>
      <c r="W220">
        <v>2</v>
      </c>
      <c r="X220">
        <v>2</v>
      </c>
      <c r="Z220" s="12">
        <v>44287</v>
      </c>
      <c r="AA220">
        <v>4</v>
      </c>
      <c r="AB220">
        <v>4</v>
      </c>
      <c r="AD220" s="12">
        <v>44287</v>
      </c>
      <c r="AE220">
        <v>34</v>
      </c>
      <c r="AF220">
        <v>32</v>
      </c>
      <c r="AH220" s="12">
        <v>44287</v>
      </c>
      <c r="AI220">
        <v>24</v>
      </c>
      <c r="AJ220">
        <v>18</v>
      </c>
      <c r="AL220" s="12">
        <v>44287</v>
      </c>
      <c r="AM220">
        <v>39</v>
      </c>
      <c r="AN220">
        <v>35</v>
      </c>
      <c r="AP220" s="12">
        <v>44287</v>
      </c>
      <c r="AQ220">
        <v>4</v>
      </c>
      <c r="AR220">
        <v>3</v>
      </c>
      <c r="AT220" s="12">
        <v>44287</v>
      </c>
      <c r="AU220">
        <v>1</v>
      </c>
      <c r="AV220" t="s">
        <v>115</v>
      </c>
      <c r="AX220" s="12">
        <v>44287</v>
      </c>
      <c r="AY220">
        <v>4</v>
      </c>
      <c r="AZ220">
        <v>4</v>
      </c>
      <c r="BB220" s="12">
        <v>44287</v>
      </c>
      <c r="BC220" t="s">
        <v>115</v>
      </c>
      <c r="BD220" t="s">
        <v>115</v>
      </c>
      <c r="BF220" s="12">
        <v>44287</v>
      </c>
      <c r="BG220">
        <v>21</v>
      </c>
      <c r="BH220">
        <v>14</v>
      </c>
      <c r="BJ220" s="12"/>
    </row>
    <row r="221" spans="1:62" x14ac:dyDescent="0.3">
      <c r="A221">
        <v>209</v>
      </c>
      <c r="B221" s="12">
        <v>44317</v>
      </c>
      <c r="C221">
        <v>63</v>
      </c>
      <c r="D221">
        <v>19</v>
      </c>
      <c r="F221" s="12">
        <v>44317</v>
      </c>
      <c r="G221">
        <v>27</v>
      </c>
      <c r="H221">
        <v>13</v>
      </c>
      <c r="J221" s="12">
        <v>44317</v>
      </c>
      <c r="K221">
        <v>52</v>
      </c>
      <c r="L221">
        <v>25</v>
      </c>
      <c r="N221" s="12">
        <v>44317</v>
      </c>
      <c r="O221">
        <v>2</v>
      </c>
      <c r="P221">
        <v>2</v>
      </c>
      <c r="R221" s="12">
        <v>44317</v>
      </c>
      <c r="S221">
        <v>15</v>
      </c>
      <c r="T221">
        <v>6</v>
      </c>
      <c r="V221" s="12">
        <v>44317</v>
      </c>
      <c r="W221">
        <v>2</v>
      </c>
      <c r="X221">
        <v>2</v>
      </c>
      <c r="Z221" s="12">
        <v>44317</v>
      </c>
      <c r="AA221">
        <v>4</v>
      </c>
      <c r="AB221">
        <v>4</v>
      </c>
      <c r="AD221" s="12">
        <v>44317</v>
      </c>
      <c r="AE221">
        <v>38</v>
      </c>
      <c r="AF221">
        <v>30</v>
      </c>
      <c r="AH221" s="12">
        <v>44317</v>
      </c>
      <c r="AI221">
        <v>28</v>
      </c>
      <c r="AJ221">
        <v>16</v>
      </c>
      <c r="AL221" s="12">
        <v>44317</v>
      </c>
      <c r="AM221">
        <v>46</v>
      </c>
      <c r="AN221">
        <v>30</v>
      </c>
      <c r="AP221" s="12">
        <v>44317</v>
      </c>
      <c r="AQ221">
        <v>4</v>
      </c>
      <c r="AR221">
        <v>3</v>
      </c>
      <c r="AT221" s="12">
        <v>44317</v>
      </c>
      <c r="AU221">
        <v>1</v>
      </c>
      <c r="AV221">
        <v>1</v>
      </c>
      <c r="AX221" s="12">
        <v>44317</v>
      </c>
      <c r="AY221">
        <v>3</v>
      </c>
      <c r="AZ221">
        <v>3</v>
      </c>
      <c r="BB221" s="12">
        <v>44317</v>
      </c>
      <c r="BC221" t="s">
        <v>115</v>
      </c>
      <c r="BD221" t="s">
        <v>115</v>
      </c>
      <c r="BF221" s="12">
        <v>44317</v>
      </c>
      <c r="BG221">
        <v>25</v>
      </c>
      <c r="BH221">
        <v>13</v>
      </c>
      <c r="BJ221" s="12"/>
    </row>
    <row r="222" spans="1:62" x14ac:dyDescent="0.3">
      <c r="A222">
        <v>210</v>
      </c>
      <c r="B222" s="12">
        <v>44348</v>
      </c>
      <c r="C222">
        <v>55</v>
      </c>
      <c r="D222">
        <v>11</v>
      </c>
      <c r="F222" s="12">
        <v>44348</v>
      </c>
      <c r="G222">
        <v>26</v>
      </c>
      <c r="H222">
        <v>10</v>
      </c>
      <c r="J222" s="12">
        <v>44348</v>
      </c>
      <c r="K222">
        <v>53</v>
      </c>
      <c r="L222">
        <v>16</v>
      </c>
      <c r="N222" s="12">
        <v>44348</v>
      </c>
      <c r="O222">
        <v>2</v>
      </c>
      <c r="P222">
        <v>1</v>
      </c>
      <c r="R222" s="12">
        <v>44348</v>
      </c>
      <c r="S222">
        <v>15</v>
      </c>
      <c r="T222">
        <v>4</v>
      </c>
      <c r="V222" s="12">
        <v>44348</v>
      </c>
      <c r="W222">
        <v>2</v>
      </c>
      <c r="X222">
        <v>1</v>
      </c>
      <c r="Z222" s="12">
        <v>44348</v>
      </c>
      <c r="AA222">
        <v>3</v>
      </c>
      <c r="AB222">
        <v>2</v>
      </c>
      <c r="AD222" s="12">
        <v>44348</v>
      </c>
      <c r="AE222">
        <v>29</v>
      </c>
      <c r="AF222">
        <v>14</v>
      </c>
      <c r="AH222" s="12">
        <v>44348</v>
      </c>
      <c r="AI222">
        <v>24</v>
      </c>
      <c r="AJ222">
        <v>12</v>
      </c>
      <c r="AL222" s="12">
        <v>44348</v>
      </c>
      <c r="AM222">
        <v>51</v>
      </c>
      <c r="AN222">
        <v>17</v>
      </c>
      <c r="AP222" s="12">
        <v>44348</v>
      </c>
      <c r="AQ222">
        <v>4</v>
      </c>
      <c r="AR222">
        <v>2</v>
      </c>
      <c r="AT222" s="12">
        <v>44348</v>
      </c>
      <c r="AU222">
        <v>1</v>
      </c>
      <c r="AV222" t="s">
        <v>115</v>
      </c>
      <c r="AX222" s="12">
        <v>44348</v>
      </c>
      <c r="AY222">
        <v>3</v>
      </c>
      <c r="AZ222">
        <v>2</v>
      </c>
      <c r="BB222" s="12">
        <v>44348</v>
      </c>
      <c r="BC222" t="s">
        <v>115</v>
      </c>
      <c r="BD222" t="s">
        <v>115</v>
      </c>
      <c r="BF222" s="12">
        <v>44348</v>
      </c>
      <c r="BG222">
        <v>21</v>
      </c>
      <c r="BH222">
        <v>11</v>
      </c>
      <c r="BJ222" s="12"/>
    </row>
    <row r="223" spans="1:62" x14ac:dyDescent="0.3">
      <c r="A223">
        <v>211</v>
      </c>
      <c r="B223" s="12">
        <v>44378</v>
      </c>
      <c r="C223">
        <v>48</v>
      </c>
      <c r="D223">
        <v>12</v>
      </c>
      <c r="F223" s="12">
        <v>44378</v>
      </c>
      <c r="G223">
        <v>21</v>
      </c>
      <c r="H223">
        <v>11</v>
      </c>
      <c r="J223" s="12">
        <v>44378</v>
      </c>
      <c r="K223">
        <v>43</v>
      </c>
      <c r="L223">
        <v>17</v>
      </c>
      <c r="N223" s="12">
        <v>44378</v>
      </c>
      <c r="O223">
        <v>2</v>
      </c>
      <c r="P223">
        <v>2</v>
      </c>
      <c r="R223" s="12">
        <v>44378</v>
      </c>
      <c r="S223">
        <v>13</v>
      </c>
      <c r="T223">
        <v>5</v>
      </c>
      <c r="V223" s="12">
        <v>44378</v>
      </c>
      <c r="W223">
        <v>2</v>
      </c>
      <c r="X223">
        <v>2</v>
      </c>
      <c r="Z223" s="12">
        <v>44378</v>
      </c>
      <c r="AA223">
        <v>3</v>
      </c>
      <c r="AB223">
        <v>3</v>
      </c>
      <c r="AD223" s="12">
        <v>44378</v>
      </c>
      <c r="AE223">
        <v>19</v>
      </c>
      <c r="AF223">
        <v>20</v>
      </c>
      <c r="AH223" s="12">
        <v>44378</v>
      </c>
      <c r="AI223">
        <v>16</v>
      </c>
      <c r="AJ223">
        <v>13</v>
      </c>
      <c r="AL223" s="12">
        <v>44378</v>
      </c>
      <c r="AM223">
        <v>37</v>
      </c>
      <c r="AN223">
        <v>20</v>
      </c>
      <c r="AP223" s="12">
        <v>44378</v>
      </c>
      <c r="AQ223">
        <v>3</v>
      </c>
      <c r="AR223">
        <v>2</v>
      </c>
      <c r="AT223" s="12">
        <v>44378</v>
      </c>
      <c r="AU223">
        <v>1</v>
      </c>
      <c r="AV223">
        <v>1</v>
      </c>
      <c r="AX223" s="12">
        <v>44378</v>
      </c>
      <c r="AY223">
        <v>3</v>
      </c>
      <c r="AZ223">
        <v>3</v>
      </c>
      <c r="BB223" s="12">
        <v>44378</v>
      </c>
      <c r="BC223" t="s">
        <v>115</v>
      </c>
      <c r="BD223" t="s">
        <v>115</v>
      </c>
      <c r="BF223" s="12">
        <v>44378</v>
      </c>
      <c r="BG223">
        <v>17</v>
      </c>
      <c r="BH223">
        <v>9</v>
      </c>
      <c r="BJ223" s="12"/>
    </row>
    <row r="224" spans="1:62" x14ac:dyDescent="0.3">
      <c r="A224">
        <v>212</v>
      </c>
      <c r="B224" s="12">
        <v>44409</v>
      </c>
      <c r="C224">
        <v>54</v>
      </c>
      <c r="D224">
        <v>11</v>
      </c>
      <c r="F224" s="12">
        <v>44409</v>
      </c>
      <c r="G224">
        <v>22</v>
      </c>
      <c r="H224">
        <v>10</v>
      </c>
      <c r="J224" s="12">
        <v>44409</v>
      </c>
      <c r="K224">
        <v>47</v>
      </c>
      <c r="L224">
        <v>13</v>
      </c>
      <c r="N224" s="12">
        <v>44409</v>
      </c>
      <c r="O224">
        <v>2</v>
      </c>
      <c r="P224">
        <v>1</v>
      </c>
      <c r="R224" s="12">
        <v>44409</v>
      </c>
      <c r="S224">
        <v>13</v>
      </c>
      <c r="T224">
        <v>4</v>
      </c>
      <c r="V224" s="12">
        <v>44409</v>
      </c>
      <c r="W224">
        <v>3</v>
      </c>
      <c r="X224">
        <v>2</v>
      </c>
      <c r="Z224" s="12">
        <v>44409</v>
      </c>
      <c r="AA224">
        <v>3</v>
      </c>
      <c r="AB224">
        <v>2</v>
      </c>
      <c r="AD224" s="12">
        <v>44409</v>
      </c>
      <c r="AE224">
        <v>32</v>
      </c>
      <c r="AF224">
        <v>18</v>
      </c>
      <c r="AH224" s="12">
        <v>44409</v>
      </c>
      <c r="AI224">
        <v>18</v>
      </c>
      <c r="AJ224">
        <v>9</v>
      </c>
      <c r="AL224" s="12">
        <v>44409</v>
      </c>
      <c r="AM224">
        <v>36</v>
      </c>
      <c r="AN224">
        <v>22</v>
      </c>
      <c r="AP224" s="12">
        <v>44409</v>
      </c>
      <c r="AQ224">
        <v>4</v>
      </c>
      <c r="AR224">
        <v>2</v>
      </c>
      <c r="AT224" s="12">
        <v>44409</v>
      </c>
      <c r="AU224">
        <v>1</v>
      </c>
      <c r="AV224" t="s">
        <v>115</v>
      </c>
      <c r="AX224" s="12">
        <v>44409</v>
      </c>
      <c r="AY224">
        <v>4</v>
      </c>
      <c r="AZ224">
        <v>2</v>
      </c>
      <c r="BB224" s="12">
        <v>44409</v>
      </c>
      <c r="BC224" t="s">
        <v>115</v>
      </c>
      <c r="BD224" t="s">
        <v>115</v>
      </c>
      <c r="BF224" s="12">
        <v>44409</v>
      </c>
      <c r="BG224">
        <v>17</v>
      </c>
      <c r="BH224">
        <v>10</v>
      </c>
      <c r="BJ224" s="12"/>
    </row>
    <row r="225" spans="1:62" x14ac:dyDescent="0.3">
      <c r="A225">
        <v>213</v>
      </c>
      <c r="B225" s="12">
        <v>44440</v>
      </c>
      <c r="C225">
        <v>68</v>
      </c>
      <c r="D225">
        <v>13</v>
      </c>
      <c r="F225" s="12">
        <v>44440</v>
      </c>
      <c r="G225">
        <v>22</v>
      </c>
      <c r="H225">
        <v>8</v>
      </c>
      <c r="J225" s="12">
        <v>44440</v>
      </c>
      <c r="K225">
        <v>48</v>
      </c>
      <c r="L225">
        <v>13</v>
      </c>
      <c r="N225" s="12">
        <v>44440</v>
      </c>
      <c r="O225">
        <v>2</v>
      </c>
      <c r="P225">
        <v>1</v>
      </c>
      <c r="R225" s="12">
        <v>44440</v>
      </c>
      <c r="S225">
        <v>11</v>
      </c>
      <c r="T225">
        <v>4</v>
      </c>
      <c r="V225" s="12">
        <v>44440</v>
      </c>
      <c r="W225">
        <v>2</v>
      </c>
      <c r="X225">
        <v>1</v>
      </c>
      <c r="Z225" s="12">
        <v>44440</v>
      </c>
      <c r="AA225">
        <v>3</v>
      </c>
      <c r="AB225">
        <v>3</v>
      </c>
      <c r="AD225" s="12">
        <v>44440</v>
      </c>
      <c r="AE225">
        <v>25</v>
      </c>
      <c r="AF225">
        <v>14</v>
      </c>
      <c r="AH225" s="12">
        <v>44440</v>
      </c>
      <c r="AI225">
        <v>18</v>
      </c>
      <c r="AJ225">
        <v>9</v>
      </c>
      <c r="AL225" s="12">
        <v>44440</v>
      </c>
      <c r="AM225">
        <v>38</v>
      </c>
      <c r="AN225">
        <v>19</v>
      </c>
      <c r="AP225" s="12">
        <v>44440</v>
      </c>
      <c r="AQ225">
        <v>3</v>
      </c>
      <c r="AR225">
        <v>1</v>
      </c>
      <c r="AT225" s="12">
        <v>44440</v>
      </c>
      <c r="AU225">
        <v>1</v>
      </c>
      <c r="AV225" t="s">
        <v>115</v>
      </c>
      <c r="AX225" s="12">
        <v>44440</v>
      </c>
      <c r="AY225">
        <v>3</v>
      </c>
      <c r="AZ225">
        <v>2</v>
      </c>
      <c r="BB225" s="12">
        <v>44440</v>
      </c>
      <c r="BC225" t="s">
        <v>115</v>
      </c>
      <c r="BD225" t="s">
        <v>115</v>
      </c>
      <c r="BF225" s="12">
        <v>44440</v>
      </c>
      <c r="BG225">
        <v>17</v>
      </c>
      <c r="BH225">
        <v>9</v>
      </c>
      <c r="BJ225" s="12"/>
    </row>
    <row r="226" spans="1:62" x14ac:dyDescent="0.3">
      <c r="A226">
        <v>214</v>
      </c>
      <c r="B226" s="12">
        <v>44470</v>
      </c>
      <c r="C226">
        <v>55</v>
      </c>
      <c r="D226">
        <v>13</v>
      </c>
      <c r="F226" s="12">
        <v>44470</v>
      </c>
      <c r="G226">
        <v>21</v>
      </c>
      <c r="H226">
        <v>9</v>
      </c>
      <c r="J226" s="12">
        <v>44470</v>
      </c>
      <c r="K226">
        <v>52</v>
      </c>
      <c r="L226">
        <v>12</v>
      </c>
      <c r="N226" s="12">
        <v>44470</v>
      </c>
      <c r="O226">
        <v>2</v>
      </c>
      <c r="P226">
        <v>1</v>
      </c>
      <c r="R226" s="12">
        <v>44470</v>
      </c>
      <c r="S226">
        <v>11</v>
      </c>
      <c r="T226">
        <v>4</v>
      </c>
      <c r="V226" s="12">
        <v>44470</v>
      </c>
      <c r="W226">
        <v>2</v>
      </c>
      <c r="X226">
        <v>1</v>
      </c>
      <c r="Z226" s="12">
        <v>44470</v>
      </c>
      <c r="AA226">
        <v>3</v>
      </c>
      <c r="AB226">
        <v>3</v>
      </c>
      <c r="AD226" s="12">
        <v>44470</v>
      </c>
      <c r="AE226">
        <v>24</v>
      </c>
      <c r="AF226">
        <v>17</v>
      </c>
      <c r="AH226" s="12">
        <v>44470</v>
      </c>
      <c r="AI226">
        <v>20</v>
      </c>
      <c r="AJ226">
        <v>9</v>
      </c>
      <c r="AL226" s="12">
        <v>44470</v>
      </c>
      <c r="AM226">
        <v>43</v>
      </c>
      <c r="AN226">
        <v>12</v>
      </c>
      <c r="AP226" s="12">
        <v>44470</v>
      </c>
      <c r="AQ226">
        <v>3</v>
      </c>
      <c r="AR226">
        <v>2</v>
      </c>
      <c r="AT226" s="12">
        <v>44470</v>
      </c>
      <c r="AU226">
        <v>1</v>
      </c>
      <c r="AV226" t="s">
        <v>115</v>
      </c>
      <c r="AX226" s="12">
        <v>44470</v>
      </c>
      <c r="AY226">
        <v>3</v>
      </c>
      <c r="AZ226">
        <v>2</v>
      </c>
      <c r="BB226" s="12">
        <v>44470</v>
      </c>
      <c r="BC226" t="s">
        <v>115</v>
      </c>
      <c r="BD226" t="s">
        <v>115</v>
      </c>
      <c r="BF226" s="12">
        <v>44470</v>
      </c>
      <c r="BG226">
        <v>20</v>
      </c>
      <c r="BH226">
        <v>11</v>
      </c>
      <c r="BJ226" s="12"/>
    </row>
    <row r="227" spans="1:62" x14ac:dyDescent="0.3">
      <c r="A227">
        <v>215</v>
      </c>
      <c r="B227" s="12">
        <v>44501</v>
      </c>
      <c r="C227">
        <v>60</v>
      </c>
      <c r="D227">
        <v>14</v>
      </c>
      <c r="F227" s="12">
        <v>44501</v>
      </c>
      <c r="G227">
        <v>21</v>
      </c>
      <c r="H227">
        <v>9</v>
      </c>
      <c r="J227" s="12">
        <v>44501</v>
      </c>
      <c r="K227">
        <v>49</v>
      </c>
      <c r="L227">
        <v>15</v>
      </c>
      <c r="N227" s="12">
        <v>44501</v>
      </c>
      <c r="O227">
        <v>2</v>
      </c>
      <c r="P227">
        <v>1</v>
      </c>
      <c r="R227" s="12">
        <v>44501</v>
      </c>
      <c r="S227">
        <v>11</v>
      </c>
      <c r="T227">
        <v>4</v>
      </c>
      <c r="V227" s="12">
        <v>44501</v>
      </c>
      <c r="W227">
        <v>2</v>
      </c>
      <c r="X227">
        <v>1</v>
      </c>
      <c r="Z227" s="12">
        <v>44501</v>
      </c>
      <c r="AA227">
        <v>3</v>
      </c>
      <c r="AB227">
        <v>2</v>
      </c>
      <c r="AD227" s="12">
        <v>44501</v>
      </c>
      <c r="AE227">
        <v>23</v>
      </c>
      <c r="AF227">
        <v>20</v>
      </c>
      <c r="AH227" s="12">
        <v>44501</v>
      </c>
      <c r="AI227">
        <v>22</v>
      </c>
      <c r="AJ227">
        <v>12</v>
      </c>
      <c r="AL227" s="12">
        <v>44501</v>
      </c>
      <c r="AM227">
        <v>42</v>
      </c>
      <c r="AN227">
        <v>22</v>
      </c>
      <c r="AP227" s="12">
        <v>44501</v>
      </c>
      <c r="AQ227">
        <v>3</v>
      </c>
      <c r="AR227">
        <v>2</v>
      </c>
      <c r="AT227" s="12">
        <v>44501</v>
      </c>
      <c r="AU227">
        <v>1</v>
      </c>
      <c r="AV227" t="s">
        <v>115</v>
      </c>
      <c r="AX227" s="12">
        <v>44501</v>
      </c>
      <c r="AY227">
        <v>4</v>
      </c>
      <c r="AZ227">
        <v>2</v>
      </c>
      <c r="BB227" s="12">
        <v>44501</v>
      </c>
      <c r="BC227" t="s">
        <v>115</v>
      </c>
      <c r="BD227" t="s">
        <v>115</v>
      </c>
      <c r="BF227" s="12">
        <v>44501</v>
      </c>
      <c r="BG227">
        <v>12</v>
      </c>
      <c r="BH227">
        <v>14</v>
      </c>
      <c r="BJ227" s="12"/>
    </row>
    <row r="228" spans="1:62" x14ac:dyDescent="0.3">
      <c r="A228">
        <v>216</v>
      </c>
      <c r="B228" s="12">
        <v>44531</v>
      </c>
      <c r="C228">
        <v>64</v>
      </c>
      <c r="D228">
        <v>14</v>
      </c>
      <c r="F228" s="12">
        <v>44531</v>
      </c>
      <c r="G228">
        <v>22</v>
      </c>
      <c r="H228">
        <v>11</v>
      </c>
      <c r="J228" s="12">
        <v>44531</v>
      </c>
      <c r="K228">
        <v>43</v>
      </c>
      <c r="L228">
        <v>16</v>
      </c>
      <c r="N228" s="12">
        <v>44531</v>
      </c>
      <c r="O228">
        <v>1</v>
      </c>
      <c r="P228">
        <v>1</v>
      </c>
      <c r="R228" s="12">
        <v>44531</v>
      </c>
      <c r="S228">
        <v>10</v>
      </c>
      <c r="T228">
        <v>4</v>
      </c>
      <c r="V228" s="12">
        <v>44531</v>
      </c>
      <c r="W228">
        <v>2</v>
      </c>
      <c r="X228">
        <v>1</v>
      </c>
      <c r="Z228" s="12">
        <v>44531</v>
      </c>
      <c r="AA228">
        <v>3</v>
      </c>
      <c r="AB228">
        <v>2</v>
      </c>
      <c r="AD228" s="12">
        <v>44531</v>
      </c>
      <c r="AE228">
        <v>33</v>
      </c>
      <c r="AF228">
        <v>16</v>
      </c>
      <c r="AH228" s="12">
        <v>44531</v>
      </c>
      <c r="AI228">
        <v>22</v>
      </c>
      <c r="AJ228">
        <v>12</v>
      </c>
      <c r="AL228" s="12">
        <v>44531</v>
      </c>
      <c r="AM228">
        <v>34</v>
      </c>
      <c r="AN228">
        <v>25</v>
      </c>
      <c r="AP228" s="12">
        <v>44531</v>
      </c>
      <c r="AQ228">
        <v>3</v>
      </c>
      <c r="AR228">
        <v>2</v>
      </c>
      <c r="AT228" s="12">
        <v>44531</v>
      </c>
      <c r="AU228">
        <v>1</v>
      </c>
      <c r="AV228" t="s">
        <v>115</v>
      </c>
      <c r="AX228" s="12">
        <v>44531</v>
      </c>
      <c r="AY228">
        <v>4</v>
      </c>
      <c r="AZ228">
        <v>2</v>
      </c>
      <c r="BB228" s="12">
        <v>44531</v>
      </c>
      <c r="BC228" t="s">
        <v>115</v>
      </c>
      <c r="BD228" t="s">
        <v>115</v>
      </c>
      <c r="BF228" s="12">
        <v>44531</v>
      </c>
      <c r="BG228">
        <v>22</v>
      </c>
      <c r="BH228">
        <v>10</v>
      </c>
      <c r="BJ228" s="12"/>
    </row>
    <row r="229" spans="1:62" x14ac:dyDescent="0.3">
      <c r="A229">
        <v>217</v>
      </c>
      <c r="B229" s="12">
        <v>44562</v>
      </c>
      <c r="C229">
        <v>60</v>
      </c>
      <c r="D229">
        <v>19</v>
      </c>
      <c r="F229" s="12">
        <v>44562</v>
      </c>
      <c r="G229">
        <v>25</v>
      </c>
      <c r="H229">
        <v>17</v>
      </c>
      <c r="J229" s="12">
        <v>44562</v>
      </c>
      <c r="K229">
        <v>49</v>
      </c>
      <c r="L229">
        <v>21</v>
      </c>
      <c r="N229" s="12">
        <v>44562</v>
      </c>
      <c r="O229">
        <v>2</v>
      </c>
      <c r="P229">
        <v>1</v>
      </c>
      <c r="R229" s="12">
        <v>44562</v>
      </c>
      <c r="S229">
        <v>12</v>
      </c>
      <c r="T229">
        <v>5</v>
      </c>
      <c r="V229" s="12">
        <v>44562</v>
      </c>
      <c r="W229">
        <v>2</v>
      </c>
      <c r="X229">
        <v>1</v>
      </c>
      <c r="Z229" s="12">
        <v>44562</v>
      </c>
      <c r="AA229">
        <v>4</v>
      </c>
      <c r="AB229">
        <v>2</v>
      </c>
      <c r="AD229" s="12">
        <v>44562</v>
      </c>
      <c r="AE229">
        <v>29</v>
      </c>
      <c r="AF229">
        <v>21</v>
      </c>
      <c r="AH229" s="12">
        <v>44562</v>
      </c>
      <c r="AI229">
        <v>26</v>
      </c>
      <c r="AJ229">
        <v>14</v>
      </c>
      <c r="AL229" s="12">
        <v>44562</v>
      </c>
      <c r="AM229">
        <v>43</v>
      </c>
      <c r="AN229">
        <v>22</v>
      </c>
      <c r="AP229" s="12">
        <v>44562</v>
      </c>
      <c r="AQ229">
        <v>4</v>
      </c>
      <c r="AR229">
        <v>2</v>
      </c>
      <c r="AT229" s="12">
        <v>44562</v>
      </c>
      <c r="AU229">
        <v>1</v>
      </c>
      <c r="AV229" t="s">
        <v>115</v>
      </c>
      <c r="AX229" s="12">
        <v>44562</v>
      </c>
      <c r="AY229">
        <v>4</v>
      </c>
      <c r="AZ229">
        <v>3</v>
      </c>
      <c r="BB229" s="12">
        <v>44562</v>
      </c>
      <c r="BC229" t="s">
        <v>115</v>
      </c>
      <c r="BD229" t="s">
        <v>115</v>
      </c>
      <c r="BF229" s="12">
        <v>44562</v>
      </c>
      <c r="BG229">
        <v>23</v>
      </c>
      <c r="BH229">
        <v>14</v>
      </c>
      <c r="BJ229" s="12"/>
    </row>
    <row r="230" spans="1:62" x14ac:dyDescent="0.3">
      <c r="A230">
        <v>218</v>
      </c>
      <c r="B230" s="12">
        <v>44593</v>
      </c>
      <c r="C230">
        <v>64</v>
      </c>
      <c r="D230">
        <v>67</v>
      </c>
      <c r="F230" s="12">
        <v>44593</v>
      </c>
      <c r="G230">
        <v>25</v>
      </c>
      <c r="H230">
        <v>71</v>
      </c>
      <c r="J230" s="12">
        <v>44593</v>
      </c>
      <c r="K230">
        <v>47</v>
      </c>
      <c r="L230">
        <v>97</v>
      </c>
      <c r="N230" s="12">
        <v>44593</v>
      </c>
      <c r="O230">
        <v>2</v>
      </c>
      <c r="P230">
        <v>4</v>
      </c>
      <c r="R230" s="12">
        <v>44593</v>
      </c>
      <c r="S230">
        <v>12</v>
      </c>
      <c r="T230">
        <v>8</v>
      </c>
      <c r="V230" s="12">
        <v>44593</v>
      </c>
      <c r="W230">
        <v>2</v>
      </c>
      <c r="X230">
        <v>4</v>
      </c>
      <c r="Z230" s="12">
        <v>44593</v>
      </c>
      <c r="AA230">
        <v>4</v>
      </c>
      <c r="AB230">
        <v>6</v>
      </c>
      <c r="AD230" s="12">
        <v>44593</v>
      </c>
      <c r="AE230">
        <v>33</v>
      </c>
      <c r="AF230">
        <v>96</v>
      </c>
      <c r="AH230" s="12">
        <v>44593</v>
      </c>
      <c r="AI230">
        <v>27</v>
      </c>
      <c r="AJ230">
        <v>46</v>
      </c>
      <c r="AL230" s="12">
        <v>44593</v>
      </c>
      <c r="AM230">
        <v>42</v>
      </c>
      <c r="AN230">
        <v>93</v>
      </c>
      <c r="AP230" s="12">
        <v>44593</v>
      </c>
      <c r="AQ230">
        <v>4</v>
      </c>
      <c r="AR230">
        <v>4</v>
      </c>
      <c r="AT230" s="12">
        <v>44593</v>
      </c>
      <c r="AU230">
        <v>1</v>
      </c>
      <c r="AV230">
        <v>1</v>
      </c>
      <c r="AX230" s="12">
        <v>44593</v>
      </c>
      <c r="AY230">
        <v>4</v>
      </c>
      <c r="AZ230">
        <v>6</v>
      </c>
      <c r="BB230" s="12">
        <v>44593</v>
      </c>
      <c r="BC230" t="s">
        <v>115</v>
      </c>
      <c r="BD230" t="s">
        <v>115</v>
      </c>
      <c r="BF230" s="12">
        <v>44593</v>
      </c>
      <c r="BG230">
        <v>25</v>
      </c>
      <c r="BH230">
        <v>55</v>
      </c>
      <c r="BJ230" s="12"/>
    </row>
    <row r="231" spans="1:62" x14ac:dyDescent="0.3">
      <c r="A231">
        <v>219</v>
      </c>
      <c r="B231" s="12">
        <v>44621</v>
      </c>
      <c r="C231">
        <v>82</v>
      </c>
      <c r="D231">
        <v>48</v>
      </c>
      <c r="F231" s="12">
        <v>44621</v>
      </c>
      <c r="G231">
        <v>34</v>
      </c>
      <c r="H231">
        <v>100</v>
      </c>
      <c r="J231" s="12">
        <v>44621</v>
      </c>
      <c r="K231">
        <v>72</v>
      </c>
      <c r="L231">
        <v>71</v>
      </c>
      <c r="N231" s="12">
        <v>44621</v>
      </c>
      <c r="O231">
        <v>2</v>
      </c>
      <c r="P231">
        <v>3</v>
      </c>
      <c r="R231" s="12">
        <v>44621</v>
      </c>
      <c r="S231">
        <v>12</v>
      </c>
      <c r="T231">
        <v>8</v>
      </c>
      <c r="V231" s="12">
        <v>44621</v>
      </c>
      <c r="W231">
        <v>4</v>
      </c>
      <c r="X231">
        <v>5</v>
      </c>
      <c r="Z231" s="12">
        <v>44621</v>
      </c>
      <c r="AA231">
        <v>4</v>
      </c>
      <c r="AB231">
        <v>6</v>
      </c>
      <c r="AD231" s="12">
        <v>44621</v>
      </c>
      <c r="AE231">
        <v>42</v>
      </c>
      <c r="AF231">
        <v>100</v>
      </c>
      <c r="AH231" s="12">
        <v>44621</v>
      </c>
      <c r="AI231">
        <v>26</v>
      </c>
      <c r="AJ231">
        <v>44</v>
      </c>
      <c r="AL231" s="12">
        <v>44621</v>
      </c>
      <c r="AM231">
        <v>52</v>
      </c>
      <c r="AN231">
        <v>100</v>
      </c>
      <c r="AP231" s="12">
        <v>44621</v>
      </c>
      <c r="AQ231">
        <v>4</v>
      </c>
      <c r="AR231">
        <v>4</v>
      </c>
      <c r="AT231" s="12">
        <v>44621</v>
      </c>
      <c r="AU231">
        <v>1</v>
      </c>
      <c r="AV231">
        <v>2</v>
      </c>
      <c r="AX231" s="12">
        <v>44621</v>
      </c>
      <c r="AY231">
        <v>5</v>
      </c>
      <c r="AZ231">
        <v>6</v>
      </c>
      <c r="BB231" s="12">
        <v>44621</v>
      </c>
      <c r="BC231" t="s">
        <v>115</v>
      </c>
      <c r="BD231" t="s">
        <v>115</v>
      </c>
      <c r="BF231" s="12">
        <v>44621</v>
      </c>
      <c r="BG231">
        <v>34</v>
      </c>
      <c r="BH231">
        <v>53</v>
      </c>
      <c r="BJ231" s="12"/>
    </row>
    <row r="232" spans="1:62" x14ac:dyDescent="0.3">
      <c r="A232">
        <v>220</v>
      </c>
      <c r="B232" s="12">
        <v>44652</v>
      </c>
      <c r="C232">
        <v>66</v>
      </c>
      <c r="D232">
        <v>40</v>
      </c>
      <c r="F232" s="12">
        <v>44652</v>
      </c>
      <c r="G232">
        <v>26</v>
      </c>
      <c r="H232">
        <v>53</v>
      </c>
      <c r="J232" s="12">
        <v>44652</v>
      </c>
      <c r="K232">
        <v>68</v>
      </c>
      <c r="L232">
        <v>46</v>
      </c>
      <c r="N232" s="12">
        <v>44652</v>
      </c>
      <c r="O232">
        <v>2</v>
      </c>
      <c r="P232">
        <v>2</v>
      </c>
      <c r="R232" s="12">
        <v>44652</v>
      </c>
      <c r="S232">
        <v>12</v>
      </c>
      <c r="T232">
        <v>7</v>
      </c>
      <c r="V232" s="12">
        <v>44652</v>
      </c>
      <c r="W232">
        <v>3</v>
      </c>
      <c r="X232">
        <v>4</v>
      </c>
      <c r="Z232" s="12">
        <v>44652</v>
      </c>
      <c r="AA232">
        <v>3</v>
      </c>
      <c r="AB232">
        <v>4</v>
      </c>
      <c r="AD232" s="12">
        <v>44652</v>
      </c>
      <c r="AE232">
        <v>45</v>
      </c>
      <c r="AF232">
        <v>81</v>
      </c>
      <c r="AH232" s="12">
        <v>44652</v>
      </c>
      <c r="AI232">
        <v>25</v>
      </c>
      <c r="AJ232">
        <v>31</v>
      </c>
      <c r="AL232" s="12">
        <v>44652</v>
      </c>
      <c r="AM232">
        <v>42</v>
      </c>
      <c r="AN232">
        <v>74</v>
      </c>
      <c r="AP232" s="12">
        <v>44652</v>
      </c>
      <c r="AQ232">
        <v>5</v>
      </c>
      <c r="AR232">
        <v>4</v>
      </c>
      <c r="AT232" s="12">
        <v>44652</v>
      </c>
      <c r="AU232">
        <v>1</v>
      </c>
      <c r="AV232">
        <v>1</v>
      </c>
      <c r="AX232" s="12">
        <v>44652</v>
      </c>
      <c r="AY232">
        <v>4</v>
      </c>
      <c r="AZ232">
        <v>4</v>
      </c>
      <c r="BB232" s="12">
        <v>44652</v>
      </c>
      <c r="BC232" t="s">
        <v>115</v>
      </c>
      <c r="BD232" t="s">
        <v>115</v>
      </c>
      <c r="BF232" s="12">
        <v>44652</v>
      </c>
      <c r="BG232">
        <v>27</v>
      </c>
      <c r="BH232">
        <v>34</v>
      </c>
      <c r="BJ232" s="12"/>
    </row>
    <row r="233" spans="1:62" x14ac:dyDescent="0.3">
      <c r="A233">
        <v>221</v>
      </c>
      <c r="B233" s="12">
        <v>44682</v>
      </c>
      <c r="C233">
        <v>61</v>
      </c>
      <c r="D233">
        <v>33</v>
      </c>
      <c r="F233" s="12">
        <v>44682</v>
      </c>
      <c r="G233">
        <v>24</v>
      </c>
      <c r="H233">
        <v>33</v>
      </c>
      <c r="J233" s="12">
        <v>44682</v>
      </c>
      <c r="K233">
        <v>56</v>
      </c>
      <c r="L233">
        <v>35</v>
      </c>
      <c r="N233" s="12">
        <v>44682</v>
      </c>
      <c r="O233">
        <v>2</v>
      </c>
      <c r="P233">
        <v>2</v>
      </c>
      <c r="R233" s="12">
        <v>44682</v>
      </c>
      <c r="S233">
        <v>14</v>
      </c>
      <c r="T233">
        <v>6</v>
      </c>
      <c r="V233" s="12">
        <v>44682</v>
      </c>
      <c r="W233">
        <v>3</v>
      </c>
      <c r="X233">
        <v>3</v>
      </c>
      <c r="Z233" s="12">
        <v>44682</v>
      </c>
      <c r="AA233">
        <v>4</v>
      </c>
      <c r="AB233">
        <v>3</v>
      </c>
      <c r="AD233" s="12">
        <v>44682</v>
      </c>
      <c r="AE233">
        <v>40</v>
      </c>
      <c r="AF233">
        <v>58</v>
      </c>
      <c r="AH233" s="12">
        <v>44682</v>
      </c>
      <c r="AI233">
        <v>26</v>
      </c>
      <c r="AJ233">
        <v>26</v>
      </c>
      <c r="AL233" s="12">
        <v>44682</v>
      </c>
      <c r="AM233">
        <v>41</v>
      </c>
      <c r="AN233">
        <v>57</v>
      </c>
      <c r="AP233" s="12">
        <v>44682</v>
      </c>
      <c r="AQ233">
        <v>4</v>
      </c>
      <c r="AR233">
        <v>3</v>
      </c>
      <c r="AT233" s="12">
        <v>44682</v>
      </c>
      <c r="AU233">
        <v>1</v>
      </c>
      <c r="AV233">
        <v>1</v>
      </c>
      <c r="AX233" s="12">
        <v>44682</v>
      </c>
      <c r="AY233">
        <v>4</v>
      </c>
      <c r="AZ233">
        <v>4</v>
      </c>
      <c r="BB233" s="12">
        <v>44682</v>
      </c>
      <c r="BC233" t="s">
        <v>115</v>
      </c>
      <c r="BD233" t="s">
        <v>115</v>
      </c>
      <c r="BF233" s="12">
        <v>44682</v>
      </c>
      <c r="BG233">
        <v>23</v>
      </c>
      <c r="BH233">
        <v>33</v>
      </c>
      <c r="BJ233" s="12"/>
    </row>
    <row r="234" spans="1:62" x14ac:dyDescent="0.3">
      <c r="A234">
        <v>222</v>
      </c>
      <c r="B234" s="12">
        <v>44713</v>
      </c>
      <c r="C234">
        <v>48</v>
      </c>
      <c r="D234">
        <v>19</v>
      </c>
      <c r="F234" s="12">
        <v>44713</v>
      </c>
      <c r="G234">
        <v>22</v>
      </c>
      <c r="H234">
        <v>27</v>
      </c>
      <c r="J234" s="12">
        <v>44713</v>
      </c>
      <c r="K234">
        <v>52</v>
      </c>
      <c r="L234">
        <v>28</v>
      </c>
      <c r="N234" s="12">
        <v>44713</v>
      </c>
      <c r="O234">
        <v>2</v>
      </c>
      <c r="P234">
        <v>2</v>
      </c>
      <c r="R234" s="12">
        <v>44713</v>
      </c>
      <c r="S234">
        <v>14</v>
      </c>
      <c r="T234">
        <v>5</v>
      </c>
      <c r="V234" s="12">
        <v>44713</v>
      </c>
      <c r="W234">
        <v>3</v>
      </c>
      <c r="X234">
        <v>3</v>
      </c>
      <c r="Z234" s="12">
        <v>44713</v>
      </c>
      <c r="AA234">
        <v>3</v>
      </c>
      <c r="AB234">
        <v>3</v>
      </c>
      <c r="AD234" s="12">
        <v>44713</v>
      </c>
      <c r="AE234">
        <v>36</v>
      </c>
      <c r="AF234">
        <v>43</v>
      </c>
      <c r="AH234" s="12">
        <v>44713</v>
      </c>
      <c r="AI234">
        <v>24</v>
      </c>
      <c r="AJ234">
        <v>18</v>
      </c>
      <c r="AL234" s="12">
        <v>44713</v>
      </c>
      <c r="AM234">
        <v>44</v>
      </c>
      <c r="AN234">
        <v>44</v>
      </c>
      <c r="AP234" s="12">
        <v>44713</v>
      </c>
      <c r="AQ234">
        <v>4</v>
      </c>
      <c r="AR234">
        <v>2</v>
      </c>
      <c r="AT234" s="12">
        <v>44713</v>
      </c>
      <c r="AU234">
        <v>1</v>
      </c>
      <c r="AV234">
        <v>1</v>
      </c>
      <c r="AX234" s="12">
        <v>44713</v>
      </c>
      <c r="AY234">
        <v>5</v>
      </c>
      <c r="AZ234">
        <v>3</v>
      </c>
      <c r="BB234" s="12">
        <v>44713</v>
      </c>
      <c r="BC234" t="s">
        <v>115</v>
      </c>
      <c r="BD234" t="s">
        <v>115</v>
      </c>
      <c r="BF234" s="12">
        <v>44713</v>
      </c>
      <c r="BG234">
        <v>22</v>
      </c>
      <c r="BH234">
        <v>22</v>
      </c>
      <c r="BJ234" s="12"/>
    </row>
    <row r="235" spans="1:62" x14ac:dyDescent="0.3">
      <c r="A235">
        <v>223</v>
      </c>
      <c r="B235" s="12">
        <v>44743</v>
      </c>
      <c r="C235">
        <v>48</v>
      </c>
      <c r="D235">
        <v>18</v>
      </c>
      <c r="F235" s="12">
        <v>44743</v>
      </c>
      <c r="G235">
        <v>22</v>
      </c>
      <c r="H235">
        <v>25</v>
      </c>
      <c r="J235" s="12">
        <v>44743</v>
      </c>
      <c r="K235">
        <v>54</v>
      </c>
      <c r="L235">
        <v>27</v>
      </c>
      <c r="N235" s="12">
        <v>44743</v>
      </c>
      <c r="O235">
        <v>2</v>
      </c>
      <c r="P235">
        <v>2</v>
      </c>
      <c r="R235" s="12">
        <v>44743</v>
      </c>
      <c r="S235">
        <v>13</v>
      </c>
      <c r="T235">
        <v>5</v>
      </c>
      <c r="V235" s="12">
        <v>44743</v>
      </c>
      <c r="W235">
        <v>3</v>
      </c>
      <c r="X235">
        <v>3</v>
      </c>
      <c r="Z235" s="12">
        <v>44743</v>
      </c>
      <c r="AA235">
        <v>4</v>
      </c>
      <c r="AB235">
        <v>3</v>
      </c>
      <c r="AD235" s="12">
        <v>44743</v>
      </c>
      <c r="AE235">
        <v>40</v>
      </c>
      <c r="AF235">
        <v>36</v>
      </c>
      <c r="AH235" s="12">
        <v>44743</v>
      </c>
      <c r="AI235">
        <v>22</v>
      </c>
      <c r="AJ235">
        <v>17</v>
      </c>
      <c r="AL235" s="12">
        <v>44743</v>
      </c>
      <c r="AM235">
        <v>45</v>
      </c>
      <c r="AN235">
        <v>45</v>
      </c>
      <c r="AP235" s="12">
        <v>44743</v>
      </c>
      <c r="AQ235">
        <v>4</v>
      </c>
      <c r="AR235">
        <v>2</v>
      </c>
      <c r="AT235" s="12">
        <v>44743</v>
      </c>
      <c r="AU235">
        <v>1</v>
      </c>
      <c r="AV235">
        <v>1</v>
      </c>
      <c r="AX235" s="12">
        <v>44743</v>
      </c>
      <c r="AY235">
        <v>4</v>
      </c>
      <c r="AZ235">
        <v>3</v>
      </c>
      <c r="BB235" s="12">
        <v>44743</v>
      </c>
      <c r="BC235" t="s">
        <v>115</v>
      </c>
      <c r="BD235" t="s">
        <v>115</v>
      </c>
      <c r="BF235" s="12">
        <v>44743</v>
      </c>
      <c r="BG235">
        <v>27</v>
      </c>
      <c r="BH235">
        <v>21</v>
      </c>
      <c r="BJ235" s="12"/>
    </row>
    <row r="236" spans="1:62" x14ac:dyDescent="0.3">
      <c r="A236">
        <v>224</v>
      </c>
      <c r="B236" s="12">
        <v>44774</v>
      </c>
      <c r="C236">
        <v>53</v>
      </c>
      <c r="D236">
        <v>17</v>
      </c>
      <c r="F236" s="12">
        <v>44774</v>
      </c>
      <c r="G236">
        <v>20</v>
      </c>
      <c r="H236">
        <v>23</v>
      </c>
      <c r="J236" s="12">
        <v>44774</v>
      </c>
      <c r="K236">
        <v>57</v>
      </c>
      <c r="L236">
        <v>24</v>
      </c>
      <c r="N236" s="12">
        <v>44774</v>
      </c>
      <c r="O236">
        <v>2</v>
      </c>
      <c r="P236">
        <v>1</v>
      </c>
      <c r="R236" s="12">
        <v>44774</v>
      </c>
      <c r="S236">
        <v>12</v>
      </c>
      <c r="T236">
        <v>5</v>
      </c>
      <c r="V236" s="12">
        <v>44774</v>
      </c>
      <c r="W236">
        <v>3</v>
      </c>
      <c r="X236">
        <v>4</v>
      </c>
      <c r="Z236" s="12">
        <v>44774</v>
      </c>
      <c r="AA236">
        <v>3</v>
      </c>
      <c r="AB236">
        <v>3</v>
      </c>
      <c r="AD236" s="12">
        <v>44774</v>
      </c>
      <c r="AE236">
        <v>38</v>
      </c>
      <c r="AF236">
        <v>48</v>
      </c>
      <c r="AH236" s="12">
        <v>44774</v>
      </c>
      <c r="AI236">
        <v>21</v>
      </c>
      <c r="AJ236">
        <v>17</v>
      </c>
      <c r="AL236" s="12">
        <v>44774</v>
      </c>
      <c r="AM236">
        <v>43</v>
      </c>
      <c r="AN236">
        <v>40</v>
      </c>
      <c r="AP236" s="12">
        <v>44774</v>
      </c>
      <c r="AQ236">
        <v>4</v>
      </c>
      <c r="AR236">
        <v>2</v>
      </c>
      <c r="AT236" s="12">
        <v>44774</v>
      </c>
      <c r="AU236">
        <v>1</v>
      </c>
      <c r="AV236">
        <v>1</v>
      </c>
      <c r="AX236" s="12">
        <v>44774</v>
      </c>
      <c r="AY236">
        <v>5</v>
      </c>
      <c r="AZ236">
        <v>3</v>
      </c>
      <c r="BB236" s="12">
        <v>44774</v>
      </c>
      <c r="BC236" t="s">
        <v>115</v>
      </c>
      <c r="BD236" t="s">
        <v>115</v>
      </c>
      <c r="BF236" s="12">
        <v>44774</v>
      </c>
      <c r="BG236">
        <v>22</v>
      </c>
      <c r="BH236">
        <v>25</v>
      </c>
      <c r="BJ236" s="12"/>
    </row>
    <row r="237" spans="1:62" x14ac:dyDescent="0.3">
      <c r="A237">
        <v>225</v>
      </c>
      <c r="B237" s="12">
        <v>44805</v>
      </c>
      <c r="C237">
        <v>63</v>
      </c>
      <c r="D237">
        <v>33</v>
      </c>
      <c r="F237" s="12">
        <v>44805</v>
      </c>
      <c r="G237">
        <v>20</v>
      </c>
      <c r="H237">
        <v>21</v>
      </c>
      <c r="J237" s="12">
        <v>44805</v>
      </c>
      <c r="K237">
        <v>51</v>
      </c>
      <c r="L237">
        <v>31</v>
      </c>
      <c r="N237" s="12">
        <v>44805</v>
      </c>
      <c r="O237">
        <v>2</v>
      </c>
      <c r="P237">
        <v>2</v>
      </c>
      <c r="R237" s="12">
        <v>44805</v>
      </c>
      <c r="S237">
        <v>10</v>
      </c>
      <c r="T237">
        <v>6</v>
      </c>
      <c r="V237" s="12">
        <v>44805</v>
      </c>
      <c r="W237">
        <v>3</v>
      </c>
      <c r="X237">
        <v>5</v>
      </c>
      <c r="Z237" s="12">
        <v>44805</v>
      </c>
      <c r="AA237">
        <v>3</v>
      </c>
      <c r="AB237">
        <v>4</v>
      </c>
      <c r="AD237" s="12">
        <v>44805</v>
      </c>
      <c r="AE237">
        <v>29</v>
      </c>
      <c r="AF237">
        <v>50</v>
      </c>
      <c r="AH237" s="12">
        <v>44805</v>
      </c>
      <c r="AI237">
        <v>22</v>
      </c>
      <c r="AJ237">
        <v>18</v>
      </c>
      <c r="AL237" s="12">
        <v>44805</v>
      </c>
      <c r="AM237">
        <v>36</v>
      </c>
      <c r="AN237">
        <v>47</v>
      </c>
      <c r="AP237" s="12">
        <v>44805</v>
      </c>
      <c r="AQ237">
        <v>4</v>
      </c>
      <c r="AR237">
        <v>3</v>
      </c>
      <c r="AT237" s="12">
        <v>44805</v>
      </c>
      <c r="AU237">
        <v>1</v>
      </c>
      <c r="AV237">
        <v>1</v>
      </c>
      <c r="AX237" s="12">
        <v>44805</v>
      </c>
      <c r="AY237">
        <v>4</v>
      </c>
      <c r="AZ237">
        <v>5</v>
      </c>
      <c r="BB237" s="12">
        <v>44805</v>
      </c>
      <c r="BC237" t="s">
        <v>115</v>
      </c>
      <c r="BD237" t="s">
        <v>115</v>
      </c>
      <c r="BF237" s="12">
        <v>44805</v>
      </c>
      <c r="BG237">
        <v>18</v>
      </c>
      <c r="BH237">
        <v>23</v>
      </c>
      <c r="BJ237" s="12"/>
    </row>
    <row r="238" spans="1:62" x14ac:dyDescent="0.3">
      <c r="A238">
        <v>226</v>
      </c>
      <c r="B238" s="12">
        <v>44835</v>
      </c>
      <c r="C238">
        <v>59</v>
      </c>
      <c r="D238">
        <v>29</v>
      </c>
      <c r="F238" s="12">
        <v>44835</v>
      </c>
      <c r="G238">
        <v>18</v>
      </c>
      <c r="H238">
        <v>20</v>
      </c>
      <c r="J238" s="12">
        <v>44835</v>
      </c>
      <c r="K238">
        <v>51</v>
      </c>
      <c r="L238">
        <v>33</v>
      </c>
      <c r="N238" s="12">
        <v>44835</v>
      </c>
      <c r="O238">
        <v>2</v>
      </c>
      <c r="P238">
        <v>2</v>
      </c>
      <c r="R238" s="12">
        <v>44835</v>
      </c>
      <c r="S238">
        <v>11</v>
      </c>
      <c r="T238">
        <v>5</v>
      </c>
      <c r="V238" s="12">
        <v>44835</v>
      </c>
      <c r="W238">
        <v>3</v>
      </c>
      <c r="X238">
        <v>3</v>
      </c>
      <c r="Z238" s="12">
        <v>44835</v>
      </c>
      <c r="AA238">
        <v>3</v>
      </c>
      <c r="AB238">
        <v>3</v>
      </c>
      <c r="AD238" s="12">
        <v>44835</v>
      </c>
      <c r="AE238">
        <v>34</v>
      </c>
      <c r="AF238">
        <v>42</v>
      </c>
      <c r="AH238" s="12">
        <v>44835</v>
      </c>
      <c r="AI238">
        <v>24</v>
      </c>
      <c r="AJ238">
        <v>17</v>
      </c>
      <c r="AL238" s="12">
        <v>44835</v>
      </c>
      <c r="AM238">
        <v>35</v>
      </c>
      <c r="AN238">
        <v>43</v>
      </c>
      <c r="AP238" s="12">
        <v>44835</v>
      </c>
      <c r="AQ238">
        <v>4</v>
      </c>
      <c r="AR238">
        <v>3</v>
      </c>
      <c r="AT238" s="12">
        <v>44835</v>
      </c>
      <c r="AU238">
        <v>1</v>
      </c>
      <c r="AV238">
        <v>1</v>
      </c>
      <c r="AX238" s="12">
        <v>44835</v>
      </c>
      <c r="AY238">
        <v>5</v>
      </c>
      <c r="AZ238">
        <v>4</v>
      </c>
      <c r="BB238" s="12">
        <v>44835</v>
      </c>
      <c r="BC238" t="s">
        <v>115</v>
      </c>
      <c r="BD238" t="s">
        <v>115</v>
      </c>
      <c r="BF238" s="12">
        <v>44835</v>
      </c>
      <c r="BG238">
        <v>20</v>
      </c>
      <c r="BH238">
        <v>23</v>
      </c>
      <c r="BJ238" s="12"/>
    </row>
    <row r="239" spans="1:62" x14ac:dyDescent="0.3">
      <c r="A239">
        <v>227</v>
      </c>
      <c r="B239" s="12">
        <v>44866</v>
      </c>
      <c r="C239">
        <v>60</v>
      </c>
      <c r="D239">
        <v>23</v>
      </c>
      <c r="F239" s="12">
        <v>44866</v>
      </c>
      <c r="G239">
        <v>16</v>
      </c>
      <c r="H239">
        <v>17</v>
      </c>
      <c r="J239" s="12">
        <v>44866</v>
      </c>
      <c r="K239">
        <v>55</v>
      </c>
      <c r="L239">
        <v>27</v>
      </c>
      <c r="N239" s="12">
        <v>44866</v>
      </c>
      <c r="O239">
        <v>1</v>
      </c>
      <c r="P239">
        <v>1</v>
      </c>
      <c r="R239" s="12">
        <v>44866</v>
      </c>
      <c r="S239">
        <v>11</v>
      </c>
      <c r="T239">
        <v>4</v>
      </c>
      <c r="V239" s="12">
        <v>44866</v>
      </c>
      <c r="W239">
        <v>2</v>
      </c>
      <c r="X239">
        <v>2</v>
      </c>
      <c r="Z239" s="12">
        <v>44866</v>
      </c>
      <c r="AA239">
        <v>4</v>
      </c>
      <c r="AB239">
        <v>3</v>
      </c>
      <c r="AD239" s="12">
        <v>44866</v>
      </c>
      <c r="AE239">
        <v>41</v>
      </c>
      <c r="AF239">
        <v>42</v>
      </c>
      <c r="AH239" s="12">
        <v>44866</v>
      </c>
      <c r="AI239">
        <v>26</v>
      </c>
      <c r="AJ239">
        <v>18</v>
      </c>
      <c r="AL239" s="12">
        <v>44866</v>
      </c>
      <c r="AM239">
        <v>37</v>
      </c>
      <c r="AN239">
        <v>41</v>
      </c>
      <c r="AP239" s="12">
        <v>44866</v>
      </c>
      <c r="AQ239">
        <v>4</v>
      </c>
      <c r="AR239">
        <v>2</v>
      </c>
      <c r="AT239" s="12">
        <v>44866</v>
      </c>
      <c r="AU239">
        <v>1</v>
      </c>
      <c r="AV239">
        <v>1</v>
      </c>
      <c r="AX239" s="12">
        <v>44866</v>
      </c>
      <c r="AY239">
        <v>4</v>
      </c>
      <c r="AZ239">
        <v>3</v>
      </c>
      <c r="BB239" s="12">
        <v>44866</v>
      </c>
      <c r="BC239" t="s">
        <v>115</v>
      </c>
      <c r="BD239" t="s">
        <v>115</v>
      </c>
      <c r="BF239" s="12">
        <v>44866</v>
      </c>
      <c r="BG239">
        <v>19</v>
      </c>
      <c r="BH239">
        <v>18</v>
      </c>
      <c r="BJ239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C9CA0-29ED-4E6C-9714-89F28DDA6873}">
  <dimension ref="A1:I38"/>
  <sheetViews>
    <sheetView topLeftCell="A19" workbookViewId="0"/>
  </sheetViews>
  <sheetFormatPr defaultColWidth="12.5546875" defaultRowHeight="14.4" x14ac:dyDescent="0.3"/>
  <cols>
    <col min="1" max="1" width="13.6640625" bestFit="1" customWidth="1"/>
  </cols>
  <sheetData>
    <row r="1" spans="1:9" ht="43.2" x14ac:dyDescent="0.3">
      <c r="A1" t="s">
        <v>519</v>
      </c>
      <c r="B1" t="s">
        <v>509</v>
      </c>
      <c r="C1" t="s">
        <v>510</v>
      </c>
      <c r="D1" t="s">
        <v>141</v>
      </c>
      <c r="E1" t="s">
        <v>139</v>
      </c>
      <c r="F1" t="s">
        <v>511</v>
      </c>
      <c r="G1" t="s">
        <v>512</v>
      </c>
      <c r="H1" t="s">
        <v>513</v>
      </c>
      <c r="I1" s="16" t="s">
        <v>515</v>
      </c>
    </row>
    <row r="2" spans="1:9" ht="57.6" x14ac:dyDescent="0.3">
      <c r="A2" t="s">
        <v>520</v>
      </c>
      <c r="B2" t="s">
        <v>145</v>
      </c>
      <c r="C2" t="s">
        <v>143</v>
      </c>
      <c r="D2" t="s">
        <v>141</v>
      </c>
      <c r="E2" t="s">
        <v>139</v>
      </c>
      <c r="F2" t="s">
        <v>137</v>
      </c>
      <c r="G2" t="s">
        <v>131</v>
      </c>
      <c r="H2" t="s">
        <v>130</v>
      </c>
      <c r="I2" s="16" t="s">
        <v>514</v>
      </c>
    </row>
    <row r="3" spans="1:9" x14ac:dyDescent="0.3">
      <c r="A3" t="s">
        <v>440</v>
      </c>
      <c r="B3" t="s">
        <v>144</v>
      </c>
      <c r="C3" t="s">
        <v>142</v>
      </c>
      <c r="D3" t="s">
        <v>140</v>
      </c>
      <c r="E3" t="s">
        <v>138</v>
      </c>
      <c r="F3" t="s">
        <v>136</v>
      </c>
      <c r="G3" t="s">
        <v>135</v>
      </c>
      <c r="H3" t="s">
        <v>134</v>
      </c>
      <c r="I3" t="s">
        <v>148</v>
      </c>
    </row>
    <row r="4" spans="1:9" x14ac:dyDescent="0.3">
      <c r="A4" t="s">
        <v>87</v>
      </c>
      <c r="B4">
        <v>45</v>
      </c>
      <c r="C4">
        <v>42</v>
      </c>
      <c r="D4">
        <v>14</v>
      </c>
      <c r="E4">
        <v>33</v>
      </c>
      <c r="F4" s="14">
        <v>-8.9633527841819327E-2</v>
      </c>
      <c r="G4" s="14">
        <v>0.10757147048745408</v>
      </c>
      <c r="H4" s="14">
        <v>38.136563876651984</v>
      </c>
      <c r="I4" s="15">
        <v>1000</v>
      </c>
    </row>
    <row r="5" spans="1:9" x14ac:dyDescent="0.3">
      <c r="A5" t="s">
        <v>91</v>
      </c>
      <c r="B5">
        <v>11</v>
      </c>
      <c r="C5">
        <v>13</v>
      </c>
      <c r="D5">
        <v>11</v>
      </c>
      <c r="E5">
        <v>-37</v>
      </c>
      <c r="F5" s="14">
        <v>-0.21860301846208252</v>
      </c>
      <c r="G5" s="14">
        <v>-4.5124946395852017E-2</v>
      </c>
      <c r="H5" s="14">
        <v>16.092511013215859</v>
      </c>
      <c r="I5" s="15">
        <v>1000</v>
      </c>
    </row>
    <row r="6" spans="1:9" x14ac:dyDescent="0.3">
      <c r="A6" t="s">
        <v>88</v>
      </c>
      <c r="B6">
        <v>47</v>
      </c>
      <c r="C6">
        <v>24</v>
      </c>
      <c r="D6">
        <v>0</v>
      </c>
      <c r="E6">
        <v>3</v>
      </c>
      <c r="F6" s="14">
        <v>-0.22779652053126881</v>
      </c>
      <c r="G6" s="14">
        <v>4.228418303174801E-2</v>
      </c>
      <c r="H6" s="14">
        <v>22.72687224669604</v>
      </c>
      <c r="I6" s="15">
        <v>1000</v>
      </c>
    </row>
    <row r="7" spans="1:9" x14ac:dyDescent="0.3">
      <c r="A7" t="s">
        <v>96</v>
      </c>
      <c r="B7">
        <v>0</v>
      </c>
      <c r="C7">
        <v>1</v>
      </c>
      <c r="D7">
        <v>0</v>
      </c>
      <c r="E7">
        <v>81</v>
      </c>
      <c r="F7" s="14">
        <v>0.51398704322341127</v>
      </c>
      <c r="G7" s="14">
        <v>-2.2152619473130217E-2</v>
      </c>
      <c r="H7" s="14">
        <v>2.5638766519823788</v>
      </c>
      <c r="I7" s="15">
        <v>1000</v>
      </c>
    </row>
    <row r="8" spans="1:9" x14ac:dyDescent="0.3">
      <c r="A8" t="s">
        <v>97</v>
      </c>
      <c r="B8">
        <v>-6</v>
      </c>
      <c r="C8">
        <v>13</v>
      </c>
      <c r="D8">
        <v>0</v>
      </c>
      <c r="E8">
        <v>78</v>
      </c>
      <c r="F8" s="14">
        <v>0.25967421945288571</v>
      </c>
      <c r="G8" s="14">
        <v>2.0010505387088613E-2</v>
      </c>
      <c r="H8" s="14">
        <v>19.797356828193831</v>
      </c>
      <c r="I8" s="15">
        <v>1000</v>
      </c>
    </row>
    <row r="9" spans="1:9" x14ac:dyDescent="0.3">
      <c r="A9" t="s">
        <v>101</v>
      </c>
      <c r="B9">
        <v>0</v>
      </c>
      <c r="C9">
        <v>0</v>
      </c>
      <c r="D9">
        <v>0</v>
      </c>
      <c r="E9">
        <v>-17</v>
      </c>
      <c r="F9" s="14">
        <v>-0.3785561365143022</v>
      </c>
      <c r="G9" s="14">
        <v>2.8744134321222733E-2</v>
      </c>
      <c r="H9" s="14">
        <v>-0.86784140969162982</v>
      </c>
      <c r="I9" s="15">
        <v>1000</v>
      </c>
    </row>
    <row r="10" spans="1:9" x14ac:dyDescent="0.3">
      <c r="A10" t="s">
        <v>104</v>
      </c>
      <c r="B10">
        <v>1</v>
      </c>
      <c r="C10">
        <v>1</v>
      </c>
      <c r="D10">
        <v>0</v>
      </c>
      <c r="E10">
        <v>66</v>
      </c>
      <c r="F10" s="14">
        <v>0.23874821953280256</v>
      </c>
      <c r="G10" s="14">
        <v>-1.5841179886287401E-2</v>
      </c>
      <c r="H10" s="14">
        <v>1.7400881057268718</v>
      </c>
      <c r="I10" s="15">
        <v>1000</v>
      </c>
    </row>
    <row r="11" spans="1:9" x14ac:dyDescent="0.3">
      <c r="A11" t="s">
        <v>107</v>
      </c>
      <c r="B11">
        <v>27</v>
      </c>
      <c r="C11">
        <v>10</v>
      </c>
      <c r="D11">
        <v>0</v>
      </c>
      <c r="E11">
        <v>-6</v>
      </c>
      <c r="F11" s="14">
        <v>-0.24759617403468315</v>
      </c>
      <c r="G11" s="14">
        <v>-2.8306067886960391E-2</v>
      </c>
      <c r="H11" s="14">
        <v>8.854625550660792</v>
      </c>
      <c r="I11" s="15">
        <v>1000</v>
      </c>
    </row>
    <row r="12" spans="1:9" x14ac:dyDescent="0.3">
      <c r="A12" t="s">
        <v>110</v>
      </c>
      <c r="B12">
        <v>11</v>
      </c>
      <c r="C12">
        <v>10</v>
      </c>
      <c r="D12">
        <v>0</v>
      </c>
      <c r="E12">
        <v>22</v>
      </c>
      <c r="F12" s="14">
        <v>-0.19868197575727298</v>
      </c>
      <c r="G12" s="14">
        <v>2.818295788201548E-2</v>
      </c>
      <c r="H12" s="14">
        <v>7.7841409691629977</v>
      </c>
      <c r="I12" s="15">
        <v>1000</v>
      </c>
    </row>
    <row r="13" spans="1:9" x14ac:dyDescent="0.3">
      <c r="A13" t="s">
        <v>124</v>
      </c>
      <c r="B13">
        <v>18</v>
      </c>
      <c r="C13">
        <v>11</v>
      </c>
      <c r="D13">
        <v>0</v>
      </c>
      <c r="E13">
        <v>-3</v>
      </c>
      <c r="F13" s="14">
        <v>-0.11886817061422505</v>
      </c>
      <c r="G13" s="14">
        <v>4.7780018835830718E-2</v>
      </c>
      <c r="H13" s="14">
        <v>6.5110132158590339</v>
      </c>
      <c r="I13" s="15">
        <v>1000</v>
      </c>
    </row>
    <row r="14" spans="1:9" x14ac:dyDescent="0.3">
      <c r="A14" t="s">
        <v>125</v>
      </c>
      <c r="B14">
        <v>2</v>
      </c>
      <c r="C14">
        <v>2</v>
      </c>
      <c r="D14">
        <v>0</v>
      </c>
      <c r="E14">
        <v>-70</v>
      </c>
      <c r="F14" s="14">
        <v>-1.0558710060058853</v>
      </c>
      <c r="G14" s="14">
        <v>3.1540783266888126E-2</v>
      </c>
      <c r="H14" s="14">
        <v>1.9867841409691627</v>
      </c>
      <c r="I14" s="15">
        <v>1000</v>
      </c>
    </row>
    <row r="15" spans="1:9" x14ac:dyDescent="0.3">
      <c r="A15" t="s">
        <v>126</v>
      </c>
      <c r="B15">
        <v>0</v>
      </c>
      <c r="C15">
        <v>0</v>
      </c>
      <c r="D15">
        <v>0</v>
      </c>
      <c r="E15">
        <v>-29</v>
      </c>
      <c r="F15" s="14">
        <v>-1.2471358526850995</v>
      </c>
      <c r="G15" s="14">
        <v>1.3765121668062583E-2</v>
      </c>
      <c r="H15" s="14">
        <v>-7.1771519081309521E-4</v>
      </c>
      <c r="I15" s="15">
        <v>1000</v>
      </c>
    </row>
    <row r="16" spans="1:9" x14ac:dyDescent="0.3">
      <c r="A16" t="s">
        <v>127</v>
      </c>
      <c r="B16">
        <v>4</v>
      </c>
      <c r="C16">
        <v>1</v>
      </c>
      <c r="D16">
        <v>0</v>
      </c>
      <c r="E16">
        <v>-19</v>
      </c>
      <c r="F16" s="14">
        <v>-0.40581801991662036</v>
      </c>
      <c r="G16" s="14">
        <v>6.256040084617602E-3</v>
      </c>
      <c r="H16" s="14">
        <v>0.59030837004405257</v>
      </c>
      <c r="I16" s="15">
        <v>1000</v>
      </c>
    </row>
    <row r="17" spans="1:9" x14ac:dyDescent="0.3">
      <c r="A17" t="s">
        <v>128</v>
      </c>
      <c r="B17">
        <v>0</v>
      </c>
      <c r="C17">
        <v>0</v>
      </c>
      <c r="D17">
        <v>0</v>
      </c>
      <c r="E17">
        <v>53</v>
      </c>
      <c r="F17" s="14">
        <v>0.56870761737523789</v>
      </c>
      <c r="G17" s="14">
        <v>-2.9974031707362264E-2</v>
      </c>
      <c r="H17" s="14">
        <v>1.1586291309669523</v>
      </c>
      <c r="I17" s="15">
        <v>1000</v>
      </c>
    </row>
    <row r="18" spans="1:9" x14ac:dyDescent="0.3">
      <c r="A18" t="s">
        <v>129</v>
      </c>
      <c r="B18">
        <v>20</v>
      </c>
      <c r="C18">
        <v>6</v>
      </c>
      <c r="D18">
        <v>0</v>
      </c>
      <c r="E18">
        <v>45</v>
      </c>
      <c r="F18" s="14">
        <v>-2.7413580446211672E-3</v>
      </c>
      <c r="G18" s="14">
        <v>2.9481768434184378E-2</v>
      </c>
      <c r="H18" s="14">
        <v>5.220264317180618</v>
      </c>
      <c r="I18" s="15">
        <v>1000</v>
      </c>
    </row>
    <row r="19" spans="1:9" x14ac:dyDescent="0.3">
      <c r="A19" t="s">
        <v>149</v>
      </c>
      <c r="B19">
        <v>0</v>
      </c>
      <c r="C19">
        <v>0</v>
      </c>
      <c r="D19">
        <v>0</v>
      </c>
      <c r="E19">
        <v>0</v>
      </c>
      <c r="F19" s="15">
        <v>1</v>
      </c>
      <c r="G19" s="15">
        <v>0</v>
      </c>
      <c r="H19" s="15">
        <v>0</v>
      </c>
    </row>
    <row r="20" spans="1:9" ht="72" x14ac:dyDescent="0.3">
      <c r="A20" t="s">
        <v>150</v>
      </c>
      <c r="B20" s="16" t="s">
        <v>151</v>
      </c>
      <c r="C20" s="16" t="s">
        <v>151</v>
      </c>
      <c r="D20" s="16" t="s">
        <v>151</v>
      </c>
      <c r="E20" s="16" t="s">
        <v>151</v>
      </c>
      <c r="F20" s="16" t="s">
        <v>152</v>
      </c>
      <c r="G20" s="16" t="s">
        <v>151</v>
      </c>
      <c r="H20" s="16" t="s">
        <v>151</v>
      </c>
    </row>
    <row r="21" spans="1:9" ht="28.8" x14ac:dyDescent="0.3">
      <c r="A21" t="s">
        <v>516</v>
      </c>
      <c r="B21" s="16" t="s">
        <v>517</v>
      </c>
      <c r="C21" s="16" t="s">
        <v>517</v>
      </c>
      <c r="D21" s="16" t="s">
        <v>517</v>
      </c>
      <c r="E21" s="16" t="s">
        <v>517</v>
      </c>
      <c r="F21" s="16" t="s">
        <v>518</v>
      </c>
      <c r="G21" s="16" t="s">
        <v>517</v>
      </c>
      <c r="H21" s="16" t="s">
        <v>517</v>
      </c>
    </row>
    <row r="23" spans="1:9" x14ac:dyDescent="0.3">
      <c r="A23" t="s">
        <v>440</v>
      </c>
      <c r="B23" t="str">
        <f t="shared" ref="B23:I23" si="0">B3</f>
        <v>a7</v>
      </c>
      <c r="C23" t="str">
        <f t="shared" si="0"/>
        <v>a6</v>
      </c>
      <c r="D23" t="str">
        <f t="shared" si="0"/>
        <v>a5</v>
      </c>
      <c r="E23" t="str">
        <f t="shared" si="0"/>
        <v>a4</v>
      </c>
      <c r="F23" t="str">
        <f t="shared" si="0"/>
        <v>a3</v>
      </c>
      <c r="G23" t="str">
        <f t="shared" si="0"/>
        <v>a2</v>
      </c>
      <c r="H23" t="str">
        <f t="shared" si="0"/>
        <v>a1</v>
      </c>
      <c r="I23" t="str">
        <f t="shared" si="0"/>
        <v>Y0</v>
      </c>
    </row>
    <row r="24" spans="1:9" x14ac:dyDescent="0.3">
      <c r="A24" t="str">
        <f t="shared" ref="A24:A38" si="1">A4</f>
        <v>RU</v>
      </c>
      <c r="B24">
        <f>RANK(B4,B$4:B$18,B$19)</f>
        <v>2</v>
      </c>
      <c r="C24">
        <f t="shared" ref="C24:H24" si="2">RANK(C4,C$4:C$18,C$19)</f>
        <v>1</v>
      </c>
      <c r="D24">
        <f t="shared" si="2"/>
        <v>1</v>
      </c>
      <c r="E24">
        <f t="shared" si="2"/>
        <v>6</v>
      </c>
      <c r="F24">
        <f t="shared" si="2"/>
        <v>10</v>
      </c>
      <c r="G24">
        <f t="shared" si="2"/>
        <v>1</v>
      </c>
      <c r="H24">
        <f t="shared" si="2"/>
        <v>1</v>
      </c>
      <c r="I24">
        <v>1000</v>
      </c>
    </row>
    <row r="25" spans="1:9" x14ac:dyDescent="0.3">
      <c r="A25" t="str">
        <f t="shared" si="1"/>
        <v>UK</v>
      </c>
      <c r="B25">
        <f t="shared" ref="B25:H25" si="3">RANK(B5,B$4:B$18,B$19)</f>
        <v>6</v>
      </c>
      <c r="C25">
        <f t="shared" si="3"/>
        <v>3</v>
      </c>
      <c r="D25">
        <f t="shared" si="3"/>
        <v>2</v>
      </c>
      <c r="E25">
        <f t="shared" si="3"/>
        <v>14</v>
      </c>
      <c r="F25">
        <f t="shared" si="3"/>
        <v>7</v>
      </c>
      <c r="G25">
        <f t="shared" si="3"/>
        <v>15</v>
      </c>
      <c r="H25">
        <f t="shared" si="3"/>
        <v>4</v>
      </c>
      <c r="I25">
        <v>1000</v>
      </c>
    </row>
    <row r="26" spans="1:9" x14ac:dyDescent="0.3">
      <c r="A26" t="str">
        <f t="shared" si="1"/>
        <v>BY</v>
      </c>
      <c r="B26">
        <f t="shared" ref="B26:H26" si="4">RANK(B6,B$4:B$18,B$19)</f>
        <v>1</v>
      </c>
      <c r="C26">
        <f t="shared" si="4"/>
        <v>2</v>
      </c>
      <c r="D26">
        <f t="shared" si="4"/>
        <v>3</v>
      </c>
      <c r="E26">
        <f t="shared" si="4"/>
        <v>8</v>
      </c>
      <c r="F26">
        <f t="shared" si="4"/>
        <v>6</v>
      </c>
      <c r="G26">
        <f t="shared" si="4"/>
        <v>3</v>
      </c>
      <c r="H26">
        <f t="shared" si="4"/>
        <v>2</v>
      </c>
      <c r="I26">
        <v>1000</v>
      </c>
    </row>
    <row r="27" spans="1:9" x14ac:dyDescent="0.3">
      <c r="A27" t="str">
        <f t="shared" si="1"/>
        <v>UZ</v>
      </c>
      <c r="B27">
        <f t="shared" ref="B27:H27" si="5">RANK(B7,B$4:B$18,B$19)</f>
        <v>11</v>
      </c>
      <c r="C27">
        <f t="shared" si="5"/>
        <v>10</v>
      </c>
      <c r="D27">
        <f t="shared" si="5"/>
        <v>3</v>
      </c>
      <c r="E27">
        <f t="shared" si="5"/>
        <v>1</v>
      </c>
      <c r="F27">
        <f t="shared" si="5"/>
        <v>14</v>
      </c>
      <c r="G27">
        <f t="shared" si="5"/>
        <v>12</v>
      </c>
      <c r="H27">
        <f t="shared" si="5"/>
        <v>9</v>
      </c>
      <c r="I27">
        <v>1000</v>
      </c>
    </row>
    <row r="28" spans="1:9" x14ac:dyDescent="0.3">
      <c r="A28" t="str">
        <f t="shared" si="1"/>
        <v>KZ</v>
      </c>
      <c r="B28">
        <f t="shared" ref="B28:H28" si="6">RANK(B8,B$4:B$18,B$19)</f>
        <v>15</v>
      </c>
      <c r="C28">
        <f t="shared" si="6"/>
        <v>3</v>
      </c>
      <c r="D28">
        <f t="shared" si="6"/>
        <v>3</v>
      </c>
      <c r="E28">
        <f t="shared" si="6"/>
        <v>2</v>
      </c>
      <c r="F28">
        <f t="shared" si="6"/>
        <v>13</v>
      </c>
      <c r="G28">
        <f t="shared" si="6"/>
        <v>8</v>
      </c>
      <c r="H28">
        <f t="shared" si="6"/>
        <v>3</v>
      </c>
      <c r="I28">
        <v>1000</v>
      </c>
    </row>
    <row r="29" spans="1:9" x14ac:dyDescent="0.3">
      <c r="A29" t="str">
        <f t="shared" si="1"/>
        <v>GE</v>
      </c>
      <c r="B29">
        <f t="shared" ref="B29:H29" si="7">RANK(B9,B$4:B$18,B$19)</f>
        <v>11</v>
      </c>
      <c r="C29">
        <f t="shared" si="7"/>
        <v>13</v>
      </c>
      <c r="D29">
        <f t="shared" si="7"/>
        <v>3</v>
      </c>
      <c r="E29">
        <f t="shared" si="7"/>
        <v>11</v>
      </c>
      <c r="F29">
        <f t="shared" si="7"/>
        <v>4</v>
      </c>
      <c r="G29">
        <f t="shared" si="7"/>
        <v>6</v>
      </c>
      <c r="H29">
        <f t="shared" si="7"/>
        <v>15</v>
      </c>
      <c r="I29">
        <v>1000</v>
      </c>
    </row>
    <row r="30" spans="1:9" x14ac:dyDescent="0.3">
      <c r="A30" t="str">
        <f t="shared" si="1"/>
        <v>AZ</v>
      </c>
      <c r="B30">
        <f t="shared" ref="B30:H30" si="8">RANK(B10,B$4:B$18,B$19)</f>
        <v>10</v>
      </c>
      <c r="C30">
        <f t="shared" si="8"/>
        <v>10</v>
      </c>
      <c r="D30">
        <f t="shared" si="8"/>
        <v>3</v>
      </c>
      <c r="E30">
        <f t="shared" si="8"/>
        <v>3</v>
      </c>
      <c r="F30">
        <f t="shared" si="8"/>
        <v>12</v>
      </c>
      <c r="G30">
        <f t="shared" si="8"/>
        <v>11</v>
      </c>
      <c r="H30">
        <f t="shared" si="8"/>
        <v>11</v>
      </c>
      <c r="I30">
        <v>1000</v>
      </c>
    </row>
    <row r="31" spans="1:9" x14ac:dyDescent="0.3">
      <c r="A31" t="str">
        <f t="shared" si="1"/>
        <v>LT</v>
      </c>
      <c r="B31">
        <f t="shared" ref="B31:H31" si="9">RANK(B11,B$4:B$18,B$19)</f>
        <v>3</v>
      </c>
      <c r="C31">
        <f t="shared" si="9"/>
        <v>6</v>
      </c>
      <c r="D31">
        <f t="shared" si="9"/>
        <v>3</v>
      </c>
      <c r="E31">
        <f t="shared" si="9"/>
        <v>10</v>
      </c>
      <c r="F31">
        <f t="shared" si="9"/>
        <v>5</v>
      </c>
      <c r="G31">
        <f t="shared" si="9"/>
        <v>13</v>
      </c>
      <c r="H31">
        <f t="shared" si="9"/>
        <v>5</v>
      </c>
      <c r="I31">
        <v>1000</v>
      </c>
    </row>
    <row r="32" spans="1:9" x14ac:dyDescent="0.3">
      <c r="A32" t="str">
        <f t="shared" si="1"/>
        <v>MD</v>
      </c>
      <c r="B32">
        <f t="shared" ref="B32:H32" si="10">RANK(B12,B$4:B$18,B$19)</f>
        <v>6</v>
      </c>
      <c r="C32">
        <f t="shared" si="10"/>
        <v>6</v>
      </c>
      <c r="D32">
        <f t="shared" si="10"/>
        <v>3</v>
      </c>
      <c r="E32">
        <f t="shared" si="10"/>
        <v>7</v>
      </c>
      <c r="F32">
        <f t="shared" si="10"/>
        <v>8</v>
      </c>
      <c r="G32">
        <f t="shared" si="10"/>
        <v>7</v>
      </c>
      <c r="H32">
        <f t="shared" si="10"/>
        <v>6</v>
      </c>
      <c r="I32">
        <v>1000</v>
      </c>
    </row>
    <row r="33" spans="1:9" x14ac:dyDescent="0.3">
      <c r="A33" t="str">
        <f t="shared" si="1"/>
        <v>LV</v>
      </c>
      <c r="B33">
        <f t="shared" ref="B33:H33" si="11">RANK(B13,B$4:B$18,B$19)</f>
        <v>5</v>
      </c>
      <c r="C33">
        <f t="shared" si="11"/>
        <v>5</v>
      </c>
      <c r="D33">
        <f t="shared" si="11"/>
        <v>3</v>
      </c>
      <c r="E33">
        <f t="shared" si="11"/>
        <v>9</v>
      </c>
      <c r="F33">
        <f t="shared" si="11"/>
        <v>9</v>
      </c>
      <c r="G33">
        <f t="shared" si="11"/>
        <v>2</v>
      </c>
      <c r="H33">
        <f t="shared" si="11"/>
        <v>7</v>
      </c>
      <c r="I33">
        <v>1000</v>
      </c>
    </row>
    <row r="34" spans="1:9" x14ac:dyDescent="0.3">
      <c r="A34" t="str">
        <f t="shared" si="1"/>
        <v>KS</v>
      </c>
      <c r="B34">
        <f t="shared" ref="B34:H34" si="12">RANK(B14,B$4:B$18,B$19)</f>
        <v>9</v>
      </c>
      <c r="C34">
        <f t="shared" si="12"/>
        <v>9</v>
      </c>
      <c r="D34">
        <f t="shared" si="12"/>
        <v>3</v>
      </c>
      <c r="E34">
        <f t="shared" si="12"/>
        <v>15</v>
      </c>
      <c r="F34">
        <f t="shared" si="12"/>
        <v>2</v>
      </c>
      <c r="G34">
        <f t="shared" si="12"/>
        <v>4</v>
      </c>
      <c r="H34">
        <f t="shared" si="12"/>
        <v>10</v>
      </c>
      <c r="I34">
        <v>1000</v>
      </c>
    </row>
    <row r="35" spans="1:9" x14ac:dyDescent="0.3">
      <c r="A35" t="str">
        <f t="shared" si="1"/>
        <v>TJ</v>
      </c>
      <c r="B35">
        <f t="shared" ref="B35:H35" si="13">RANK(B15,B$4:B$18,B$19)</f>
        <v>11</v>
      </c>
      <c r="C35">
        <f t="shared" si="13"/>
        <v>13</v>
      </c>
      <c r="D35">
        <f t="shared" si="13"/>
        <v>3</v>
      </c>
      <c r="E35">
        <f t="shared" si="13"/>
        <v>13</v>
      </c>
      <c r="F35">
        <f t="shared" si="13"/>
        <v>1</v>
      </c>
      <c r="G35">
        <f t="shared" si="13"/>
        <v>9</v>
      </c>
      <c r="H35">
        <f t="shared" si="13"/>
        <v>14</v>
      </c>
      <c r="I35">
        <v>1000</v>
      </c>
    </row>
    <row r="36" spans="1:9" x14ac:dyDescent="0.3">
      <c r="A36" t="str">
        <f t="shared" si="1"/>
        <v>AM</v>
      </c>
      <c r="B36">
        <f t="shared" ref="B36:H36" si="14">RANK(B16,B$4:B$18,B$19)</f>
        <v>8</v>
      </c>
      <c r="C36">
        <f t="shared" si="14"/>
        <v>10</v>
      </c>
      <c r="D36">
        <f t="shared" si="14"/>
        <v>3</v>
      </c>
      <c r="E36">
        <f t="shared" si="14"/>
        <v>12</v>
      </c>
      <c r="F36">
        <f t="shared" si="14"/>
        <v>3</v>
      </c>
      <c r="G36">
        <f t="shared" si="14"/>
        <v>10</v>
      </c>
      <c r="H36">
        <f t="shared" si="14"/>
        <v>13</v>
      </c>
      <c r="I36">
        <v>1000</v>
      </c>
    </row>
    <row r="37" spans="1:9" x14ac:dyDescent="0.3">
      <c r="A37" t="str">
        <f t="shared" si="1"/>
        <v>TM</v>
      </c>
      <c r="B37">
        <f t="shared" ref="B37:H37" si="15">RANK(B17,B$4:B$18,B$19)</f>
        <v>11</v>
      </c>
      <c r="C37">
        <f t="shared" si="15"/>
        <v>13</v>
      </c>
      <c r="D37">
        <f t="shared" si="15"/>
        <v>3</v>
      </c>
      <c r="E37">
        <f t="shared" si="15"/>
        <v>4</v>
      </c>
      <c r="F37">
        <f t="shared" si="15"/>
        <v>15</v>
      </c>
      <c r="G37">
        <f t="shared" si="15"/>
        <v>14</v>
      </c>
      <c r="H37">
        <f t="shared" si="15"/>
        <v>12</v>
      </c>
      <c r="I37">
        <v>1000</v>
      </c>
    </row>
    <row r="38" spans="1:9" x14ac:dyDescent="0.3">
      <c r="A38" t="str">
        <f t="shared" si="1"/>
        <v>EE</v>
      </c>
      <c r="B38">
        <f t="shared" ref="B38:H38" si="16">RANK(B18,B$4:B$18,B$19)</f>
        <v>4</v>
      </c>
      <c r="C38">
        <f t="shared" si="16"/>
        <v>8</v>
      </c>
      <c r="D38">
        <f t="shared" si="16"/>
        <v>3</v>
      </c>
      <c r="E38">
        <f t="shared" si="16"/>
        <v>5</v>
      </c>
      <c r="F38">
        <f t="shared" si="16"/>
        <v>11</v>
      </c>
      <c r="G38">
        <f t="shared" si="16"/>
        <v>5</v>
      </c>
      <c r="H38">
        <f t="shared" si="16"/>
        <v>8</v>
      </c>
      <c r="I38">
        <v>1000</v>
      </c>
    </row>
  </sheetData>
  <conditionalFormatting sqref="B24:H3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D16D4-554A-4B54-815A-EC57BA1520CF}">
  <dimension ref="A1:P87"/>
  <sheetViews>
    <sheetView workbookViewId="0"/>
  </sheetViews>
  <sheetFormatPr defaultRowHeight="14.4" x14ac:dyDescent="0.3"/>
  <cols>
    <col min="13" max="13" width="10.6640625" bestFit="1" customWidth="1"/>
  </cols>
  <sheetData>
    <row r="1" spans="1:16" ht="18" x14ac:dyDescent="0.3">
      <c r="A1" s="17"/>
      <c r="E1" s="1" t="s">
        <v>459</v>
      </c>
    </row>
    <row r="2" spans="1:16" x14ac:dyDescent="0.3">
      <c r="A2" s="2"/>
    </row>
    <row r="5" spans="1:16" ht="18" x14ac:dyDescent="0.3">
      <c r="A5" s="18" t="s">
        <v>153</v>
      </c>
      <c r="B5" s="19">
        <v>4707651</v>
      </c>
      <c r="C5" s="18" t="s">
        <v>154</v>
      </c>
      <c r="D5" s="19">
        <v>15</v>
      </c>
      <c r="E5" s="18" t="s">
        <v>155</v>
      </c>
      <c r="F5" s="19">
        <v>7</v>
      </c>
      <c r="G5" s="18" t="s">
        <v>156</v>
      </c>
      <c r="H5" s="19">
        <v>15</v>
      </c>
      <c r="I5" s="18" t="s">
        <v>157</v>
      </c>
      <c r="J5" s="19">
        <v>0</v>
      </c>
      <c r="K5" s="18" t="s">
        <v>158</v>
      </c>
      <c r="L5" s="19" t="s">
        <v>159</v>
      </c>
    </row>
    <row r="6" spans="1:16" ht="18.600000000000001" thickBot="1" x14ac:dyDescent="0.35">
      <c r="A6" s="17"/>
    </row>
    <row r="7" spans="1:16" ht="15" thickBot="1" x14ac:dyDescent="0.35">
      <c r="A7" s="20" t="s">
        <v>160</v>
      </c>
      <c r="B7" s="20" t="s">
        <v>161</v>
      </c>
      <c r="C7" s="20" t="s">
        <v>162</v>
      </c>
      <c r="D7" s="20" t="s">
        <v>163</v>
      </c>
      <c r="E7" s="20" t="s">
        <v>164</v>
      </c>
      <c r="F7" s="20" t="s">
        <v>165</v>
      </c>
      <c r="G7" s="20" t="s">
        <v>166</v>
      </c>
      <c r="H7" s="20" t="s">
        <v>167</v>
      </c>
      <c r="I7" s="20" t="s">
        <v>168</v>
      </c>
    </row>
    <row r="8" spans="1:16" ht="15" thickBot="1" x14ac:dyDescent="0.35">
      <c r="A8" s="20" t="str">
        <f>M59</f>
        <v>RU</v>
      </c>
      <c r="B8" s="21">
        <v>2</v>
      </c>
      <c r="C8" s="21">
        <v>1</v>
      </c>
      <c r="D8" s="21">
        <v>1</v>
      </c>
      <c r="E8" s="21">
        <v>6</v>
      </c>
      <c r="F8" s="21">
        <v>10</v>
      </c>
      <c r="G8" s="21">
        <v>1</v>
      </c>
      <c r="H8" s="21">
        <v>1</v>
      </c>
      <c r="I8" s="21">
        <v>1000</v>
      </c>
    </row>
    <row r="9" spans="1:16" ht="15" thickBot="1" x14ac:dyDescent="0.35">
      <c r="A9" s="20" t="str">
        <f t="shared" ref="A9:A22" si="0">M60</f>
        <v>UK</v>
      </c>
      <c r="B9" s="21">
        <v>6</v>
      </c>
      <c r="C9" s="21">
        <v>3</v>
      </c>
      <c r="D9" s="21">
        <v>2</v>
      </c>
      <c r="E9" s="21">
        <v>14</v>
      </c>
      <c r="F9" s="21">
        <v>7</v>
      </c>
      <c r="G9" s="21">
        <v>15</v>
      </c>
      <c r="H9" s="21">
        <v>4</v>
      </c>
      <c r="I9" s="21">
        <v>1000</v>
      </c>
    </row>
    <row r="10" spans="1:16" ht="15" thickBot="1" x14ac:dyDescent="0.35">
      <c r="A10" s="20" t="str">
        <f t="shared" si="0"/>
        <v>BY</v>
      </c>
      <c r="B10" s="21">
        <v>1</v>
      </c>
      <c r="C10" s="21">
        <v>2</v>
      </c>
      <c r="D10" s="21">
        <v>3</v>
      </c>
      <c r="E10" s="21">
        <v>8</v>
      </c>
      <c r="F10" s="21">
        <v>6</v>
      </c>
      <c r="G10" s="21">
        <v>3</v>
      </c>
      <c r="H10" s="21">
        <v>2</v>
      </c>
      <c r="I10" s="21">
        <v>1000</v>
      </c>
    </row>
    <row r="11" spans="1:16" ht="15" thickBot="1" x14ac:dyDescent="0.35">
      <c r="A11" s="20" t="str">
        <f t="shared" si="0"/>
        <v>UZ</v>
      </c>
      <c r="B11" s="26">
        <v>11</v>
      </c>
      <c r="C11" s="26">
        <v>10</v>
      </c>
      <c r="D11" s="26">
        <v>3</v>
      </c>
      <c r="E11" s="26">
        <v>1</v>
      </c>
      <c r="F11" s="26">
        <v>14</v>
      </c>
      <c r="G11" s="26">
        <v>12</v>
      </c>
      <c r="H11" s="26">
        <v>9</v>
      </c>
      <c r="I11" s="26">
        <v>1000</v>
      </c>
      <c r="J11" t="s">
        <v>292</v>
      </c>
      <c r="L11" t="s">
        <v>363</v>
      </c>
      <c r="P11" t="s">
        <v>521</v>
      </c>
    </row>
    <row r="12" spans="1:16" ht="15" thickBot="1" x14ac:dyDescent="0.35">
      <c r="A12" s="20" t="str">
        <f t="shared" si="0"/>
        <v>KZ</v>
      </c>
      <c r="B12" s="21">
        <v>15</v>
      </c>
      <c r="C12" s="21">
        <v>3</v>
      </c>
      <c r="D12" s="21">
        <v>3</v>
      </c>
      <c r="E12" s="21">
        <v>2</v>
      </c>
      <c r="F12" s="21">
        <v>13</v>
      </c>
      <c r="G12" s="21">
        <v>8</v>
      </c>
      <c r="H12" s="21">
        <v>3</v>
      </c>
      <c r="I12" s="21">
        <v>1000</v>
      </c>
    </row>
    <row r="13" spans="1:16" ht="15" thickBot="1" x14ac:dyDescent="0.35">
      <c r="A13" s="20" t="str">
        <f t="shared" si="0"/>
        <v>GE</v>
      </c>
      <c r="B13" s="21">
        <v>11</v>
      </c>
      <c r="C13" s="21">
        <v>13</v>
      </c>
      <c r="D13" s="21">
        <v>3</v>
      </c>
      <c r="E13" s="21">
        <v>11</v>
      </c>
      <c r="F13" s="21">
        <v>4</v>
      </c>
      <c r="G13" s="21">
        <v>6</v>
      </c>
      <c r="H13" s="21">
        <v>15</v>
      </c>
      <c r="I13" s="21">
        <v>1000</v>
      </c>
    </row>
    <row r="14" spans="1:16" ht="15" thickBot="1" x14ac:dyDescent="0.35">
      <c r="A14" s="20" t="str">
        <f t="shared" si="0"/>
        <v>AZ</v>
      </c>
      <c r="B14" s="26">
        <v>10</v>
      </c>
      <c r="C14" s="26">
        <v>10</v>
      </c>
      <c r="D14" s="26">
        <v>3</v>
      </c>
      <c r="E14" s="26">
        <v>3</v>
      </c>
      <c r="F14" s="26">
        <v>12</v>
      </c>
      <c r="G14" s="26">
        <v>11</v>
      </c>
      <c r="H14" s="26">
        <v>11</v>
      </c>
      <c r="I14" s="26">
        <v>1000</v>
      </c>
      <c r="J14" t="s">
        <v>292</v>
      </c>
      <c r="L14" t="s">
        <v>363</v>
      </c>
      <c r="P14" t="s">
        <v>521</v>
      </c>
    </row>
    <row r="15" spans="1:16" ht="15" thickBot="1" x14ac:dyDescent="0.35">
      <c r="A15" s="20" t="str">
        <f t="shared" si="0"/>
        <v>LT</v>
      </c>
      <c r="B15" s="21">
        <v>3</v>
      </c>
      <c r="C15" s="21">
        <v>6</v>
      </c>
      <c r="D15" s="21">
        <v>3</v>
      </c>
      <c r="E15" s="21">
        <v>10</v>
      </c>
      <c r="F15" s="21">
        <v>5</v>
      </c>
      <c r="G15" s="21">
        <v>13</v>
      </c>
      <c r="H15" s="21">
        <v>5</v>
      </c>
      <c r="I15" s="21">
        <v>1000</v>
      </c>
    </row>
    <row r="16" spans="1:16" ht="15" thickBot="1" x14ac:dyDescent="0.35">
      <c r="A16" s="20" t="str">
        <f t="shared" si="0"/>
        <v>MD</v>
      </c>
      <c r="B16" s="21">
        <v>6</v>
      </c>
      <c r="C16" s="21">
        <v>6</v>
      </c>
      <c r="D16" s="21">
        <v>3</v>
      </c>
      <c r="E16" s="21">
        <v>7</v>
      </c>
      <c r="F16" s="21">
        <v>8</v>
      </c>
      <c r="G16" s="21">
        <v>7</v>
      </c>
      <c r="H16" s="21">
        <v>6</v>
      </c>
      <c r="I16" s="21">
        <v>1000</v>
      </c>
    </row>
    <row r="17" spans="1:16" ht="15" thickBot="1" x14ac:dyDescent="0.35">
      <c r="A17" s="20" t="str">
        <f t="shared" si="0"/>
        <v>LV</v>
      </c>
      <c r="B17" s="21">
        <v>5</v>
      </c>
      <c r="C17" s="21">
        <v>5</v>
      </c>
      <c r="D17" s="21">
        <v>3</v>
      </c>
      <c r="E17" s="21">
        <v>9</v>
      </c>
      <c r="F17" s="21">
        <v>9</v>
      </c>
      <c r="G17" s="21">
        <v>2</v>
      </c>
      <c r="H17" s="21">
        <v>7</v>
      </c>
      <c r="I17" s="21">
        <v>1000</v>
      </c>
    </row>
    <row r="18" spans="1:16" ht="15" thickBot="1" x14ac:dyDescent="0.35">
      <c r="A18" s="20" t="str">
        <f t="shared" si="0"/>
        <v>KS</v>
      </c>
      <c r="B18" s="21">
        <v>9</v>
      </c>
      <c r="C18" s="21">
        <v>9</v>
      </c>
      <c r="D18" s="21">
        <v>3</v>
      </c>
      <c r="E18" s="21">
        <v>15</v>
      </c>
      <c r="F18" s="21">
        <v>2</v>
      </c>
      <c r="G18" s="21">
        <v>4</v>
      </c>
      <c r="H18" s="21">
        <v>10</v>
      </c>
      <c r="I18" s="21">
        <v>1000</v>
      </c>
    </row>
    <row r="19" spans="1:16" ht="15" thickBot="1" x14ac:dyDescent="0.35">
      <c r="A19" s="20" t="str">
        <f t="shared" si="0"/>
        <v>TJ</v>
      </c>
      <c r="B19" s="21">
        <v>11</v>
      </c>
      <c r="C19" s="21">
        <v>13</v>
      </c>
      <c r="D19" s="21">
        <v>3</v>
      </c>
      <c r="E19" s="21">
        <v>13</v>
      </c>
      <c r="F19" s="21">
        <v>1</v>
      </c>
      <c r="G19" s="21">
        <v>9</v>
      </c>
      <c r="H19" s="21">
        <v>14</v>
      </c>
      <c r="I19" s="21">
        <v>1000</v>
      </c>
    </row>
    <row r="20" spans="1:16" ht="15" thickBot="1" x14ac:dyDescent="0.35">
      <c r="A20" s="20" t="str">
        <f t="shared" si="0"/>
        <v>AM</v>
      </c>
      <c r="B20" s="21">
        <v>8</v>
      </c>
      <c r="C20" s="21">
        <v>10</v>
      </c>
      <c r="D20" s="21">
        <v>3</v>
      </c>
      <c r="E20" s="21">
        <v>12</v>
      </c>
      <c r="F20" s="21">
        <v>3</v>
      </c>
      <c r="G20" s="21">
        <v>10</v>
      </c>
      <c r="H20" s="21">
        <v>13</v>
      </c>
      <c r="I20" s="21">
        <v>1000</v>
      </c>
    </row>
    <row r="21" spans="1:16" ht="15" thickBot="1" x14ac:dyDescent="0.35">
      <c r="A21" s="20" t="str">
        <f t="shared" si="0"/>
        <v>TM</v>
      </c>
      <c r="B21" s="29">
        <v>11</v>
      </c>
      <c r="C21" s="29">
        <v>13</v>
      </c>
      <c r="D21" s="29">
        <v>3</v>
      </c>
      <c r="E21" s="29">
        <v>4</v>
      </c>
      <c r="F21" s="29">
        <v>15</v>
      </c>
      <c r="G21" s="29">
        <v>14</v>
      </c>
      <c r="H21" s="29">
        <v>12</v>
      </c>
      <c r="I21" s="29">
        <v>1000</v>
      </c>
      <c r="J21" t="s">
        <v>292</v>
      </c>
      <c r="L21" t="s">
        <v>363</v>
      </c>
      <c r="P21" t="s">
        <v>521</v>
      </c>
    </row>
    <row r="22" spans="1:16" ht="15" thickBot="1" x14ac:dyDescent="0.35">
      <c r="A22" s="20" t="str">
        <f t="shared" si="0"/>
        <v>EE</v>
      </c>
      <c r="B22" s="21">
        <v>4</v>
      </c>
      <c r="C22" s="21">
        <v>8</v>
      </c>
      <c r="D22" s="21">
        <v>3</v>
      </c>
      <c r="E22" s="21">
        <v>5</v>
      </c>
      <c r="F22" s="21">
        <v>11</v>
      </c>
      <c r="G22" s="21">
        <v>5</v>
      </c>
      <c r="H22" s="21">
        <v>8</v>
      </c>
      <c r="I22" s="21">
        <v>1000</v>
      </c>
    </row>
    <row r="23" spans="1:16" ht="18.600000000000001" thickBot="1" x14ac:dyDescent="0.35">
      <c r="A23" s="17"/>
    </row>
    <row r="24" spans="1:16" ht="15" thickBot="1" x14ac:dyDescent="0.35">
      <c r="A24" s="20" t="s">
        <v>184</v>
      </c>
      <c r="B24" s="20" t="s">
        <v>161</v>
      </c>
      <c r="C24" s="20" t="s">
        <v>162</v>
      </c>
      <c r="D24" s="20" t="s">
        <v>163</v>
      </c>
      <c r="E24" s="20" t="s">
        <v>164</v>
      </c>
      <c r="F24" s="20" t="s">
        <v>165</v>
      </c>
      <c r="G24" s="20" t="s">
        <v>166</v>
      </c>
      <c r="H24" s="20" t="s">
        <v>167</v>
      </c>
    </row>
    <row r="25" spans="1:16" ht="15" thickBot="1" x14ac:dyDescent="0.35">
      <c r="A25" s="20" t="s">
        <v>185</v>
      </c>
      <c r="B25" s="21" t="s">
        <v>186</v>
      </c>
      <c r="C25" s="21" t="s">
        <v>187</v>
      </c>
      <c r="D25" s="21" t="s">
        <v>188</v>
      </c>
      <c r="E25" s="21" t="s">
        <v>189</v>
      </c>
      <c r="F25" s="21" t="s">
        <v>190</v>
      </c>
      <c r="G25" s="21" t="s">
        <v>191</v>
      </c>
      <c r="H25" s="21" t="s">
        <v>192</v>
      </c>
    </row>
    <row r="26" spans="1:16" ht="15" thickBot="1" x14ac:dyDescent="0.35">
      <c r="A26" s="20" t="s">
        <v>193</v>
      </c>
      <c r="B26" s="21" t="s">
        <v>194</v>
      </c>
      <c r="C26" s="21" t="s">
        <v>195</v>
      </c>
      <c r="D26" s="21" t="s">
        <v>196</v>
      </c>
      <c r="E26" s="21" t="s">
        <v>197</v>
      </c>
      <c r="F26" s="21" t="s">
        <v>198</v>
      </c>
      <c r="G26" s="21" t="s">
        <v>199</v>
      </c>
      <c r="H26" s="21" t="s">
        <v>200</v>
      </c>
    </row>
    <row r="27" spans="1:16" ht="15" thickBot="1" x14ac:dyDescent="0.35">
      <c r="A27" s="20" t="s">
        <v>201</v>
      </c>
      <c r="B27" s="21" t="s">
        <v>202</v>
      </c>
      <c r="C27" s="21" t="s">
        <v>203</v>
      </c>
      <c r="D27" s="21" t="s">
        <v>204</v>
      </c>
      <c r="E27" s="21" t="s">
        <v>205</v>
      </c>
      <c r="F27" s="21" t="s">
        <v>206</v>
      </c>
      <c r="G27" s="21" t="s">
        <v>207</v>
      </c>
      <c r="H27" s="21" t="s">
        <v>204</v>
      </c>
    </row>
    <row r="28" spans="1:16" ht="15" thickBot="1" x14ac:dyDescent="0.35">
      <c r="A28" s="20" t="s">
        <v>208</v>
      </c>
      <c r="B28" s="21" t="s">
        <v>209</v>
      </c>
      <c r="C28" s="21" t="s">
        <v>210</v>
      </c>
      <c r="D28" s="21" t="s">
        <v>211</v>
      </c>
      <c r="E28" s="21" t="s">
        <v>212</v>
      </c>
      <c r="F28" s="21" t="s">
        <v>213</v>
      </c>
      <c r="G28" s="21" t="s">
        <v>214</v>
      </c>
      <c r="H28" s="21" t="s">
        <v>211</v>
      </c>
    </row>
    <row r="29" spans="1:16" ht="15" thickBot="1" x14ac:dyDescent="0.35">
      <c r="A29" s="20" t="s">
        <v>215</v>
      </c>
      <c r="B29" s="21" t="s">
        <v>216</v>
      </c>
      <c r="C29" s="21" t="s">
        <v>217</v>
      </c>
      <c r="D29" s="21" t="s">
        <v>218</v>
      </c>
      <c r="E29" s="21" t="s">
        <v>219</v>
      </c>
      <c r="F29" s="21" t="s">
        <v>220</v>
      </c>
      <c r="G29" s="21" t="s">
        <v>221</v>
      </c>
      <c r="H29" s="21" t="s">
        <v>218</v>
      </c>
    </row>
    <row r="30" spans="1:16" ht="15" thickBot="1" x14ac:dyDescent="0.35">
      <c r="A30" s="20" t="s">
        <v>222</v>
      </c>
      <c r="B30" s="21" t="s">
        <v>223</v>
      </c>
      <c r="C30" s="21" t="s">
        <v>224</v>
      </c>
      <c r="D30" s="21" t="s">
        <v>225</v>
      </c>
      <c r="E30" s="21" t="s">
        <v>226</v>
      </c>
      <c r="F30" s="21" t="s">
        <v>227</v>
      </c>
      <c r="G30" s="21" t="s">
        <v>228</v>
      </c>
      <c r="H30" s="21" t="s">
        <v>225</v>
      </c>
    </row>
    <row r="31" spans="1:16" ht="15" thickBot="1" x14ac:dyDescent="0.35">
      <c r="A31" s="20" t="s">
        <v>229</v>
      </c>
      <c r="B31" s="21" t="s">
        <v>230</v>
      </c>
      <c r="C31" s="21" t="s">
        <v>231</v>
      </c>
      <c r="D31" s="21" t="s">
        <v>231</v>
      </c>
      <c r="E31" s="21" t="s">
        <v>232</v>
      </c>
      <c r="F31" s="21" t="s">
        <v>233</v>
      </c>
      <c r="G31" s="21" t="s">
        <v>234</v>
      </c>
      <c r="H31" s="21" t="s">
        <v>231</v>
      </c>
    </row>
    <row r="32" spans="1:16" ht="15" thickBot="1" x14ac:dyDescent="0.35">
      <c r="A32" s="20" t="s">
        <v>235</v>
      </c>
      <c r="B32" s="21" t="s">
        <v>236</v>
      </c>
      <c r="C32" s="21" t="s">
        <v>237</v>
      </c>
      <c r="D32" s="21" t="s">
        <v>237</v>
      </c>
      <c r="E32" s="21" t="s">
        <v>238</v>
      </c>
      <c r="F32" s="21" t="s">
        <v>239</v>
      </c>
      <c r="G32" s="21" t="s">
        <v>240</v>
      </c>
      <c r="H32" s="21" t="s">
        <v>237</v>
      </c>
    </row>
    <row r="33" spans="1:8" ht="15" thickBot="1" x14ac:dyDescent="0.35">
      <c r="A33" s="20" t="s">
        <v>241</v>
      </c>
      <c r="B33" s="21" t="s">
        <v>242</v>
      </c>
      <c r="C33" s="21" t="s">
        <v>243</v>
      </c>
      <c r="D33" s="21" t="s">
        <v>243</v>
      </c>
      <c r="E33" s="21" t="s">
        <v>244</v>
      </c>
      <c r="F33" s="21" t="s">
        <v>245</v>
      </c>
      <c r="G33" s="21" t="s">
        <v>246</v>
      </c>
      <c r="H33" s="21" t="s">
        <v>243</v>
      </c>
    </row>
    <row r="34" spans="1:8" ht="15" thickBot="1" x14ac:dyDescent="0.35">
      <c r="A34" s="20" t="s">
        <v>247</v>
      </c>
      <c r="B34" s="21" t="s">
        <v>248</v>
      </c>
      <c r="C34" s="21" t="s">
        <v>249</v>
      </c>
      <c r="D34" s="21" t="s">
        <v>249</v>
      </c>
      <c r="E34" s="21" t="s">
        <v>250</v>
      </c>
      <c r="F34" s="21" t="s">
        <v>249</v>
      </c>
      <c r="G34" s="21" t="s">
        <v>251</v>
      </c>
      <c r="H34" s="21" t="s">
        <v>249</v>
      </c>
    </row>
    <row r="35" spans="1:8" ht="15" thickBot="1" x14ac:dyDescent="0.35">
      <c r="A35" s="20" t="s">
        <v>252</v>
      </c>
      <c r="B35" s="21" t="s">
        <v>253</v>
      </c>
      <c r="C35" s="21" t="s">
        <v>254</v>
      </c>
      <c r="D35" s="21" t="s">
        <v>254</v>
      </c>
      <c r="E35" s="21" t="s">
        <v>255</v>
      </c>
      <c r="F35" s="21" t="s">
        <v>254</v>
      </c>
      <c r="G35" s="21" t="s">
        <v>256</v>
      </c>
      <c r="H35" s="21" t="s">
        <v>254</v>
      </c>
    </row>
    <row r="36" spans="1:8" ht="15" thickBot="1" x14ac:dyDescent="0.35">
      <c r="A36" s="20" t="s">
        <v>257</v>
      </c>
      <c r="B36" s="21" t="s">
        <v>258</v>
      </c>
      <c r="C36" s="21" t="s">
        <v>259</v>
      </c>
      <c r="D36" s="21" t="s">
        <v>259</v>
      </c>
      <c r="E36" s="21" t="s">
        <v>260</v>
      </c>
      <c r="F36" s="21" t="s">
        <v>259</v>
      </c>
      <c r="G36" s="21" t="s">
        <v>261</v>
      </c>
      <c r="H36" s="21" t="s">
        <v>259</v>
      </c>
    </row>
    <row r="37" spans="1:8" ht="15" thickBot="1" x14ac:dyDescent="0.35">
      <c r="A37" s="20" t="s">
        <v>262</v>
      </c>
      <c r="B37" s="21" t="s">
        <v>263</v>
      </c>
      <c r="C37" s="21" t="s">
        <v>264</v>
      </c>
      <c r="D37" s="21" t="s">
        <v>264</v>
      </c>
      <c r="E37" s="21" t="s">
        <v>265</v>
      </c>
      <c r="F37" s="21" t="s">
        <v>264</v>
      </c>
      <c r="G37" s="21" t="s">
        <v>266</v>
      </c>
      <c r="H37" s="21" t="s">
        <v>264</v>
      </c>
    </row>
    <row r="38" spans="1:8" ht="15" thickBot="1" x14ac:dyDescent="0.35">
      <c r="A38" s="20" t="s">
        <v>267</v>
      </c>
      <c r="B38" s="21" t="s">
        <v>268</v>
      </c>
      <c r="C38" s="21" t="s">
        <v>269</v>
      </c>
      <c r="D38" s="21" t="s">
        <v>269</v>
      </c>
      <c r="E38" s="21" t="s">
        <v>270</v>
      </c>
      <c r="F38" s="21" t="s">
        <v>269</v>
      </c>
      <c r="G38" s="21" t="s">
        <v>271</v>
      </c>
      <c r="H38" s="21" t="s">
        <v>269</v>
      </c>
    </row>
    <row r="39" spans="1:8" ht="15" thickBot="1" x14ac:dyDescent="0.35">
      <c r="A39" s="20" t="s">
        <v>272</v>
      </c>
      <c r="B39" s="21" t="s">
        <v>273</v>
      </c>
      <c r="C39" s="21" t="s">
        <v>273</v>
      </c>
      <c r="D39" s="21" t="s">
        <v>273</v>
      </c>
      <c r="E39" s="21" t="s">
        <v>273</v>
      </c>
      <c r="F39" s="21" t="s">
        <v>273</v>
      </c>
      <c r="G39" s="21" t="s">
        <v>274</v>
      </c>
      <c r="H39" s="21" t="s">
        <v>273</v>
      </c>
    </row>
    <row r="40" spans="1:8" ht="18.600000000000001" thickBot="1" x14ac:dyDescent="0.35">
      <c r="A40" s="17"/>
    </row>
    <row r="41" spans="1:8" ht="15" thickBot="1" x14ac:dyDescent="0.35">
      <c r="A41" s="20" t="s">
        <v>275</v>
      </c>
      <c r="B41" s="20" t="s">
        <v>161</v>
      </c>
      <c r="C41" s="20" t="s">
        <v>162</v>
      </c>
      <c r="D41" s="20" t="s">
        <v>163</v>
      </c>
      <c r="E41" s="20" t="s">
        <v>164</v>
      </c>
      <c r="F41" s="20" t="s">
        <v>165</v>
      </c>
      <c r="G41" s="20" t="s">
        <v>166</v>
      </c>
      <c r="H41" s="20" t="s">
        <v>167</v>
      </c>
    </row>
    <row r="42" spans="1:8" ht="15" thickBot="1" x14ac:dyDescent="0.35">
      <c r="A42" s="20" t="s">
        <v>185</v>
      </c>
      <c r="B42" s="21">
        <v>235.4</v>
      </c>
      <c r="C42" s="21">
        <v>216.4</v>
      </c>
      <c r="D42" s="21">
        <v>44</v>
      </c>
      <c r="E42" s="21">
        <v>338.4</v>
      </c>
      <c r="F42" s="21">
        <v>327.39999999999998</v>
      </c>
      <c r="G42" s="21">
        <v>445.8</v>
      </c>
      <c r="H42" s="21">
        <v>14</v>
      </c>
    </row>
    <row r="43" spans="1:8" ht="15" thickBot="1" x14ac:dyDescent="0.35">
      <c r="A43" s="20" t="s">
        <v>193</v>
      </c>
      <c r="B43" s="21">
        <v>234.4</v>
      </c>
      <c r="C43" s="21">
        <v>215.4</v>
      </c>
      <c r="D43" s="21">
        <v>43</v>
      </c>
      <c r="E43" s="21">
        <v>337.4</v>
      </c>
      <c r="F43" s="21">
        <v>321.39999999999998</v>
      </c>
      <c r="G43" s="21">
        <v>444.8</v>
      </c>
      <c r="H43" s="21">
        <v>13</v>
      </c>
    </row>
    <row r="44" spans="1:8" ht="15" thickBot="1" x14ac:dyDescent="0.35">
      <c r="A44" s="20" t="s">
        <v>201</v>
      </c>
      <c r="B44" s="21">
        <v>233.4</v>
      </c>
      <c r="C44" s="21">
        <v>214.4</v>
      </c>
      <c r="D44" s="21">
        <v>12</v>
      </c>
      <c r="E44" s="21">
        <v>336.4</v>
      </c>
      <c r="F44" s="21">
        <v>320.39999999999998</v>
      </c>
      <c r="G44" s="21">
        <v>428.8</v>
      </c>
      <c r="H44" s="21">
        <v>12</v>
      </c>
    </row>
    <row r="45" spans="1:8" ht="15" thickBot="1" x14ac:dyDescent="0.35">
      <c r="A45" s="20" t="s">
        <v>208</v>
      </c>
      <c r="B45" s="21">
        <v>232.4</v>
      </c>
      <c r="C45" s="21">
        <v>213.4</v>
      </c>
      <c r="D45" s="21">
        <v>11</v>
      </c>
      <c r="E45" s="21">
        <v>335.4</v>
      </c>
      <c r="F45" s="21">
        <v>319.39999999999998</v>
      </c>
      <c r="G45" s="21">
        <v>427.8</v>
      </c>
      <c r="H45" s="21">
        <v>11</v>
      </c>
    </row>
    <row r="46" spans="1:8" ht="15" thickBot="1" x14ac:dyDescent="0.35">
      <c r="A46" s="20" t="s">
        <v>215</v>
      </c>
      <c r="B46" s="21">
        <v>231.4</v>
      </c>
      <c r="C46" s="21">
        <v>212.4</v>
      </c>
      <c r="D46" s="21">
        <v>10</v>
      </c>
      <c r="E46" s="21">
        <v>310.39999999999998</v>
      </c>
      <c r="F46" s="21">
        <v>100</v>
      </c>
      <c r="G46" s="21">
        <v>426.8</v>
      </c>
      <c r="H46" s="21">
        <v>10</v>
      </c>
    </row>
    <row r="47" spans="1:8" ht="15" thickBot="1" x14ac:dyDescent="0.35">
      <c r="A47" s="20" t="s">
        <v>222</v>
      </c>
      <c r="B47" s="21">
        <v>230.4</v>
      </c>
      <c r="C47" s="21">
        <v>211.4</v>
      </c>
      <c r="D47" s="21">
        <v>9</v>
      </c>
      <c r="E47" s="21">
        <v>40</v>
      </c>
      <c r="F47" s="21">
        <v>77</v>
      </c>
      <c r="G47" s="21">
        <v>425.8</v>
      </c>
      <c r="H47" s="21">
        <v>9</v>
      </c>
    </row>
    <row r="48" spans="1:8" ht="15" thickBot="1" x14ac:dyDescent="0.35">
      <c r="A48" s="20" t="s">
        <v>229</v>
      </c>
      <c r="B48" s="21">
        <v>229.4</v>
      </c>
      <c r="C48" s="21">
        <v>8</v>
      </c>
      <c r="D48" s="21">
        <v>8</v>
      </c>
      <c r="E48" s="21">
        <v>39</v>
      </c>
      <c r="F48" s="21">
        <v>76</v>
      </c>
      <c r="G48" s="21">
        <v>422.8</v>
      </c>
      <c r="H48" s="21">
        <v>8</v>
      </c>
    </row>
    <row r="49" spans="1:13" ht="15" thickBot="1" x14ac:dyDescent="0.35">
      <c r="A49" s="20" t="s">
        <v>235</v>
      </c>
      <c r="B49" s="21">
        <v>228.4</v>
      </c>
      <c r="C49" s="21">
        <v>7</v>
      </c>
      <c r="D49" s="21">
        <v>7</v>
      </c>
      <c r="E49" s="21">
        <v>18</v>
      </c>
      <c r="F49" s="21">
        <v>75</v>
      </c>
      <c r="G49" s="21">
        <v>421.8</v>
      </c>
      <c r="H49" s="21">
        <v>7</v>
      </c>
    </row>
    <row r="50" spans="1:13" ht="15" thickBot="1" x14ac:dyDescent="0.35">
      <c r="A50" s="20" t="s">
        <v>241</v>
      </c>
      <c r="B50" s="21">
        <v>227.4</v>
      </c>
      <c r="C50" s="21">
        <v>6</v>
      </c>
      <c r="D50" s="21">
        <v>6</v>
      </c>
      <c r="E50" s="21">
        <v>17</v>
      </c>
      <c r="F50" s="21">
        <v>74</v>
      </c>
      <c r="G50" s="21">
        <v>420.8</v>
      </c>
      <c r="H50" s="21">
        <v>6</v>
      </c>
    </row>
    <row r="51" spans="1:13" ht="15" thickBot="1" x14ac:dyDescent="0.35">
      <c r="A51" s="20" t="s">
        <v>247</v>
      </c>
      <c r="B51" s="21">
        <v>226.4</v>
      </c>
      <c r="C51" s="21">
        <v>5</v>
      </c>
      <c r="D51" s="21">
        <v>5</v>
      </c>
      <c r="E51" s="21">
        <v>16</v>
      </c>
      <c r="F51" s="21">
        <v>5</v>
      </c>
      <c r="G51" s="21">
        <v>419.8</v>
      </c>
      <c r="H51" s="21">
        <v>5</v>
      </c>
    </row>
    <row r="52" spans="1:13" ht="15" thickBot="1" x14ac:dyDescent="0.35">
      <c r="A52" s="20" t="s">
        <v>252</v>
      </c>
      <c r="B52" s="21">
        <v>225.4</v>
      </c>
      <c r="C52" s="21">
        <v>4</v>
      </c>
      <c r="D52" s="21">
        <v>4</v>
      </c>
      <c r="E52" s="21">
        <v>15</v>
      </c>
      <c r="F52" s="21">
        <v>4</v>
      </c>
      <c r="G52" s="21">
        <v>418.8</v>
      </c>
      <c r="H52" s="21">
        <v>4</v>
      </c>
    </row>
    <row r="53" spans="1:13" ht="15" thickBot="1" x14ac:dyDescent="0.35">
      <c r="A53" s="20" t="s">
        <v>257</v>
      </c>
      <c r="B53" s="21">
        <v>9.5</v>
      </c>
      <c r="C53" s="21">
        <v>3</v>
      </c>
      <c r="D53" s="21">
        <v>3</v>
      </c>
      <c r="E53" s="21">
        <v>12</v>
      </c>
      <c r="F53" s="21">
        <v>3</v>
      </c>
      <c r="G53" s="21">
        <v>417.8</v>
      </c>
      <c r="H53" s="21">
        <v>3</v>
      </c>
    </row>
    <row r="54" spans="1:13" ht="15" thickBot="1" x14ac:dyDescent="0.35">
      <c r="A54" s="20" t="s">
        <v>262</v>
      </c>
      <c r="B54" s="21">
        <v>8.5</v>
      </c>
      <c r="C54" s="21">
        <v>2</v>
      </c>
      <c r="D54" s="21">
        <v>2</v>
      </c>
      <c r="E54" s="21">
        <v>11</v>
      </c>
      <c r="F54" s="21">
        <v>2</v>
      </c>
      <c r="G54" s="21">
        <v>416.8</v>
      </c>
      <c r="H54" s="21">
        <v>2</v>
      </c>
    </row>
    <row r="55" spans="1:13" ht="15" thickBot="1" x14ac:dyDescent="0.35">
      <c r="A55" s="20" t="s">
        <v>267</v>
      </c>
      <c r="B55" s="21">
        <v>7.5</v>
      </c>
      <c r="C55" s="21">
        <v>1</v>
      </c>
      <c r="D55" s="21">
        <v>1</v>
      </c>
      <c r="E55" s="21">
        <v>10</v>
      </c>
      <c r="F55" s="21">
        <v>1</v>
      </c>
      <c r="G55" s="21">
        <v>415.8</v>
      </c>
      <c r="H55" s="21">
        <v>1</v>
      </c>
    </row>
    <row r="56" spans="1:13" ht="15" thickBot="1" x14ac:dyDescent="0.35">
      <c r="A56" s="20" t="s">
        <v>272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v>414.8</v>
      </c>
      <c r="H56" s="21">
        <v>0</v>
      </c>
    </row>
    <row r="57" spans="1:13" ht="18.600000000000001" thickBot="1" x14ac:dyDescent="0.35">
      <c r="A57" s="17"/>
    </row>
    <row r="58" spans="1:13" ht="15" thickBot="1" x14ac:dyDescent="0.35">
      <c r="A58" s="20" t="s">
        <v>276</v>
      </c>
      <c r="B58" s="20" t="s">
        <v>161</v>
      </c>
      <c r="C58" s="20" t="s">
        <v>162</v>
      </c>
      <c r="D58" s="20" t="s">
        <v>163</v>
      </c>
      <c r="E58" s="20" t="s">
        <v>164</v>
      </c>
      <c r="F58" s="20" t="s">
        <v>165</v>
      </c>
      <c r="G58" s="20" t="s">
        <v>166</v>
      </c>
      <c r="H58" s="20" t="s">
        <v>167</v>
      </c>
      <c r="I58" s="20" t="s">
        <v>277</v>
      </c>
      <c r="J58" s="20" t="s">
        <v>278</v>
      </c>
      <c r="K58" s="20" t="s">
        <v>279</v>
      </c>
      <c r="L58" s="20" t="s">
        <v>280</v>
      </c>
      <c r="M58" t="str">
        <f>OAM!A23</f>
        <v>OAM</v>
      </c>
    </row>
    <row r="59" spans="1:13" ht="15" thickBot="1" x14ac:dyDescent="0.35">
      <c r="A59" s="20" t="s">
        <v>169</v>
      </c>
      <c r="B59" s="21">
        <v>234.4</v>
      </c>
      <c r="C59" s="21">
        <v>216.4</v>
      </c>
      <c r="D59" s="21">
        <v>44</v>
      </c>
      <c r="E59" s="21">
        <v>40</v>
      </c>
      <c r="F59" s="21">
        <v>5</v>
      </c>
      <c r="G59" s="21">
        <v>445.8</v>
      </c>
      <c r="H59" s="21">
        <v>14</v>
      </c>
      <c r="I59" s="21">
        <v>999.6</v>
      </c>
      <c r="J59" s="21">
        <v>1000</v>
      </c>
      <c r="K59" s="21">
        <v>0.4</v>
      </c>
      <c r="L59" s="21">
        <v>0.04</v>
      </c>
      <c r="M59" t="str">
        <f>OAM!A24</f>
        <v>RU</v>
      </c>
    </row>
    <row r="60" spans="1:13" ht="15" thickBot="1" x14ac:dyDescent="0.35">
      <c r="A60" s="20" t="s">
        <v>170</v>
      </c>
      <c r="B60" s="21">
        <v>230.4</v>
      </c>
      <c r="C60" s="21">
        <v>214.4</v>
      </c>
      <c r="D60" s="21">
        <v>43</v>
      </c>
      <c r="E60" s="21">
        <v>10</v>
      </c>
      <c r="F60" s="21">
        <v>76</v>
      </c>
      <c r="G60" s="21">
        <v>414.8</v>
      </c>
      <c r="H60" s="21">
        <v>11</v>
      </c>
      <c r="I60" s="21">
        <v>999.6</v>
      </c>
      <c r="J60" s="21">
        <v>1000</v>
      </c>
      <c r="K60" s="21">
        <v>0.4</v>
      </c>
      <c r="L60" s="21">
        <v>0.04</v>
      </c>
      <c r="M60" t="str">
        <f>OAM!A25</f>
        <v>UK</v>
      </c>
    </row>
    <row r="61" spans="1:13" ht="15" thickBot="1" x14ac:dyDescent="0.35">
      <c r="A61" s="20" t="s">
        <v>171</v>
      </c>
      <c r="B61" s="21">
        <v>235.4</v>
      </c>
      <c r="C61" s="21">
        <v>215.4</v>
      </c>
      <c r="D61" s="21">
        <v>12</v>
      </c>
      <c r="E61" s="21">
        <v>18</v>
      </c>
      <c r="F61" s="21">
        <v>77</v>
      </c>
      <c r="G61" s="21">
        <v>428.8</v>
      </c>
      <c r="H61" s="21">
        <v>13</v>
      </c>
      <c r="I61" s="21">
        <v>999.6</v>
      </c>
      <c r="J61" s="21">
        <v>1000</v>
      </c>
      <c r="K61" s="21">
        <v>0.4</v>
      </c>
      <c r="L61" s="21">
        <v>0.04</v>
      </c>
      <c r="M61" t="str">
        <f>OAM!A26</f>
        <v>BY</v>
      </c>
    </row>
    <row r="62" spans="1:13" ht="15" thickBot="1" x14ac:dyDescent="0.35">
      <c r="A62" s="25" t="s">
        <v>172</v>
      </c>
      <c r="B62" s="26">
        <v>225.4</v>
      </c>
      <c r="C62" s="26">
        <v>5</v>
      </c>
      <c r="D62" s="26">
        <v>12</v>
      </c>
      <c r="E62" s="26">
        <v>338.4</v>
      </c>
      <c r="F62" s="26">
        <v>1</v>
      </c>
      <c r="G62" s="26">
        <v>417.8</v>
      </c>
      <c r="H62" s="26">
        <v>6</v>
      </c>
      <c r="I62" s="26">
        <v>1005.6</v>
      </c>
      <c r="J62" s="26">
        <v>1000</v>
      </c>
      <c r="K62" s="26">
        <v>-5.6</v>
      </c>
      <c r="L62" s="26">
        <v>-0.56000000000000005</v>
      </c>
      <c r="M62" s="27" t="str">
        <f>OAM!A27</f>
        <v>UZ</v>
      </c>
    </row>
    <row r="63" spans="1:13" ht="15" thickBot="1" x14ac:dyDescent="0.35">
      <c r="A63" s="20" t="s">
        <v>173</v>
      </c>
      <c r="B63" s="21">
        <v>0</v>
      </c>
      <c r="C63" s="21">
        <v>214.4</v>
      </c>
      <c r="D63" s="21">
        <v>12</v>
      </c>
      <c r="E63" s="21">
        <v>337.4</v>
      </c>
      <c r="F63" s="21">
        <v>2</v>
      </c>
      <c r="G63" s="21">
        <v>421.8</v>
      </c>
      <c r="H63" s="21">
        <v>12</v>
      </c>
      <c r="I63" s="21">
        <v>999.6</v>
      </c>
      <c r="J63" s="21">
        <v>1000</v>
      </c>
      <c r="K63" s="21">
        <v>0.4</v>
      </c>
      <c r="L63" s="21">
        <v>0.04</v>
      </c>
      <c r="M63" t="str">
        <f>OAM!A28</f>
        <v>KZ</v>
      </c>
    </row>
    <row r="64" spans="1:13" ht="15" thickBot="1" x14ac:dyDescent="0.35">
      <c r="A64" s="20" t="s">
        <v>174</v>
      </c>
      <c r="B64" s="21">
        <v>225.4</v>
      </c>
      <c r="C64" s="21">
        <v>2</v>
      </c>
      <c r="D64" s="21">
        <v>12</v>
      </c>
      <c r="E64" s="21">
        <v>15</v>
      </c>
      <c r="F64" s="21">
        <v>319.39999999999998</v>
      </c>
      <c r="G64" s="21">
        <v>425.8</v>
      </c>
      <c r="H64" s="21">
        <v>0</v>
      </c>
      <c r="I64" s="21">
        <v>999.6</v>
      </c>
      <c r="J64" s="21">
        <v>1000</v>
      </c>
      <c r="K64" s="21">
        <v>0.4</v>
      </c>
      <c r="L64" s="21">
        <v>0.04</v>
      </c>
      <c r="M64" t="str">
        <f>OAM!A29</f>
        <v>GE</v>
      </c>
    </row>
    <row r="65" spans="1:13" ht="15" thickBot="1" x14ac:dyDescent="0.35">
      <c r="A65" s="25" t="s">
        <v>175</v>
      </c>
      <c r="B65" s="26">
        <v>226.4</v>
      </c>
      <c r="C65" s="26">
        <v>5</v>
      </c>
      <c r="D65" s="26">
        <v>12</v>
      </c>
      <c r="E65" s="26">
        <v>336.4</v>
      </c>
      <c r="F65" s="26">
        <v>3</v>
      </c>
      <c r="G65" s="26">
        <v>418.8</v>
      </c>
      <c r="H65" s="26">
        <v>4</v>
      </c>
      <c r="I65" s="26">
        <v>1005.6</v>
      </c>
      <c r="J65" s="26">
        <v>1000</v>
      </c>
      <c r="K65" s="26">
        <v>-5.6</v>
      </c>
      <c r="L65" s="26">
        <v>-0.56000000000000005</v>
      </c>
      <c r="M65" s="27" t="str">
        <f>OAM!A30</f>
        <v>AZ</v>
      </c>
    </row>
    <row r="66" spans="1:13" ht="15" thickBot="1" x14ac:dyDescent="0.35">
      <c r="A66" s="20" t="s">
        <v>176</v>
      </c>
      <c r="B66" s="21">
        <v>233.4</v>
      </c>
      <c r="C66" s="21">
        <v>211.4</v>
      </c>
      <c r="D66" s="21">
        <v>12</v>
      </c>
      <c r="E66" s="21">
        <v>16</v>
      </c>
      <c r="F66" s="21">
        <v>100</v>
      </c>
      <c r="G66" s="21">
        <v>416.8</v>
      </c>
      <c r="H66" s="21">
        <v>10</v>
      </c>
      <c r="I66" s="21">
        <v>999.6</v>
      </c>
      <c r="J66" s="21">
        <v>1000</v>
      </c>
      <c r="K66" s="21">
        <v>0.4</v>
      </c>
      <c r="L66" s="21">
        <v>0.04</v>
      </c>
      <c r="M66" t="str">
        <f>OAM!A31</f>
        <v>LT</v>
      </c>
    </row>
    <row r="67" spans="1:13" ht="15" thickBot="1" x14ac:dyDescent="0.35">
      <c r="A67" s="20" t="s">
        <v>177</v>
      </c>
      <c r="B67" s="21">
        <v>230.4</v>
      </c>
      <c r="C67" s="21">
        <v>211.4</v>
      </c>
      <c r="D67" s="21">
        <v>12</v>
      </c>
      <c r="E67" s="21">
        <v>39</v>
      </c>
      <c r="F67" s="21">
        <v>75</v>
      </c>
      <c r="G67" s="21">
        <v>422.8</v>
      </c>
      <c r="H67" s="21">
        <v>9</v>
      </c>
      <c r="I67" s="21">
        <v>999.6</v>
      </c>
      <c r="J67" s="21">
        <v>1000</v>
      </c>
      <c r="K67" s="21">
        <v>0.4</v>
      </c>
      <c r="L67" s="21">
        <v>0.04</v>
      </c>
      <c r="M67" t="str">
        <f>OAM!A32</f>
        <v>MD</v>
      </c>
    </row>
    <row r="68" spans="1:13" ht="15" thickBot="1" x14ac:dyDescent="0.35">
      <c r="A68" s="20" t="s">
        <v>178</v>
      </c>
      <c r="B68" s="21">
        <v>231.4</v>
      </c>
      <c r="C68" s="21">
        <v>212.4</v>
      </c>
      <c r="D68" s="21">
        <v>12</v>
      </c>
      <c r="E68" s="21">
        <v>17</v>
      </c>
      <c r="F68" s="21">
        <v>74</v>
      </c>
      <c r="G68" s="21">
        <v>444.8</v>
      </c>
      <c r="H68" s="21">
        <v>8</v>
      </c>
      <c r="I68" s="21">
        <v>999.6</v>
      </c>
      <c r="J68" s="21">
        <v>1000</v>
      </c>
      <c r="K68" s="21">
        <v>0.4</v>
      </c>
      <c r="L68" s="21">
        <v>0.04</v>
      </c>
      <c r="M68" t="str">
        <f>OAM!A33</f>
        <v>LV</v>
      </c>
    </row>
    <row r="69" spans="1:13" ht="15" thickBot="1" x14ac:dyDescent="0.35">
      <c r="A69" s="20" t="s">
        <v>179</v>
      </c>
      <c r="B69" s="21">
        <v>227.4</v>
      </c>
      <c r="C69" s="21">
        <v>6</v>
      </c>
      <c r="D69" s="21">
        <v>12</v>
      </c>
      <c r="E69" s="21">
        <v>0</v>
      </c>
      <c r="F69" s="21">
        <v>321.39999999999998</v>
      </c>
      <c r="G69" s="21">
        <v>427.8</v>
      </c>
      <c r="H69" s="21">
        <v>5</v>
      </c>
      <c r="I69" s="21">
        <v>999.6</v>
      </c>
      <c r="J69" s="21">
        <v>1000</v>
      </c>
      <c r="K69" s="21">
        <v>0.4</v>
      </c>
      <c r="L69" s="21">
        <v>0.04</v>
      </c>
      <c r="M69" t="str">
        <f>OAM!A34</f>
        <v>KS</v>
      </c>
    </row>
    <row r="70" spans="1:13" ht="15" thickBot="1" x14ac:dyDescent="0.35">
      <c r="A70" s="20" t="s">
        <v>180</v>
      </c>
      <c r="B70" s="21">
        <v>225.4</v>
      </c>
      <c r="C70" s="21">
        <v>2</v>
      </c>
      <c r="D70" s="21">
        <v>12</v>
      </c>
      <c r="E70" s="21">
        <v>11</v>
      </c>
      <c r="F70" s="21">
        <v>327.39999999999998</v>
      </c>
      <c r="G70" s="21">
        <v>420.8</v>
      </c>
      <c r="H70" s="21">
        <v>1</v>
      </c>
      <c r="I70" s="21">
        <v>999.6</v>
      </c>
      <c r="J70" s="21">
        <v>1000</v>
      </c>
      <c r="K70" s="21">
        <v>0.4</v>
      </c>
      <c r="L70" s="21">
        <v>0.04</v>
      </c>
      <c r="M70" t="str">
        <f>OAM!A35</f>
        <v>TJ</v>
      </c>
    </row>
    <row r="71" spans="1:13" ht="15" thickBot="1" x14ac:dyDescent="0.35">
      <c r="A71" s="20" t="s">
        <v>181</v>
      </c>
      <c r="B71" s="21">
        <v>228.4</v>
      </c>
      <c r="C71" s="21">
        <v>5</v>
      </c>
      <c r="D71" s="21">
        <v>12</v>
      </c>
      <c r="E71" s="21">
        <v>12</v>
      </c>
      <c r="F71" s="21">
        <v>320.39999999999998</v>
      </c>
      <c r="G71" s="21">
        <v>419.8</v>
      </c>
      <c r="H71" s="21">
        <v>2</v>
      </c>
      <c r="I71" s="21">
        <v>999.6</v>
      </c>
      <c r="J71" s="21">
        <v>1000</v>
      </c>
      <c r="K71" s="21">
        <v>0.4</v>
      </c>
      <c r="L71" s="21">
        <v>0.04</v>
      </c>
      <c r="M71" t="str">
        <f>OAM!A36</f>
        <v>AM</v>
      </c>
    </row>
    <row r="72" spans="1:13" ht="15" thickBot="1" x14ac:dyDescent="0.35">
      <c r="A72" s="28" t="s">
        <v>182</v>
      </c>
      <c r="B72" s="29">
        <v>225.4</v>
      </c>
      <c r="C72" s="29">
        <v>2</v>
      </c>
      <c r="D72" s="29">
        <v>12</v>
      </c>
      <c r="E72" s="29">
        <v>335.4</v>
      </c>
      <c r="F72" s="29">
        <v>0</v>
      </c>
      <c r="G72" s="29">
        <v>415.8</v>
      </c>
      <c r="H72" s="29">
        <v>3</v>
      </c>
      <c r="I72" s="29">
        <v>993.6</v>
      </c>
      <c r="J72" s="29">
        <v>1000</v>
      </c>
      <c r="K72" s="29">
        <v>6.4</v>
      </c>
      <c r="L72" s="29">
        <v>0.64</v>
      </c>
      <c r="M72" s="30" t="str">
        <f>OAM!A37</f>
        <v>TM</v>
      </c>
    </row>
    <row r="73" spans="1:13" ht="15" thickBot="1" x14ac:dyDescent="0.35">
      <c r="A73" s="20" t="s">
        <v>183</v>
      </c>
      <c r="B73" s="21">
        <v>232.4</v>
      </c>
      <c r="C73" s="21">
        <v>7</v>
      </c>
      <c r="D73" s="21">
        <v>12</v>
      </c>
      <c r="E73" s="21">
        <v>310.39999999999998</v>
      </c>
      <c r="F73" s="21">
        <v>4</v>
      </c>
      <c r="G73" s="21">
        <v>426.8</v>
      </c>
      <c r="H73" s="21">
        <v>7</v>
      </c>
      <c r="I73" s="21">
        <v>999.6</v>
      </c>
      <c r="J73" s="21">
        <v>1000</v>
      </c>
      <c r="K73" s="21">
        <v>0.4</v>
      </c>
      <c r="L73" s="21">
        <v>0.04</v>
      </c>
      <c r="M73" t="str">
        <f>OAM!A38</f>
        <v>EE</v>
      </c>
    </row>
    <row r="74" spans="1:13" ht="15" thickBot="1" x14ac:dyDescent="0.35"/>
    <row r="75" spans="1:13" ht="15" thickBot="1" x14ac:dyDescent="0.35">
      <c r="A75" s="22" t="s">
        <v>281</v>
      </c>
      <c r="B75" s="23">
        <v>1621.4</v>
      </c>
    </row>
    <row r="76" spans="1:13" ht="15" thickBot="1" x14ac:dyDescent="0.35">
      <c r="A76" s="22" t="s">
        <v>282</v>
      </c>
      <c r="B76" s="23">
        <v>414.8</v>
      </c>
    </row>
    <row r="77" spans="1:13" ht="15" thickBot="1" x14ac:dyDescent="0.35">
      <c r="A77" s="22" t="s">
        <v>283</v>
      </c>
      <c r="B77" s="23">
        <v>15000</v>
      </c>
    </row>
    <row r="78" spans="1:13" ht="15" thickBot="1" x14ac:dyDescent="0.35">
      <c r="A78" s="22" t="s">
        <v>284</v>
      </c>
      <c r="B78" s="23">
        <v>15000</v>
      </c>
    </row>
    <row r="79" spans="1:13" ht="15" thickBot="1" x14ac:dyDescent="0.35">
      <c r="A79" s="22" t="s">
        <v>285</v>
      </c>
      <c r="B79" s="23">
        <v>0</v>
      </c>
    </row>
    <row r="80" spans="1:13" ht="15" thickBot="1" x14ac:dyDescent="0.35">
      <c r="A80" s="22" t="s">
        <v>286</v>
      </c>
      <c r="B80" s="23"/>
    </row>
    <row r="81" spans="1:2" ht="15" thickBot="1" x14ac:dyDescent="0.35">
      <c r="A81" s="22" t="s">
        <v>287</v>
      </c>
      <c r="B81" s="23"/>
    </row>
    <row r="82" spans="1:2" ht="15" thickBot="1" x14ac:dyDescent="0.35">
      <c r="A82" s="22" t="s">
        <v>288</v>
      </c>
      <c r="B82" s="23">
        <v>0</v>
      </c>
    </row>
    <row r="84" spans="1:2" x14ac:dyDescent="0.3">
      <c r="A84" s="1" t="s">
        <v>289</v>
      </c>
    </row>
    <row r="86" spans="1:2" x14ac:dyDescent="0.3">
      <c r="A86" s="24" t="s">
        <v>290</v>
      </c>
    </row>
    <row r="87" spans="1:2" x14ac:dyDescent="0.3">
      <c r="A87" s="24" t="s">
        <v>291</v>
      </c>
    </row>
  </sheetData>
  <hyperlinks>
    <hyperlink ref="A84" r:id="rId1" display="https://miau.my-x.hu/myx-free/coco/test/470765120221118195939.html" xr:uid="{174F43FB-29EB-473D-A96C-D6B0FD073F0F}"/>
    <hyperlink ref="E1" r:id="rId2" xr:uid="{4B5ECC47-1B66-426E-A843-DBE90CB9CA22}"/>
  </hyperlinks>
  <pageMargins left="0.7" right="0.7" top="0.75" bottom="0.75" header="0.3" footer="0.3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1EC28-12EB-4113-A43D-5133FE3F4E17}">
  <dimension ref="A1:V81"/>
  <sheetViews>
    <sheetView workbookViewId="0"/>
  </sheetViews>
  <sheetFormatPr defaultRowHeight="14.4" x14ac:dyDescent="0.3"/>
  <cols>
    <col min="14" max="18" width="8.88671875" style="31"/>
  </cols>
  <sheetData>
    <row r="1" spans="1:22" ht="18.600000000000001" thickBot="1" x14ac:dyDescent="0.35">
      <c r="A1" s="20" t="s">
        <v>160</v>
      </c>
      <c r="B1" s="20" t="s">
        <v>161</v>
      </c>
      <c r="C1" s="20" t="s">
        <v>162</v>
      </c>
      <c r="D1" s="20" t="s">
        <v>163</v>
      </c>
      <c r="E1" s="20" t="s">
        <v>164</v>
      </c>
      <c r="F1" s="20" t="s">
        <v>165</v>
      </c>
      <c r="G1" s="20" t="s">
        <v>166</v>
      </c>
      <c r="H1" s="20" t="s">
        <v>167</v>
      </c>
      <c r="I1" s="20" t="s">
        <v>168</v>
      </c>
      <c r="K1" s="17"/>
      <c r="O1" s="54" t="s">
        <v>459</v>
      </c>
    </row>
    <row r="2" spans="1:22" ht="15" thickBot="1" x14ac:dyDescent="0.35">
      <c r="A2" s="20" t="s">
        <v>87</v>
      </c>
      <c r="B2" s="21">
        <v>2</v>
      </c>
      <c r="C2" s="21">
        <v>1</v>
      </c>
      <c r="D2" s="21">
        <v>1</v>
      </c>
      <c r="E2" s="21">
        <v>6</v>
      </c>
      <c r="F2" s="21">
        <v>10</v>
      </c>
      <c r="G2" s="21">
        <v>1</v>
      </c>
      <c r="H2" s="21">
        <v>1</v>
      </c>
      <c r="I2" s="21">
        <v>1000</v>
      </c>
      <c r="K2" s="2"/>
    </row>
    <row r="3" spans="1:22" ht="15" thickBot="1" x14ac:dyDescent="0.35">
      <c r="A3" s="20" t="s">
        <v>91</v>
      </c>
      <c r="B3" s="21">
        <v>6</v>
      </c>
      <c r="C3" s="21">
        <v>3</v>
      </c>
      <c r="D3" s="21">
        <v>2</v>
      </c>
      <c r="E3" s="21">
        <v>14</v>
      </c>
      <c r="F3" s="21">
        <v>7</v>
      </c>
      <c r="G3" s="21">
        <v>15</v>
      </c>
      <c r="H3" s="21">
        <v>4</v>
      </c>
      <c r="I3" s="21">
        <v>1000</v>
      </c>
    </row>
    <row r="4" spans="1:22" ht="15" thickBot="1" x14ac:dyDescent="0.35">
      <c r="A4" s="20" t="s">
        <v>88</v>
      </c>
      <c r="B4" s="21">
        <v>1</v>
      </c>
      <c r="C4" s="21">
        <v>2</v>
      </c>
      <c r="D4" s="21">
        <v>3</v>
      </c>
      <c r="E4" s="21">
        <v>8</v>
      </c>
      <c r="F4" s="21">
        <v>6</v>
      </c>
      <c r="G4" s="21">
        <v>3</v>
      </c>
      <c r="H4" s="21">
        <v>2</v>
      </c>
      <c r="I4" s="21">
        <v>1000</v>
      </c>
    </row>
    <row r="5" spans="1:22" ht="18.600000000000001" thickBot="1" x14ac:dyDescent="0.35">
      <c r="A5" s="20" t="s">
        <v>97</v>
      </c>
      <c r="B5" s="21">
        <v>15</v>
      </c>
      <c r="C5" s="21">
        <v>3</v>
      </c>
      <c r="D5" s="21">
        <v>3</v>
      </c>
      <c r="E5" s="21">
        <v>2</v>
      </c>
      <c r="F5" s="21">
        <v>13</v>
      </c>
      <c r="G5" s="21">
        <v>8</v>
      </c>
      <c r="H5" s="21">
        <v>3</v>
      </c>
      <c r="I5" s="21">
        <v>1000</v>
      </c>
      <c r="K5" s="18" t="s">
        <v>153</v>
      </c>
      <c r="L5" s="19">
        <v>1877762</v>
      </c>
      <c r="M5" s="18" t="s">
        <v>154</v>
      </c>
      <c r="N5" s="32">
        <v>12</v>
      </c>
      <c r="O5" s="35" t="s">
        <v>155</v>
      </c>
      <c r="P5" s="32">
        <v>7</v>
      </c>
      <c r="Q5" s="35" t="s">
        <v>156</v>
      </c>
      <c r="R5" s="32">
        <v>15</v>
      </c>
      <c r="S5" s="18" t="s">
        <v>157</v>
      </c>
      <c r="T5" s="19">
        <v>0</v>
      </c>
      <c r="U5" s="18" t="s">
        <v>158</v>
      </c>
      <c r="V5" s="19" t="s">
        <v>293</v>
      </c>
    </row>
    <row r="6" spans="1:22" ht="18.600000000000001" thickBot="1" x14ac:dyDescent="0.35">
      <c r="A6" s="20" t="s">
        <v>101</v>
      </c>
      <c r="B6" s="21">
        <v>11</v>
      </c>
      <c r="C6" s="21">
        <v>13</v>
      </c>
      <c r="D6" s="21">
        <v>3</v>
      </c>
      <c r="E6" s="21">
        <v>11</v>
      </c>
      <c r="F6" s="21">
        <v>4</v>
      </c>
      <c r="G6" s="21">
        <v>6</v>
      </c>
      <c r="H6" s="21">
        <v>15</v>
      </c>
      <c r="I6" s="21">
        <v>1000</v>
      </c>
      <c r="K6" s="17"/>
    </row>
    <row r="7" spans="1:22" ht="15" thickBot="1" x14ac:dyDescent="0.35">
      <c r="A7" s="20" t="s">
        <v>107</v>
      </c>
      <c r="B7" s="21">
        <v>3</v>
      </c>
      <c r="C7" s="21">
        <v>6</v>
      </c>
      <c r="D7" s="21">
        <v>3</v>
      </c>
      <c r="E7" s="21">
        <v>10</v>
      </c>
      <c r="F7" s="21">
        <v>5</v>
      </c>
      <c r="G7" s="21">
        <v>13</v>
      </c>
      <c r="H7" s="21">
        <v>5</v>
      </c>
      <c r="I7" s="21">
        <v>1000</v>
      </c>
      <c r="K7" s="20" t="s">
        <v>160</v>
      </c>
      <c r="L7" s="20" t="s">
        <v>161</v>
      </c>
      <c r="M7" s="20" t="s">
        <v>162</v>
      </c>
      <c r="N7" s="33" t="s">
        <v>163</v>
      </c>
      <c r="O7" s="33" t="s">
        <v>164</v>
      </c>
      <c r="P7" s="33" t="s">
        <v>165</v>
      </c>
      <c r="Q7" s="33" t="s">
        <v>166</v>
      </c>
      <c r="R7" s="33" t="s">
        <v>167</v>
      </c>
      <c r="S7" s="20" t="s">
        <v>168</v>
      </c>
    </row>
    <row r="8" spans="1:22" ht="15" thickBot="1" x14ac:dyDescent="0.35">
      <c r="A8" s="20" t="s">
        <v>110</v>
      </c>
      <c r="B8" s="21">
        <v>6</v>
      </c>
      <c r="C8" s="21">
        <v>6</v>
      </c>
      <c r="D8" s="21">
        <v>3</v>
      </c>
      <c r="E8" s="21">
        <v>7</v>
      </c>
      <c r="F8" s="21">
        <v>8</v>
      </c>
      <c r="G8" s="21">
        <v>7</v>
      </c>
      <c r="H8" s="21">
        <v>6</v>
      </c>
      <c r="I8" s="21">
        <v>1000</v>
      </c>
      <c r="K8" s="20" t="str">
        <f>A2</f>
        <v>RU</v>
      </c>
      <c r="L8" s="21">
        <v>2</v>
      </c>
      <c r="M8" s="21">
        <v>1</v>
      </c>
      <c r="N8" s="34">
        <v>1</v>
      </c>
      <c r="O8" s="34">
        <v>6</v>
      </c>
      <c r="P8" s="34">
        <v>10</v>
      </c>
      <c r="Q8" s="34">
        <v>1</v>
      </c>
      <c r="R8" s="34">
        <v>1</v>
      </c>
      <c r="S8" s="21">
        <v>1000</v>
      </c>
    </row>
    <row r="9" spans="1:22" ht="15" thickBot="1" x14ac:dyDescent="0.35">
      <c r="A9" s="20" t="s">
        <v>124</v>
      </c>
      <c r="B9" s="21">
        <v>5</v>
      </c>
      <c r="C9" s="21">
        <v>5</v>
      </c>
      <c r="D9" s="21">
        <v>3</v>
      </c>
      <c r="E9" s="21">
        <v>9</v>
      </c>
      <c r="F9" s="21">
        <v>9</v>
      </c>
      <c r="G9" s="21">
        <v>2</v>
      </c>
      <c r="H9" s="21">
        <v>7</v>
      </c>
      <c r="I9" s="21">
        <v>1000</v>
      </c>
      <c r="K9" s="20" t="str">
        <f t="shared" ref="K9:K19" si="0">A3</f>
        <v>UK</v>
      </c>
      <c r="L9" s="21">
        <v>6</v>
      </c>
      <c r="M9" s="21">
        <v>3</v>
      </c>
      <c r="N9" s="34">
        <v>2</v>
      </c>
      <c r="O9" s="34">
        <v>14</v>
      </c>
      <c r="P9" s="34">
        <v>7</v>
      </c>
      <c r="Q9" s="34">
        <v>15</v>
      </c>
      <c r="R9" s="34">
        <v>4</v>
      </c>
      <c r="S9" s="21">
        <v>1000</v>
      </c>
    </row>
    <row r="10" spans="1:22" ht="15" thickBot="1" x14ac:dyDescent="0.35">
      <c r="A10" s="20" t="s">
        <v>125</v>
      </c>
      <c r="B10" s="21">
        <v>9</v>
      </c>
      <c r="C10" s="21">
        <v>9</v>
      </c>
      <c r="D10" s="21">
        <v>3</v>
      </c>
      <c r="E10" s="21">
        <v>15</v>
      </c>
      <c r="F10" s="21">
        <v>2</v>
      </c>
      <c r="G10" s="21">
        <v>4</v>
      </c>
      <c r="H10" s="21">
        <v>10</v>
      </c>
      <c r="I10" s="21">
        <v>1000</v>
      </c>
      <c r="K10" s="20" t="str">
        <f t="shared" si="0"/>
        <v>BY</v>
      </c>
      <c r="L10" s="21">
        <v>1</v>
      </c>
      <c r="M10" s="21">
        <v>2</v>
      </c>
      <c r="N10" s="34">
        <v>3</v>
      </c>
      <c r="O10" s="34">
        <v>8</v>
      </c>
      <c r="P10" s="34">
        <v>6</v>
      </c>
      <c r="Q10" s="34">
        <v>3</v>
      </c>
      <c r="R10" s="34">
        <v>2</v>
      </c>
      <c r="S10" s="21">
        <v>1000</v>
      </c>
    </row>
    <row r="11" spans="1:22" ht="15" thickBot="1" x14ac:dyDescent="0.35">
      <c r="A11" s="20" t="s">
        <v>126</v>
      </c>
      <c r="B11" s="21">
        <v>11</v>
      </c>
      <c r="C11" s="21">
        <v>13</v>
      </c>
      <c r="D11" s="21">
        <v>3</v>
      </c>
      <c r="E11" s="21">
        <v>13</v>
      </c>
      <c r="F11" s="21">
        <v>1</v>
      </c>
      <c r="G11" s="21">
        <v>9</v>
      </c>
      <c r="H11" s="21">
        <v>14</v>
      </c>
      <c r="I11" s="21">
        <v>1000</v>
      </c>
      <c r="K11" s="20" t="str">
        <f t="shared" si="0"/>
        <v>KZ</v>
      </c>
      <c r="L11" s="21">
        <v>15</v>
      </c>
      <c r="M11" s="21">
        <v>3</v>
      </c>
      <c r="N11" s="34">
        <v>3</v>
      </c>
      <c r="O11" s="34">
        <v>2</v>
      </c>
      <c r="P11" s="34">
        <v>13</v>
      </c>
      <c r="Q11" s="34">
        <v>8</v>
      </c>
      <c r="R11" s="34">
        <v>3</v>
      </c>
      <c r="S11" s="21">
        <v>1000</v>
      </c>
    </row>
    <row r="12" spans="1:22" ht="15" thickBot="1" x14ac:dyDescent="0.35">
      <c r="A12" s="20" t="s">
        <v>127</v>
      </c>
      <c r="B12" s="21">
        <v>8</v>
      </c>
      <c r="C12" s="21">
        <v>10</v>
      </c>
      <c r="D12" s="21">
        <v>3</v>
      </c>
      <c r="E12" s="21">
        <v>12</v>
      </c>
      <c r="F12" s="21">
        <v>3</v>
      </c>
      <c r="G12" s="21">
        <v>10</v>
      </c>
      <c r="H12" s="21">
        <v>13</v>
      </c>
      <c r="I12" s="21">
        <v>1000</v>
      </c>
      <c r="K12" s="20" t="str">
        <f t="shared" si="0"/>
        <v>GE</v>
      </c>
      <c r="L12" s="21">
        <v>11</v>
      </c>
      <c r="M12" s="21">
        <v>13</v>
      </c>
      <c r="N12" s="34">
        <v>3</v>
      </c>
      <c r="O12" s="34">
        <v>11</v>
      </c>
      <c r="P12" s="34">
        <v>4</v>
      </c>
      <c r="Q12" s="34">
        <v>6</v>
      </c>
      <c r="R12" s="34">
        <v>15</v>
      </c>
      <c r="S12" s="21">
        <v>1000</v>
      </c>
    </row>
    <row r="13" spans="1:22" ht="15" thickBot="1" x14ac:dyDescent="0.35">
      <c r="A13" s="20" t="s">
        <v>129</v>
      </c>
      <c r="B13" s="21">
        <v>4</v>
      </c>
      <c r="C13" s="21">
        <v>8</v>
      </c>
      <c r="D13" s="21">
        <v>3</v>
      </c>
      <c r="E13" s="21">
        <v>5</v>
      </c>
      <c r="F13" s="21">
        <v>11</v>
      </c>
      <c r="G13" s="21">
        <v>5</v>
      </c>
      <c r="H13" s="21">
        <v>8</v>
      </c>
      <c r="I13" s="21">
        <v>1000</v>
      </c>
      <c r="K13" s="20" t="str">
        <f t="shared" si="0"/>
        <v>LT</v>
      </c>
      <c r="L13" s="21">
        <v>3</v>
      </c>
      <c r="M13" s="21">
        <v>6</v>
      </c>
      <c r="N13" s="34">
        <v>3</v>
      </c>
      <c r="O13" s="34">
        <v>10</v>
      </c>
      <c r="P13" s="34">
        <v>5</v>
      </c>
      <c r="Q13" s="34">
        <v>13</v>
      </c>
      <c r="R13" s="34">
        <v>5</v>
      </c>
      <c r="S13" s="21">
        <v>1000</v>
      </c>
    </row>
    <row r="14" spans="1:22" ht="15" thickBot="1" x14ac:dyDescent="0.35">
      <c r="K14" s="20" t="str">
        <f t="shared" si="0"/>
        <v>MD</v>
      </c>
      <c r="L14" s="21">
        <v>6</v>
      </c>
      <c r="M14" s="21">
        <v>6</v>
      </c>
      <c r="N14" s="34">
        <v>3</v>
      </c>
      <c r="O14" s="34">
        <v>7</v>
      </c>
      <c r="P14" s="34">
        <v>8</v>
      </c>
      <c r="Q14" s="34">
        <v>7</v>
      </c>
      <c r="R14" s="34">
        <v>6</v>
      </c>
      <c r="S14" s="21">
        <v>1000</v>
      </c>
    </row>
    <row r="15" spans="1:22" ht="15" thickBot="1" x14ac:dyDescent="0.35">
      <c r="K15" s="20" t="str">
        <f t="shared" si="0"/>
        <v>LV</v>
      </c>
      <c r="L15" s="21">
        <v>5</v>
      </c>
      <c r="M15" s="21">
        <v>5</v>
      </c>
      <c r="N15" s="34">
        <v>3</v>
      </c>
      <c r="O15" s="34">
        <v>9</v>
      </c>
      <c r="P15" s="34">
        <v>9</v>
      </c>
      <c r="Q15" s="34">
        <v>2</v>
      </c>
      <c r="R15" s="34">
        <v>7</v>
      </c>
      <c r="S15" s="21">
        <v>1000</v>
      </c>
    </row>
    <row r="16" spans="1:22" ht="15" thickBot="1" x14ac:dyDescent="0.35">
      <c r="K16" s="20" t="str">
        <f t="shared" si="0"/>
        <v>KS</v>
      </c>
      <c r="L16" s="21">
        <v>9</v>
      </c>
      <c r="M16" s="21">
        <v>9</v>
      </c>
      <c r="N16" s="34">
        <v>3</v>
      </c>
      <c r="O16" s="34">
        <v>15</v>
      </c>
      <c r="P16" s="34">
        <v>2</v>
      </c>
      <c r="Q16" s="34">
        <v>4</v>
      </c>
      <c r="R16" s="34">
        <v>10</v>
      </c>
      <c r="S16" s="21">
        <v>1000</v>
      </c>
    </row>
    <row r="17" spans="11:19" ht="15" thickBot="1" x14ac:dyDescent="0.35">
      <c r="K17" s="20" t="str">
        <f t="shared" si="0"/>
        <v>TJ</v>
      </c>
      <c r="L17" s="21">
        <v>11</v>
      </c>
      <c r="M17" s="21">
        <v>13</v>
      </c>
      <c r="N17" s="34">
        <v>3</v>
      </c>
      <c r="O17" s="34">
        <v>13</v>
      </c>
      <c r="P17" s="34">
        <v>1</v>
      </c>
      <c r="Q17" s="34">
        <v>9</v>
      </c>
      <c r="R17" s="34">
        <v>14</v>
      </c>
      <c r="S17" s="21">
        <v>1000</v>
      </c>
    </row>
    <row r="18" spans="11:19" ht="15" thickBot="1" x14ac:dyDescent="0.35">
      <c r="K18" s="20" t="str">
        <f t="shared" si="0"/>
        <v>AM</v>
      </c>
      <c r="L18" s="21">
        <v>8</v>
      </c>
      <c r="M18" s="21">
        <v>10</v>
      </c>
      <c r="N18" s="34">
        <v>3</v>
      </c>
      <c r="O18" s="34">
        <v>12</v>
      </c>
      <c r="P18" s="34">
        <v>3</v>
      </c>
      <c r="Q18" s="34">
        <v>10</v>
      </c>
      <c r="R18" s="34">
        <v>13</v>
      </c>
      <c r="S18" s="21">
        <v>1000</v>
      </c>
    </row>
    <row r="19" spans="11:19" ht="15" thickBot="1" x14ac:dyDescent="0.35">
      <c r="K19" s="20" t="str">
        <f t="shared" si="0"/>
        <v>EE</v>
      </c>
      <c r="L19" s="21">
        <v>4</v>
      </c>
      <c r="M19" s="21">
        <v>8</v>
      </c>
      <c r="N19" s="34">
        <v>3</v>
      </c>
      <c r="O19" s="34">
        <v>5</v>
      </c>
      <c r="P19" s="34">
        <v>11</v>
      </c>
      <c r="Q19" s="34">
        <v>5</v>
      </c>
      <c r="R19" s="34">
        <v>8</v>
      </c>
      <c r="S19" s="21">
        <v>1000</v>
      </c>
    </row>
    <row r="20" spans="11:19" ht="18.600000000000001" thickBot="1" x14ac:dyDescent="0.35">
      <c r="K20" s="17"/>
      <c r="N20" s="53" t="s">
        <v>533</v>
      </c>
      <c r="O20" s="53" t="s">
        <v>533</v>
      </c>
      <c r="P20" s="53" t="s">
        <v>533</v>
      </c>
      <c r="Q20" s="53" t="s">
        <v>533</v>
      </c>
      <c r="R20" s="53" t="s">
        <v>533</v>
      </c>
    </row>
    <row r="21" spans="11:19" ht="15" thickBot="1" x14ac:dyDescent="0.35">
      <c r="K21" s="20" t="s">
        <v>184</v>
      </c>
      <c r="L21" s="20" t="s">
        <v>161</v>
      </c>
      <c r="M21" s="20" t="s">
        <v>162</v>
      </c>
      <c r="N21" s="33" t="s">
        <v>163</v>
      </c>
      <c r="O21" s="33" t="s">
        <v>164</v>
      </c>
      <c r="P21" s="33" t="s">
        <v>165</v>
      </c>
      <c r="Q21" s="33" t="s">
        <v>166</v>
      </c>
      <c r="R21" s="33" t="s">
        <v>167</v>
      </c>
    </row>
    <row r="22" spans="11:19" ht="15" thickBot="1" x14ac:dyDescent="0.35">
      <c r="K22" s="20" t="s">
        <v>185</v>
      </c>
      <c r="L22" s="21" t="s">
        <v>294</v>
      </c>
      <c r="M22" s="21" t="s">
        <v>294</v>
      </c>
      <c r="N22" s="34" t="s">
        <v>295</v>
      </c>
      <c r="O22" s="34" t="s">
        <v>296</v>
      </c>
      <c r="P22" s="34" t="s">
        <v>297</v>
      </c>
      <c r="Q22" s="34" t="s">
        <v>298</v>
      </c>
      <c r="R22" s="34" t="s">
        <v>299</v>
      </c>
    </row>
    <row r="23" spans="11:19" ht="15" thickBot="1" x14ac:dyDescent="0.35">
      <c r="K23" s="20" t="s">
        <v>193</v>
      </c>
      <c r="L23" s="21" t="s">
        <v>300</v>
      </c>
      <c r="M23" s="21" t="s">
        <v>300</v>
      </c>
      <c r="N23" s="34" t="s">
        <v>301</v>
      </c>
      <c r="O23" s="34" t="s">
        <v>302</v>
      </c>
      <c r="P23" s="34" t="s">
        <v>303</v>
      </c>
      <c r="Q23" s="34" t="s">
        <v>304</v>
      </c>
      <c r="R23" s="34" t="s">
        <v>305</v>
      </c>
    </row>
    <row r="24" spans="11:19" ht="15" thickBot="1" x14ac:dyDescent="0.35">
      <c r="K24" s="20" t="s">
        <v>201</v>
      </c>
      <c r="L24" s="21" t="s">
        <v>306</v>
      </c>
      <c r="M24" s="21" t="s">
        <v>306</v>
      </c>
      <c r="N24" s="34" t="s">
        <v>306</v>
      </c>
      <c r="O24" s="34" t="s">
        <v>307</v>
      </c>
      <c r="P24" s="34" t="s">
        <v>308</v>
      </c>
      <c r="Q24" s="34" t="s">
        <v>306</v>
      </c>
      <c r="R24" s="34" t="s">
        <v>309</v>
      </c>
    </row>
    <row r="25" spans="11:19" ht="15" thickBot="1" x14ac:dyDescent="0.35">
      <c r="K25" s="20" t="s">
        <v>208</v>
      </c>
      <c r="L25" s="21" t="s">
        <v>310</v>
      </c>
      <c r="M25" s="21" t="s">
        <v>310</v>
      </c>
      <c r="N25" s="34" t="s">
        <v>310</v>
      </c>
      <c r="O25" s="34" t="s">
        <v>311</v>
      </c>
      <c r="P25" s="34" t="s">
        <v>312</v>
      </c>
      <c r="Q25" s="34" t="s">
        <v>310</v>
      </c>
      <c r="R25" s="34" t="s">
        <v>313</v>
      </c>
    </row>
    <row r="26" spans="11:19" ht="15" thickBot="1" x14ac:dyDescent="0.35">
      <c r="K26" s="20" t="s">
        <v>215</v>
      </c>
      <c r="L26" s="21" t="s">
        <v>314</v>
      </c>
      <c r="M26" s="21" t="s">
        <v>314</v>
      </c>
      <c r="N26" s="34" t="s">
        <v>314</v>
      </c>
      <c r="O26" s="34" t="s">
        <v>315</v>
      </c>
      <c r="P26" s="34" t="s">
        <v>316</v>
      </c>
      <c r="Q26" s="34" t="s">
        <v>314</v>
      </c>
      <c r="R26" s="34" t="s">
        <v>317</v>
      </c>
    </row>
    <row r="27" spans="11:19" ht="15" thickBot="1" x14ac:dyDescent="0.35">
      <c r="K27" s="20" t="s">
        <v>222</v>
      </c>
      <c r="L27" s="21" t="s">
        <v>318</v>
      </c>
      <c r="M27" s="21" t="s">
        <v>318</v>
      </c>
      <c r="N27" s="34" t="s">
        <v>318</v>
      </c>
      <c r="O27" s="34" t="s">
        <v>319</v>
      </c>
      <c r="P27" s="34" t="s">
        <v>320</v>
      </c>
      <c r="Q27" s="34" t="s">
        <v>318</v>
      </c>
      <c r="R27" s="34" t="s">
        <v>321</v>
      </c>
    </row>
    <row r="28" spans="11:19" ht="15" thickBot="1" x14ac:dyDescent="0.35">
      <c r="K28" s="20" t="s">
        <v>229</v>
      </c>
      <c r="L28" s="21" t="s">
        <v>322</v>
      </c>
      <c r="M28" s="21" t="s">
        <v>322</v>
      </c>
      <c r="N28" s="34" t="s">
        <v>322</v>
      </c>
      <c r="O28" s="34" t="s">
        <v>323</v>
      </c>
      <c r="P28" s="34" t="s">
        <v>324</v>
      </c>
      <c r="Q28" s="34" t="s">
        <v>322</v>
      </c>
      <c r="R28" s="34" t="s">
        <v>325</v>
      </c>
    </row>
    <row r="29" spans="11:19" ht="15" thickBot="1" x14ac:dyDescent="0.35">
      <c r="K29" s="20" t="s">
        <v>235</v>
      </c>
      <c r="L29" s="21" t="s">
        <v>326</v>
      </c>
      <c r="M29" s="21" t="s">
        <v>326</v>
      </c>
      <c r="N29" s="34" t="s">
        <v>326</v>
      </c>
      <c r="O29" s="34" t="s">
        <v>327</v>
      </c>
      <c r="P29" s="34" t="s">
        <v>328</v>
      </c>
      <c r="Q29" s="34" t="s">
        <v>326</v>
      </c>
      <c r="R29" s="34" t="s">
        <v>329</v>
      </c>
    </row>
    <row r="30" spans="11:19" ht="15" thickBot="1" x14ac:dyDescent="0.35">
      <c r="K30" s="20" t="s">
        <v>241</v>
      </c>
      <c r="L30" s="21" t="s">
        <v>330</v>
      </c>
      <c r="M30" s="21" t="s">
        <v>330</v>
      </c>
      <c r="N30" s="34" t="s">
        <v>330</v>
      </c>
      <c r="O30" s="34" t="s">
        <v>331</v>
      </c>
      <c r="P30" s="34" t="s">
        <v>332</v>
      </c>
      <c r="Q30" s="34" t="s">
        <v>330</v>
      </c>
      <c r="R30" s="34" t="s">
        <v>330</v>
      </c>
    </row>
    <row r="31" spans="11:19" ht="15" thickBot="1" x14ac:dyDescent="0.35">
      <c r="K31" s="20" t="s">
        <v>247</v>
      </c>
      <c r="L31" s="21" t="s">
        <v>333</v>
      </c>
      <c r="M31" s="21" t="s">
        <v>333</v>
      </c>
      <c r="N31" s="34" t="s">
        <v>333</v>
      </c>
      <c r="O31" s="34" t="s">
        <v>334</v>
      </c>
      <c r="P31" s="34" t="s">
        <v>333</v>
      </c>
      <c r="Q31" s="34" t="s">
        <v>333</v>
      </c>
      <c r="R31" s="34" t="s">
        <v>333</v>
      </c>
    </row>
    <row r="32" spans="11:19" ht="15" thickBot="1" x14ac:dyDescent="0.35">
      <c r="K32" s="20" t="s">
        <v>252</v>
      </c>
      <c r="L32" s="21" t="s">
        <v>335</v>
      </c>
      <c r="M32" s="21" t="s">
        <v>335</v>
      </c>
      <c r="N32" s="34" t="s">
        <v>335</v>
      </c>
      <c r="O32" s="34" t="s">
        <v>336</v>
      </c>
      <c r="P32" s="34" t="s">
        <v>335</v>
      </c>
      <c r="Q32" s="34" t="s">
        <v>335</v>
      </c>
      <c r="R32" s="34" t="s">
        <v>335</v>
      </c>
    </row>
    <row r="33" spans="11:18" ht="15" thickBot="1" x14ac:dyDescent="0.35">
      <c r="K33" s="20" t="s">
        <v>257</v>
      </c>
      <c r="L33" s="21" t="s">
        <v>337</v>
      </c>
      <c r="M33" s="21" t="s">
        <v>337</v>
      </c>
      <c r="N33" s="34" t="s">
        <v>337</v>
      </c>
      <c r="O33" s="34" t="s">
        <v>314</v>
      </c>
      <c r="P33" s="34" t="s">
        <v>337</v>
      </c>
      <c r="Q33" s="34" t="s">
        <v>337</v>
      </c>
      <c r="R33" s="34" t="s">
        <v>337</v>
      </c>
    </row>
    <row r="34" spans="11:18" ht="15" thickBot="1" x14ac:dyDescent="0.35">
      <c r="K34" s="20" t="s">
        <v>262</v>
      </c>
      <c r="L34" s="21" t="s">
        <v>338</v>
      </c>
      <c r="M34" s="21" t="s">
        <v>338</v>
      </c>
      <c r="N34" s="34" t="s">
        <v>338</v>
      </c>
      <c r="O34" s="34" t="s">
        <v>338</v>
      </c>
      <c r="P34" s="34" t="s">
        <v>338</v>
      </c>
      <c r="Q34" s="34" t="s">
        <v>338</v>
      </c>
      <c r="R34" s="34" t="s">
        <v>338</v>
      </c>
    </row>
    <row r="35" spans="11:18" ht="15" thickBot="1" x14ac:dyDescent="0.35">
      <c r="K35" s="20" t="s">
        <v>267</v>
      </c>
      <c r="L35" s="21" t="s">
        <v>339</v>
      </c>
      <c r="M35" s="21" t="s">
        <v>339</v>
      </c>
      <c r="N35" s="34" t="s">
        <v>339</v>
      </c>
      <c r="O35" s="34" t="s">
        <v>339</v>
      </c>
      <c r="P35" s="34" t="s">
        <v>339</v>
      </c>
      <c r="Q35" s="34" t="s">
        <v>339</v>
      </c>
      <c r="R35" s="34" t="s">
        <v>339</v>
      </c>
    </row>
    <row r="36" spans="11:18" ht="15" thickBot="1" x14ac:dyDescent="0.35">
      <c r="K36" s="20" t="s">
        <v>272</v>
      </c>
      <c r="L36" s="21" t="s">
        <v>340</v>
      </c>
      <c r="M36" s="21" t="s">
        <v>340</v>
      </c>
      <c r="N36" s="34" t="s">
        <v>340</v>
      </c>
      <c r="O36" s="34" t="s">
        <v>340</v>
      </c>
      <c r="P36" s="34" t="s">
        <v>340</v>
      </c>
      <c r="Q36" s="34" t="s">
        <v>340</v>
      </c>
      <c r="R36" s="34" t="s">
        <v>340</v>
      </c>
    </row>
    <row r="37" spans="11:18" ht="18.600000000000001" thickBot="1" x14ac:dyDescent="0.35">
      <c r="K37" s="17"/>
    </row>
    <row r="38" spans="11:18" ht="15" thickBot="1" x14ac:dyDescent="0.35">
      <c r="K38" s="20" t="s">
        <v>275</v>
      </c>
      <c r="L38" s="20" t="s">
        <v>161</v>
      </c>
      <c r="M38" s="20" t="s">
        <v>162</v>
      </c>
      <c r="N38" s="33" t="s">
        <v>163</v>
      </c>
      <c r="O38" s="33" t="s">
        <v>164</v>
      </c>
      <c r="P38" s="33" t="s">
        <v>165</v>
      </c>
      <c r="Q38" s="33" t="s">
        <v>166</v>
      </c>
      <c r="R38" s="33" t="s">
        <v>167</v>
      </c>
    </row>
    <row r="39" spans="11:18" ht="15" thickBot="1" x14ac:dyDescent="0.35">
      <c r="K39" s="20" t="s">
        <v>185</v>
      </c>
      <c r="L39" s="21">
        <v>14</v>
      </c>
      <c r="M39" s="21">
        <v>14</v>
      </c>
      <c r="N39" s="34">
        <v>54</v>
      </c>
      <c r="O39" s="34">
        <v>129</v>
      </c>
      <c r="P39" s="34">
        <v>973</v>
      </c>
      <c r="Q39" s="34">
        <v>32</v>
      </c>
      <c r="R39" s="34">
        <v>841</v>
      </c>
    </row>
    <row r="40" spans="11:18" ht="15" thickBot="1" x14ac:dyDescent="0.35">
      <c r="K40" s="20" t="s">
        <v>193</v>
      </c>
      <c r="L40" s="21">
        <v>13</v>
      </c>
      <c r="M40" s="21">
        <v>13</v>
      </c>
      <c r="N40" s="34">
        <v>53</v>
      </c>
      <c r="O40" s="34">
        <v>128</v>
      </c>
      <c r="P40" s="34">
        <v>960</v>
      </c>
      <c r="Q40" s="34">
        <v>31</v>
      </c>
      <c r="R40" s="34">
        <v>840</v>
      </c>
    </row>
    <row r="41" spans="11:18" ht="15" thickBot="1" x14ac:dyDescent="0.35">
      <c r="K41" s="20" t="s">
        <v>201</v>
      </c>
      <c r="L41" s="21">
        <v>12</v>
      </c>
      <c r="M41" s="21">
        <v>12</v>
      </c>
      <c r="N41" s="34">
        <v>12</v>
      </c>
      <c r="O41" s="34">
        <v>127</v>
      </c>
      <c r="P41" s="34">
        <v>959</v>
      </c>
      <c r="Q41" s="34">
        <v>12</v>
      </c>
      <c r="R41" s="34">
        <v>839</v>
      </c>
    </row>
    <row r="42" spans="11:18" ht="15" thickBot="1" x14ac:dyDescent="0.35">
      <c r="K42" s="20" t="s">
        <v>208</v>
      </c>
      <c r="L42" s="21">
        <v>11</v>
      </c>
      <c r="M42" s="21">
        <v>11</v>
      </c>
      <c r="N42" s="34">
        <v>11</v>
      </c>
      <c r="O42" s="34">
        <v>126</v>
      </c>
      <c r="P42" s="34">
        <v>958</v>
      </c>
      <c r="Q42" s="34">
        <v>11</v>
      </c>
      <c r="R42" s="34">
        <v>835</v>
      </c>
    </row>
    <row r="43" spans="11:18" ht="15" thickBot="1" x14ac:dyDescent="0.35">
      <c r="K43" s="20" t="s">
        <v>215</v>
      </c>
      <c r="L43" s="21">
        <v>10</v>
      </c>
      <c r="M43" s="21">
        <v>10</v>
      </c>
      <c r="N43" s="34">
        <v>10</v>
      </c>
      <c r="O43" s="34">
        <v>125</v>
      </c>
      <c r="P43" s="34">
        <v>115</v>
      </c>
      <c r="Q43" s="34">
        <v>10</v>
      </c>
      <c r="R43" s="34">
        <v>834</v>
      </c>
    </row>
    <row r="44" spans="11:18" ht="15" thickBot="1" x14ac:dyDescent="0.35">
      <c r="K44" s="20" t="s">
        <v>222</v>
      </c>
      <c r="L44" s="21">
        <v>9</v>
      </c>
      <c r="M44" s="21">
        <v>9</v>
      </c>
      <c r="N44" s="34">
        <v>9</v>
      </c>
      <c r="O44" s="34">
        <v>41</v>
      </c>
      <c r="P44" s="34">
        <v>91</v>
      </c>
      <c r="Q44" s="34">
        <v>9</v>
      </c>
      <c r="R44" s="34">
        <v>833</v>
      </c>
    </row>
    <row r="45" spans="11:18" ht="15" thickBot="1" x14ac:dyDescent="0.35">
      <c r="K45" s="20" t="s">
        <v>229</v>
      </c>
      <c r="L45" s="21">
        <v>8</v>
      </c>
      <c r="M45" s="21">
        <v>8</v>
      </c>
      <c r="N45" s="34">
        <v>8</v>
      </c>
      <c r="O45" s="34">
        <v>40</v>
      </c>
      <c r="P45" s="34">
        <v>90</v>
      </c>
      <c r="Q45" s="34">
        <v>8</v>
      </c>
      <c r="R45" s="34">
        <v>832</v>
      </c>
    </row>
    <row r="46" spans="11:18" ht="15" thickBot="1" x14ac:dyDescent="0.35">
      <c r="K46" s="20" t="s">
        <v>235</v>
      </c>
      <c r="L46" s="21">
        <v>7</v>
      </c>
      <c r="M46" s="21">
        <v>7</v>
      </c>
      <c r="N46" s="34">
        <v>7</v>
      </c>
      <c r="O46" s="34">
        <v>18</v>
      </c>
      <c r="P46" s="34">
        <v>89</v>
      </c>
      <c r="Q46" s="34">
        <v>7</v>
      </c>
      <c r="R46" s="34">
        <v>831</v>
      </c>
    </row>
    <row r="47" spans="11:18" ht="15" thickBot="1" x14ac:dyDescent="0.35">
      <c r="K47" s="20" t="s">
        <v>241</v>
      </c>
      <c r="L47" s="21">
        <v>6</v>
      </c>
      <c r="M47" s="21">
        <v>6</v>
      </c>
      <c r="N47" s="34">
        <v>6</v>
      </c>
      <c r="O47" s="34">
        <v>17</v>
      </c>
      <c r="P47" s="34">
        <v>88</v>
      </c>
      <c r="Q47" s="34">
        <v>6</v>
      </c>
      <c r="R47" s="34">
        <v>6</v>
      </c>
    </row>
    <row r="48" spans="11:18" ht="15" thickBot="1" x14ac:dyDescent="0.35">
      <c r="K48" s="20" t="s">
        <v>247</v>
      </c>
      <c r="L48" s="21">
        <v>5</v>
      </c>
      <c r="M48" s="21">
        <v>5</v>
      </c>
      <c r="N48" s="34">
        <v>5</v>
      </c>
      <c r="O48" s="34">
        <v>16</v>
      </c>
      <c r="P48" s="34">
        <v>5</v>
      </c>
      <c r="Q48" s="34">
        <v>5</v>
      </c>
      <c r="R48" s="34">
        <v>5</v>
      </c>
    </row>
    <row r="49" spans="11:22" ht="15" thickBot="1" x14ac:dyDescent="0.35">
      <c r="K49" s="20" t="s">
        <v>252</v>
      </c>
      <c r="L49" s="21">
        <v>4</v>
      </c>
      <c r="M49" s="21">
        <v>4</v>
      </c>
      <c r="N49" s="34">
        <v>4</v>
      </c>
      <c r="O49" s="34">
        <v>15</v>
      </c>
      <c r="P49" s="34">
        <v>4</v>
      </c>
      <c r="Q49" s="34">
        <v>4</v>
      </c>
      <c r="R49" s="34">
        <v>4</v>
      </c>
    </row>
    <row r="50" spans="11:22" ht="15" thickBot="1" x14ac:dyDescent="0.35">
      <c r="K50" s="20" t="s">
        <v>257</v>
      </c>
      <c r="L50" s="21">
        <v>3</v>
      </c>
      <c r="M50" s="21">
        <v>3</v>
      </c>
      <c r="N50" s="34">
        <v>3</v>
      </c>
      <c r="O50" s="34">
        <v>10</v>
      </c>
      <c r="P50" s="34">
        <v>3</v>
      </c>
      <c r="Q50" s="34">
        <v>3</v>
      </c>
      <c r="R50" s="34">
        <v>3</v>
      </c>
    </row>
    <row r="51" spans="11:22" ht="15" thickBot="1" x14ac:dyDescent="0.35">
      <c r="K51" s="20" t="s">
        <v>262</v>
      </c>
      <c r="L51" s="21">
        <v>2</v>
      </c>
      <c r="M51" s="21">
        <v>2</v>
      </c>
      <c r="N51" s="34">
        <v>2</v>
      </c>
      <c r="O51" s="34">
        <v>2</v>
      </c>
      <c r="P51" s="34">
        <v>2</v>
      </c>
      <c r="Q51" s="34">
        <v>2</v>
      </c>
      <c r="R51" s="34">
        <v>2</v>
      </c>
    </row>
    <row r="52" spans="11:22" ht="15" thickBot="1" x14ac:dyDescent="0.35">
      <c r="K52" s="20" t="s">
        <v>267</v>
      </c>
      <c r="L52" s="21">
        <v>1</v>
      </c>
      <c r="M52" s="21">
        <v>1</v>
      </c>
      <c r="N52" s="34">
        <v>1</v>
      </c>
      <c r="O52" s="34">
        <v>1</v>
      </c>
      <c r="P52" s="34">
        <v>1</v>
      </c>
      <c r="Q52" s="34">
        <v>1</v>
      </c>
      <c r="R52" s="34">
        <v>1</v>
      </c>
    </row>
    <row r="53" spans="11:22" ht="15" thickBot="1" x14ac:dyDescent="0.35">
      <c r="K53" s="20" t="s">
        <v>272</v>
      </c>
      <c r="L53" s="21">
        <v>0</v>
      </c>
      <c r="M53" s="21">
        <v>0</v>
      </c>
      <c r="N53" s="34">
        <v>0</v>
      </c>
      <c r="O53" s="34">
        <v>0</v>
      </c>
      <c r="P53" s="34">
        <v>0</v>
      </c>
      <c r="Q53" s="34">
        <v>0</v>
      </c>
      <c r="R53" s="34">
        <v>0</v>
      </c>
    </row>
    <row r="54" spans="11:22" ht="18.600000000000001" thickBot="1" x14ac:dyDescent="0.35">
      <c r="K54" s="17"/>
    </row>
    <row r="55" spans="11:22" ht="15" thickBot="1" x14ac:dyDescent="0.35">
      <c r="K55" s="20" t="s">
        <v>276</v>
      </c>
      <c r="L55" s="20" t="s">
        <v>161</v>
      </c>
      <c r="M55" s="20" t="s">
        <v>162</v>
      </c>
      <c r="N55" s="33" t="s">
        <v>163</v>
      </c>
      <c r="O55" s="33" t="s">
        <v>164</v>
      </c>
      <c r="P55" s="33" t="s">
        <v>165</v>
      </c>
      <c r="Q55" s="33" t="s">
        <v>166</v>
      </c>
      <c r="R55" s="33" t="s">
        <v>167</v>
      </c>
      <c r="S55" s="20" t="s">
        <v>277</v>
      </c>
      <c r="T55" s="20" t="s">
        <v>278</v>
      </c>
      <c r="U55" s="20" t="s">
        <v>279</v>
      </c>
      <c r="V55" s="20" t="s">
        <v>280</v>
      </c>
    </row>
    <row r="56" spans="11:22" ht="15" thickBot="1" x14ac:dyDescent="0.35">
      <c r="K56" s="20" t="s">
        <v>169</v>
      </c>
      <c r="L56" s="21">
        <v>13</v>
      </c>
      <c r="M56" s="21">
        <v>14</v>
      </c>
      <c r="N56" s="34">
        <v>54</v>
      </c>
      <c r="O56" s="34">
        <v>41</v>
      </c>
      <c r="P56" s="34">
        <v>5</v>
      </c>
      <c r="Q56" s="34">
        <v>32</v>
      </c>
      <c r="R56" s="34">
        <v>841</v>
      </c>
      <c r="S56" s="21">
        <v>1000</v>
      </c>
      <c r="T56" s="21">
        <v>1000</v>
      </c>
      <c r="U56" s="21">
        <v>0</v>
      </c>
      <c r="V56" s="21">
        <v>0</v>
      </c>
    </row>
    <row r="57" spans="11:22" ht="15" thickBot="1" x14ac:dyDescent="0.35">
      <c r="K57" s="20" t="s">
        <v>170</v>
      </c>
      <c r="L57" s="21">
        <v>9</v>
      </c>
      <c r="M57" s="21">
        <v>12</v>
      </c>
      <c r="N57" s="34">
        <v>53</v>
      </c>
      <c r="O57" s="34">
        <v>1</v>
      </c>
      <c r="P57" s="34">
        <v>90</v>
      </c>
      <c r="Q57" s="34">
        <v>0</v>
      </c>
      <c r="R57" s="34">
        <v>835</v>
      </c>
      <c r="S57" s="21">
        <v>1000</v>
      </c>
      <c r="T57" s="21">
        <v>1000</v>
      </c>
      <c r="U57" s="21">
        <v>0</v>
      </c>
      <c r="V57" s="21">
        <v>0</v>
      </c>
    </row>
    <row r="58" spans="11:22" ht="15" thickBot="1" x14ac:dyDescent="0.35">
      <c r="K58" s="20" t="s">
        <v>171</v>
      </c>
      <c r="L58" s="21">
        <v>14</v>
      </c>
      <c r="M58" s="21">
        <v>13</v>
      </c>
      <c r="N58" s="34">
        <v>12</v>
      </c>
      <c r="O58" s="34">
        <v>18</v>
      </c>
      <c r="P58" s="34">
        <v>91</v>
      </c>
      <c r="Q58" s="34">
        <v>12</v>
      </c>
      <c r="R58" s="34">
        <v>840</v>
      </c>
      <c r="S58" s="21">
        <v>1000</v>
      </c>
      <c r="T58" s="21">
        <v>1000</v>
      </c>
      <c r="U58" s="21">
        <v>0</v>
      </c>
      <c r="V58" s="21">
        <v>0</v>
      </c>
    </row>
    <row r="59" spans="11:22" ht="15" thickBot="1" x14ac:dyDescent="0.35">
      <c r="K59" s="20" t="s">
        <v>172</v>
      </c>
      <c r="L59" s="21">
        <v>0</v>
      </c>
      <c r="M59" s="21">
        <v>12</v>
      </c>
      <c r="N59" s="34">
        <v>12</v>
      </c>
      <c r="O59" s="34">
        <v>128</v>
      </c>
      <c r="P59" s="34">
        <v>2</v>
      </c>
      <c r="Q59" s="34">
        <v>7</v>
      </c>
      <c r="R59" s="34">
        <v>839</v>
      </c>
      <c r="S59" s="21">
        <v>1000</v>
      </c>
      <c r="T59" s="21">
        <v>1000</v>
      </c>
      <c r="U59" s="21">
        <v>0</v>
      </c>
      <c r="V59" s="21">
        <v>0</v>
      </c>
    </row>
    <row r="60" spans="11:22" ht="15" thickBot="1" x14ac:dyDescent="0.35">
      <c r="K60" s="20" t="s">
        <v>173</v>
      </c>
      <c r="L60" s="21">
        <v>4</v>
      </c>
      <c r="M60" s="21">
        <v>2</v>
      </c>
      <c r="N60" s="34">
        <v>12</v>
      </c>
      <c r="O60" s="34">
        <v>15</v>
      </c>
      <c r="P60" s="34">
        <v>958</v>
      </c>
      <c r="Q60" s="34">
        <v>9</v>
      </c>
      <c r="R60" s="34">
        <v>0</v>
      </c>
      <c r="S60" s="21">
        <v>1000</v>
      </c>
      <c r="T60" s="21">
        <v>1000</v>
      </c>
      <c r="U60" s="21">
        <v>0</v>
      </c>
      <c r="V60" s="21">
        <v>0</v>
      </c>
    </row>
    <row r="61" spans="11:22" ht="15" thickBot="1" x14ac:dyDescent="0.35">
      <c r="K61" s="20" t="s">
        <v>174</v>
      </c>
      <c r="L61" s="21">
        <v>12</v>
      </c>
      <c r="M61" s="21">
        <v>9</v>
      </c>
      <c r="N61" s="34">
        <v>12</v>
      </c>
      <c r="O61" s="34">
        <v>16</v>
      </c>
      <c r="P61" s="34">
        <v>115</v>
      </c>
      <c r="Q61" s="34">
        <v>2</v>
      </c>
      <c r="R61" s="34">
        <v>834</v>
      </c>
      <c r="S61" s="21">
        <v>1000</v>
      </c>
      <c r="T61" s="21">
        <v>1000</v>
      </c>
      <c r="U61" s="21">
        <v>0</v>
      </c>
      <c r="V61" s="21">
        <v>0</v>
      </c>
    </row>
    <row r="62" spans="11:22" ht="15" thickBot="1" x14ac:dyDescent="0.35">
      <c r="K62" s="20" t="s">
        <v>175</v>
      </c>
      <c r="L62" s="21">
        <v>9</v>
      </c>
      <c r="M62" s="21">
        <v>9</v>
      </c>
      <c r="N62" s="34">
        <v>12</v>
      </c>
      <c r="O62" s="34">
        <v>40</v>
      </c>
      <c r="P62" s="34">
        <v>89</v>
      </c>
      <c r="Q62" s="34">
        <v>8</v>
      </c>
      <c r="R62" s="34">
        <v>833</v>
      </c>
      <c r="S62" s="21">
        <v>1000</v>
      </c>
      <c r="T62" s="21">
        <v>1000</v>
      </c>
      <c r="U62" s="21">
        <v>0</v>
      </c>
      <c r="V62" s="21">
        <v>0</v>
      </c>
    </row>
    <row r="63" spans="11:22" ht="15" thickBot="1" x14ac:dyDescent="0.35">
      <c r="K63" s="20" t="s">
        <v>176</v>
      </c>
      <c r="L63" s="21">
        <v>10</v>
      </c>
      <c r="M63" s="21">
        <v>10</v>
      </c>
      <c r="N63" s="34">
        <v>12</v>
      </c>
      <c r="O63" s="34">
        <v>17</v>
      </c>
      <c r="P63" s="34">
        <v>88</v>
      </c>
      <c r="Q63" s="34">
        <v>31</v>
      </c>
      <c r="R63" s="34">
        <v>832</v>
      </c>
      <c r="S63" s="21">
        <v>1000</v>
      </c>
      <c r="T63" s="21">
        <v>1000</v>
      </c>
      <c r="U63" s="21">
        <v>0</v>
      </c>
      <c r="V63" s="21">
        <v>0</v>
      </c>
    </row>
    <row r="64" spans="11:22" ht="15" thickBot="1" x14ac:dyDescent="0.35">
      <c r="K64" s="20" t="s">
        <v>177</v>
      </c>
      <c r="L64" s="21">
        <v>6</v>
      </c>
      <c r="M64" s="21">
        <v>6</v>
      </c>
      <c r="N64" s="34">
        <v>12</v>
      </c>
      <c r="O64" s="34">
        <v>0</v>
      </c>
      <c r="P64" s="34">
        <v>960</v>
      </c>
      <c r="Q64" s="34">
        <v>11</v>
      </c>
      <c r="R64" s="34">
        <v>5</v>
      </c>
      <c r="S64" s="21">
        <v>1000</v>
      </c>
      <c r="T64" s="21">
        <v>1000</v>
      </c>
      <c r="U64" s="21">
        <v>0</v>
      </c>
      <c r="V64" s="21">
        <v>0</v>
      </c>
    </row>
    <row r="65" spans="11:22" ht="15" thickBot="1" x14ac:dyDescent="0.35">
      <c r="K65" s="20" t="s">
        <v>178</v>
      </c>
      <c r="L65" s="21">
        <v>4</v>
      </c>
      <c r="M65" s="21">
        <v>2</v>
      </c>
      <c r="N65" s="34">
        <v>12</v>
      </c>
      <c r="O65" s="34">
        <v>2</v>
      </c>
      <c r="P65" s="34">
        <v>973</v>
      </c>
      <c r="Q65" s="34">
        <v>6</v>
      </c>
      <c r="R65" s="34">
        <v>1</v>
      </c>
      <c r="S65" s="21">
        <v>1000</v>
      </c>
      <c r="T65" s="21">
        <v>1000</v>
      </c>
      <c r="U65" s="21">
        <v>0</v>
      </c>
      <c r="V65" s="21">
        <v>0</v>
      </c>
    </row>
    <row r="66" spans="11:22" ht="15" thickBot="1" x14ac:dyDescent="0.35">
      <c r="K66" s="20" t="s">
        <v>179</v>
      </c>
      <c r="L66" s="21">
        <v>7</v>
      </c>
      <c r="M66" s="21">
        <v>5</v>
      </c>
      <c r="N66" s="34">
        <v>12</v>
      </c>
      <c r="O66" s="34">
        <v>10</v>
      </c>
      <c r="P66" s="34">
        <v>959</v>
      </c>
      <c r="Q66" s="34">
        <v>5</v>
      </c>
      <c r="R66" s="34">
        <v>2</v>
      </c>
      <c r="S66" s="21">
        <v>1000</v>
      </c>
      <c r="T66" s="21">
        <v>1000</v>
      </c>
      <c r="U66" s="21">
        <v>0</v>
      </c>
      <c r="V66" s="21">
        <v>0</v>
      </c>
    </row>
    <row r="67" spans="11:22" ht="15" thickBot="1" x14ac:dyDescent="0.35">
      <c r="K67" s="20" t="s">
        <v>180</v>
      </c>
      <c r="L67" s="21">
        <v>11</v>
      </c>
      <c r="M67" s="21">
        <v>7</v>
      </c>
      <c r="N67" s="34">
        <v>12</v>
      </c>
      <c r="O67" s="34">
        <v>125</v>
      </c>
      <c r="P67" s="34">
        <v>4</v>
      </c>
      <c r="Q67" s="34">
        <v>10</v>
      </c>
      <c r="R67" s="34">
        <v>831</v>
      </c>
      <c r="S67" s="21">
        <v>1000</v>
      </c>
      <c r="T67" s="21">
        <v>1000</v>
      </c>
      <c r="U67" s="21">
        <v>0</v>
      </c>
      <c r="V67" s="21">
        <v>0</v>
      </c>
    </row>
    <row r="68" spans="11:22" ht="15" thickBot="1" x14ac:dyDescent="0.35"/>
    <row r="69" spans="11:22" ht="15" thickBot="1" x14ac:dyDescent="0.35">
      <c r="K69" s="22" t="s">
        <v>281</v>
      </c>
      <c r="L69" s="23">
        <v>2057</v>
      </c>
    </row>
    <row r="70" spans="11:22" ht="15" thickBot="1" x14ac:dyDescent="0.35">
      <c r="K70" s="22" t="s">
        <v>282</v>
      </c>
      <c r="L70" s="23">
        <v>0</v>
      </c>
    </row>
    <row r="71" spans="11:22" ht="15" thickBot="1" x14ac:dyDescent="0.35">
      <c r="K71" s="22" t="s">
        <v>283</v>
      </c>
      <c r="L71" s="23">
        <v>12000</v>
      </c>
    </row>
    <row r="72" spans="11:22" ht="15" thickBot="1" x14ac:dyDescent="0.35">
      <c r="K72" s="22" t="s">
        <v>284</v>
      </c>
      <c r="L72" s="23">
        <v>12000</v>
      </c>
    </row>
    <row r="73" spans="11:22" ht="15" thickBot="1" x14ac:dyDescent="0.35">
      <c r="K73" s="22" t="s">
        <v>285</v>
      </c>
      <c r="L73" s="23">
        <v>0</v>
      </c>
    </row>
    <row r="74" spans="11:22" ht="15" thickBot="1" x14ac:dyDescent="0.35">
      <c r="K74" s="22" t="s">
        <v>286</v>
      </c>
      <c r="L74" s="23"/>
    </row>
    <row r="75" spans="11:22" ht="15" thickBot="1" x14ac:dyDescent="0.35">
      <c r="K75" s="22" t="s">
        <v>287</v>
      </c>
      <c r="L75" s="23"/>
    </row>
    <row r="76" spans="11:22" ht="15" thickBot="1" x14ac:dyDescent="0.35">
      <c r="K76" s="22" t="s">
        <v>288</v>
      </c>
      <c r="L76" s="23">
        <v>0</v>
      </c>
    </row>
    <row r="78" spans="11:22" x14ac:dyDescent="0.3">
      <c r="K78" s="1" t="s">
        <v>289</v>
      </c>
    </row>
    <row r="80" spans="11:22" x14ac:dyDescent="0.3">
      <c r="K80" s="24" t="s">
        <v>341</v>
      </c>
    </row>
    <row r="81" spans="11:11" x14ac:dyDescent="0.3">
      <c r="K81" s="24" t="s">
        <v>342</v>
      </c>
    </row>
  </sheetData>
  <hyperlinks>
    <hyperlink ref="K78" r:id="rId1" display="https://miau.my-x.hu/myx-free/coco/test/187776220221118200341.html" xr:uid="{038BC18F-F898-45B8-A462-B61A19E452A5}"/>
    <hyperlink ref="O1" r:id="rId2" xr:uid="{FBF81042-9633-4FF7-B516-46273EC903B1}"/>
  </hyperlinks>
  <pageMargins left="0.7" right="0.7" top="0.75" bottom="0.75" header="0.3" footer="0.3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B9584-A6C2-46A0-8280-583250CF151D}">
  <dimension ref="A1:Q81"/>
  <sheetViews>
    <sheetView topLeftCell="B46" zoomScale="92" workbookViewId="0">
      <selection activeCell="N53" sqref="N53"/>
    </sheetView>
  </sheetViews>
  <sheetFormatPr defaultRowHeight="14.4" x14ac:dyDescent="0.3"/>
  <cols>
    <col min="13" max="13" width="11.21875" bestFit="1" customWidth="1"/>
    <col min="14" max="14" width="23.44140625" customWidth="1"/>
    <col min="15" max="15" width="32.21875" bestFit="1" customWidth="1"/>
    <col min="16" max="16" width="35.109375" bestFit="1" customWidth="1"/>
  </cols>
  <sheetData>
    <row r="1" spans="1:17" ht="18.600000000000001" thickBot="1" x14ac:dyDescent="0.35">
      <c r="A1" s="20" t="s">
        <v>160</v>
      </c>
      <c r="B1" s="20" t="s">
        <v>161</v>
      </c>
      <c r="C1" s="20" t="s">
        <v>162</v>
      </c>
      <c r="D1" t="str">
        <f>step2!S7</f>
        <v>Y(A8)</v>
      </c>
      <c r="F1" s="17"/>
      <c r="J1" s="1" t="s">
        <v>459</v>
      </c>
    </row>
    <row r="2" spans="1:17" ht="15" thickBot="1" x14ac:dyDescent="0.35">
      <c r="A2" s="20" t="s">
        <v>87</v>
      </c>
      <c r="B2" s="21">
        <v>2</v>
      </c>
      <c r="C2" s="21">
        <v>1</v>
      </c>
      <c r="D2">
        <f>step2!S8</f>
        <v>1000</v>
      </c>
      <c r="F2" s="2"/>
    </row>
    <row r="3" spans="1:17" ht="15" thickBot="1" x14ac:dyDescent="0.35">
      <c r="A3" s="20" t="s">
        <v>91</v>
      </c>
      <c r="B3" s="21">
        <v>6</v>
      </c>
      <c r="C3" s="21">
        <v>3</v>
      </c>
      <c r="D3">
        <f>step2!S9</f>
        <v>1000</v>
      </c>
    </row>
    <row r="4" spans="1:17" ht="15" thickBot="1" x14ac:dyDescent="0.35">
      <c r="A4" s="20" t="s">
        <v>88</v>
      </c>
      <c r="B4" s="21">
        <v>1</v>
      </c>
      <c r="C4" s="21">
        <v>2</v>
      </c>
      <c r="D4">
        <f>step2!S10</f>
        <v>1000</v>
      </c>
    </row>
    <row r="5" spans="1:17" ht="18.600000000000001" thickBot="1" x14ac:dyDescent="0.35">
      <c r="A5" s="20" t="s">
        <v>97</v>
      </c>
      <c r="B5" s="21">
        <v>15</v>
      </c>
      <c r="C5" s="21">
        <v>3</v>
      </c>
      <c r="D5">
        <f>step2!S11</f>
        <v>1000</v>
      </c>
      <c r="F5" s="18" t="s">
        <v>153</v>
      </c>
      <c r="G5" s="19">
        <v>3444653</v>
      </c>
      <c r="H5" s="18" t="s">
        <v>154</v>
      </c>
      <c r="I5" s="19">
        <v>12</v>
      </c>
      <c r="J5" s="18" t="s">
        <v>155</v>
      </c>
      <c r="K5" s="19">
        <v>2</v>
      </c>
      <c r="L5" s="18" t="s">
        <v>156</v>
      </c>
      <c r="M5" s="19">
        <v>15</v>
      </c>
      <c r="N5" s="18" t="s">
        <v>157</v>
      </c>
      <c r="O5" s="19">
        <v>0</v>
      </c>
      <c r="P5" s="18" t="s">
        <v>158</v>
      </c>
      <c r="Q5" s="19" t="s">
        <v>343</v>
      </c>
    </row>
    <row r="6" spans="1:17" ht="18.600000000000001" thickBot="1" x14ac:dyDescent="0.35">
      <c r="A6" s="20" t="s">
        <v>101</v>
      </c>
      <c r="B6" s="21">
        <v>11</v>
      </c>
      <c r="C6" s="21">
        <v>13</v>
      </c>
      <c r="D6">
        <f>step2!S12</f>
        <v>1000</v>
      </c>
      <c r="F6" s="17"/>
    </row>
    <row r="7" spans="1:17" ht="15" thickBot="1" x14ac:dyDescent="0.35">
      <c r="A7" s="20" t="s">
        <v>107</v>
      </c>
      <c r="B7" s="21">
        <v>3</v>
      </c>
      <c r="C7" s="21">
        <v>6</v>
      </c>
      <c r="D7">
        <f>step2!S13</f>
        <v>1000</v>
      </c>
      <c r="F7" s="20" t="s">
        <v>160</v>
      </c>
      <c r="G7" s="20" t="s">
        <v>161</v>
      </c>
      <c r="H7" s="20" t="s">
        <v>162</v>
      </c>
      <c r="I7" s="20" t="s">
        <v>344</v>
      </c>
    </row>
    <row r="8" spans="1:17" ht="15" thickBot="1" x14ac:dyDescent="0.35">
      <c r="A8" s="20" t="s">
        <v>110</v>
      </c>
      <c r="B8" s="21">
        <v>6</v>
      </c>
      <c r="C8" s="21">
        <v>6</v>
      </c>
      <c r="D8">
        <f>step2!S14</f>
        <v>1000</v>
      </c>
      <c r="F8" s="20" t="s">
        <v>169</v>
      </c>
      <c r="G8" s="21">
        <v>2</v>
      </c>
      <c r="H8" s="21">
        <v>1</v>
      </c>
      <c r="I8" s="21">
        <v>1000</v>
      </c>
    </row>
    <row r="9" spans="1:17" ht="15" thickBot="1" x14ac:dyDescent="0.35">
      <c r="A9" s="20" t="s">
        <v>124</v>
      </c>
      <c r="B9" s="21">
        <v>5</v>
      </c>
      <c r="C9" s="21">
        <v>5</v>
      </c>
      <c r="D9">
        <f>step2!S15</f>
        <v>1000</v>
      </c>
      <c r="F9" s="20" t="s">
        <v>170</v>
      </c>
      <c r="G9" s="21">
        <v>6</v>
      </c>
      <c r="H9" s="21">
        <v>3</v>
      </c>
      <c r="I9" s="21">
        <v>1000</v>
      </c>
    </row>
    <row r="10" spans="1:17" ht="15" thickBot="1" x14ac:dyDescent="0.35">
      <c r="A10" s="20" t="s">
        <v>125</v>
      </c>
      <c r="B10" s="21">
        <v>9</v>
      </c>
      <c r="C10" s="21">
        <v>9</v>
      </c>
      <c r="D10">
        <f>step2!S16</f>
        <v>1000</v>
      </c>
      <c r="F10" s="20" t="s">
        <v>171</v>
      </c>
      <c r="G10" s="21">
        <v>1</v>
      </c>
      <c r="H10" s="21">
        <v>2</v>
      </c>
      <c r="I10" s="21">
        <v>1000</v>
      </c>
    </row>
    <row r="11" spans="1:17" ht="15" thickBot="1" x14ac:dyDescent="0.35">
      <c r="A11" s="20" t="s">
        <v>126</v>
      </c>
      <c r="B11" s="21">
        <v>11</v>
      </c>
      <c r="C11" s="21">
        <v>13</v>
      </c>
      <c r="D11">
        <f>step2!S17</f>
        <v>1000</v>
      </c>
      <c r="F11" s="20" t="s">
        <v>172</v>
      </c>
      <c r="G11" s="21">
        <v>15</v>
      </c>
      <c r="H11" s="21">
        <v>3</v>
      </c>
      <c r="I11" s="21">
        <v>1000</v>
      </c>
    </row>
    <row r="12" spans="1:17" ht="15" thickBot="1" x14ac:dyDescent="0.35">
      <c r="A12" s="20" t="s">
        <v>127</v>
      </c>
      <c r="B12" s="21">
        <v>8</v>
      </c>
      <c r="C12" s="21">
        <v>10</v>
      </c>
      <c r="D12">
        <f>step2!S18</f>
        <v>1000</v>
      </c>
      <c r="F12" s="20" t="s">
        <v>173</v>
      </c>
      <c r="G12" s="21">
        <v>11</v>
      </c>
      <c r="H12" s="21">
        <v>13</v>
      </c>
      <c r="I12" s="21">
        <v>1000</v>
      </c>
    </row>
    <row r="13" spans="1:17" ht="15" thickBot="1" x14ac:dyDescent="0.35">
      <c r="A13" s="20" t="s">
        <v>129</v>
      </c>
      <c r="B13" s="21">
        <v>4</v>
      </c>
      <c r="C13" s="21">
        <v>8</v>
      </c>
      <c r="D13">
        <f>step2!S19</f>
        <v>1000</v>
      </c>
      <c r="F13" s="20" t="s">
        <v>174</v>
      </c>
      <c r="G13" s="21">
        <v>3</v>
      </c>
      <c r="H13" s="21">
        <v>6</v>
      </c>
      <c r="I13" s="21">
        <v>1000</v>
      </c>
    </row>
    <row r="14" spans="1:17" ht="15" thickBot="1" x14ac:dyDescent="0.35">
      <c r="F14" s="20" t="s">
        <v>175</v>
      </c>
      <c r="G14" s="21">
        <v>6</v>
      </c>
      <c r="H14" s="21">
        <v>6</v>
      </c>
      <c r="I14" s="21">
        <v>1000</v>
      </c>
    </row>
    <row r="15" spans="1:17" ht="15" thickBot="1" x14ac:dyDescent="0.35">
      <c r="F15" s="20" t="s">
        <v>176</v>
      </c>
      <c r="G15" s="21">
        <v>5</v>
      </c>
      <c r="H15" s="21">
        <v>5</v>
      </c>
      <c r="I15" s="21">
        <v>1000</v>
      </c>
    </row>
    <row r="16" spans="1:17" ht="15" thickBot="1" x14ac:dyDescent="0.35">
      <c r="F16" s="20" t="s">
        <v>177</v>
      </c>
      <c r="G16" s="21">
        <v>9</v>
      </c>
      <c r="H16" s="21">
        <v>9</v>
      </c>
      <c r="I16" s="21">
        <v>1000</v>
      </c>
    </row>
    <row r="17" spans="6:9" ht="15" thickBot="1" x14ac:dyDescent="0.35">
      <c r="F17" s="20" t="s">
        <v>178</v>
      </c>
      <c r="G17" s="21">
        <v>11</v>
      </c>
      <c r="H17" s="21">
        <v>13</v>
      </c>
      <c r="I17" s="21">
        <v>1000</v>
      </c>
    </row>
    <row r="18" spans="6:9" ht="15" thickBot="1" x14ac:dyDescent="0.35">
      <c r="F18" s="20" t="s">
        <v>179</v>
      </c>
      <c r="G18" s="21">
        <v>8</v>
      </c>
      <c r="H18" s="21">
        <v>10</v>
      </c>
      <c r="I18" s="21">
        <v>1000</v>
      </c>
    </row>
    <row r="19" spans="6:9" ht="15" thickBot="1" x14ac:dyDescent="0.35">
      <c r="F19" s="20" t="s">
        <v>180</v>
      </c>
      <c r="G19" s="21">
        <v>4</v>
      </c>
      <c r="H19" s="21">
        <v>8</v>
      </c>
      <c r="I19" s="21">
        <v>1000</v>
      </c>
    </row>
    <row r="20" spans="6:9" ht="18.600000000000001" thickBot="1" x14ac:dyDescent="0.35">
      <c r="F20" s="17"/>
    </row>
    <row r="21" spans="6:9" ht="15" thickBot="1" x14ac:dyDescent="0.35">
      <c r="F21" s="20" t="s">
        <v>184</v>
      </c>
      <c r="G21" s="20" t="s">
        <v>161</v>
      </c>
      <c r="H21" s="20" t="s">
        <v>162</v>
      </c>
    </row>
    <row r="22" spans="6:9" ht="15" thickBot="1" x14ac:dyDescent="0.35">
      <c r="F22" s="20" t="s">
        <v>185</v>
      </c>
      <c r="G22" s="21" t="s">
        <v>345</v>
      </c>
      <c r="H22" s="21" t="s">
        <v>192</v>
      </c>
    </row>
    <row r="23" spans="6:9" ht="15" thickBot="1" x14ac:dyDescent="0.35">
      <c r="F23" s="20" t="s">
        <v>193</v>
      </c>
      <c r="G23" s="21" t="s">
        <v>346</v>
      </c>
      <c r="H23" s="21" t="s">
        <v>200</v>
      </c>
    </row>
    <row r="24" spans="6:9" ht="15" thickBot="1" x14ac:dyDescent="0.35">
      <c r="F24" s="20" t="s">
        <v>201</v>
      </c>
      <c r="G24" s="21" t="s">
        <v>347</v>
      </c>
      <c r="H24" s="21" t="s">
        <v>204</v>
      </c>
    </row>
    <row r="25" spans="6:9" ht="15" thickBot="1" x14ac:dyDescent="0.35">
      <c r="F25" s="20" t="s">
        <v>208</v>
      </c>
      <c r="G25" s="21" t="s">
        <v>348</v>
      </c>
      <c r="H25" s="21" t="s">
        <v>211</v>
      </c>
    </row>
    <row r="26" spans="6:9" ht="15" thickBot="1" x14ac:dyDescent="0.35">
      <c r="F26" s="20" t="s">
        <v>215</v>
      </c>
      <c r="G26" s="21" t="s">
        <v>349</v>
      </c>
      <c r="H26" s="21" t="s">
        <v>218</v>
      </c>
    </row>
    <row r="27" spans="6:9" ht="15" thickBot="1" x14ac:dyDescent="0.35">
      <c r="F27" s="20" t="s">
        <v>222</v>
      </c>
      <c r="G27" s="21" t="s">
        <v>350</v>
      </c>
      <c r="H27" s="21" t="s">
        <v>225</v>
      </c>
    </row>
    <row r="28" spans="6:9" ht="15" thickBot="1" x14ac:dyDescent="0.35">
      <c r="F28" s="20" t="s">
        <v>229</v>
      </c>
      <c r="G28" s="21" t="s">
        <v>351</v>
      </c>
      <c r="H28" s="21" t="s">
        <v>231</v>
      </c>
    </row>
    <row r="29" spans="6:9" ht="15" thickBot="1" x14ac:dyDescent="0.35">
      <c r="F29" s="20" t="s">
        <v>235</v>
      </c>
      <c r="G29" s="21" t="s">
        <v>352</v>
      </c>
      <c r="H29" s="21" t="s">
        <v>237</v>
      </c>
    </row>
    <row r="30" spans="6:9" ht="15" thickBot="1" x14ac:dyDescent="0.35">
      <c r="F30" s="20" t="s">
        <v>241</v>
      </c>
      <c r="G30" s="21" t="s">
        <v>353</v>
      </c>
      <c r="H30" s="21" t="s">
        <v>243</v>
      </c>
    </row>
    <row r="31" spans="6:9" ht="15" thickBot="1" x14ac:dyDescent="0.35">
      <c r="F31" s="20" t="s">
        <v>247</v>
      </c>
      <c r="G31" s="21" t="s">
        <v>354</v>
      </c>
      <c r="H31" s="21" t="s">
        <v>249</v>
      </c>
    </row>
    <row r="32" spans="6:9" ht="15" thickBot="1" x14ac:dyDescent="0.35">
      <c r="F32" s="20" t="s">
        <v>252</v>
      </c>
      <c r="G32" s="21" t="s">
        <v>355</v>
      </c>
      <c r="H32" s="21" t="s">
        <v>254</v>
      </c>
    </row>
    <row r="33" spans="6:8" ht="15" thickBot="1" x14ac:dyDescent="0.35">
      <c r="F33" s="20" t="s">
        <v>257</v>
      </c>
      <c r="G33" s="21" t="s">
        <v>356</v>
      </c>
      <c r="H33" s="21" t="s">
        <v>259</v>
      </c>
    </row>
    <row r="34" spans="6:8" ht="15" thickBot="1" x14ac:dyDescent="0.35">
      <c r="F34" s="20" t="s">
        <v>262</v>
      </c>
      <c r="G34" s="21" t="s">
        <v>357</v>
      </c>
      <c r="H34" s="21" t="s">
        <v>264</v>
      </c>
    </row>
    <row r="35" spans="6:8" ht="15" thickBot="1" x14ac:dyDescent="0.35">
      <c r="F35" s="20" t="s">
        <v>267</v>
      </c>
      <c r="G35" s="21" t="s">
        <v>358</v>
      </c>
      <c r="H35" s="21" t="s">
        <v>269</v>
      </c>
    </row>
    <row r="36" spans="6:8" ht="15" thickBot="1" x14ac:dyDescent="0.35">
      <c r="F36" s="20" t="s">
        <v>272</v>
      </c>
      <c r="G36" s="21" t="s">
        <v>359</v>
      </c>
      <c r="H36" s="21" t="s">
        <v>273</v>
      </c>
    </row>
    <row r="37" spans="6:8" ht="18.600000000000001" thickBot="1" x14ac:dyDescent="0.35">
      <c r="F37" s="17"/>
    </row>
    <row r="38" spans="6:8" ht="15" thickBot="1" x14ac:dyDescent="0.35">
      <c r="F38" s="20" t="s">
        <v>275</v>
      </c>
      <c r="G38" s="20" t="s">
        <v>161</v>
      </c>
      <c r="H38" s="20" t="s">
        <v>162</v>
      </c>
    </row>
    <row r="39" spans="6:8" ht="15" thickBot="1" x14ac:dyDescent="0.35">
      <c r="F39" s="20" t="s">
        <v>185</v>
      </c>
      <c r="G39" s="21">
        <v>997.6</v>
      </c>
      <c r="H39" s="21">
        <v>14</v>
      </c>
    </row>
    <row r="40" spans="6:8" ht="15" thickBot="1" x14ac:dyDescent="0.35">
      <c r="F40" s="20" t="s">
        <v>193</v>
      </c>
      <c r="G40" s="21">
        <v>996.6</v>
      </c>
      <c r="H40" s="21">
        <v>13</v>
      </c>
    </row>
    <row r="41" spans="6:8" ht="15" thickBot="1" x14ac:dyDescent="0.35">
      <c r="F41" s="20" t="s">
        <v>201</v>
      </c>
      <c r="G41" s="21">
        <v>995.6</v>
      </c>
      <c r="H41" s="21">
        <v>12</v>
      </c>
    </row>
    <row r="42" spans="6:8" ht="15" thickBot="1" x14ac:dyDescent="0.35">
      <c r="F42" s="20" t="s">
        <v>208</v>
      </c>
      <c r="G42" s="21">
        <v>994.6</v>
      </c>
      <c r="H42" s="21">
        <v>11</v>
      </c>
    </row>
    <row r="43" spans="6:8" ht="15" thickBot="1" x14ac:dyDescent="0.35">
      <c r="F43" s="20" t="s">
        <v>215</v>
      </c>
      <c r="G43" s="21">
        <v>993.6</v>
      </c>
      <c r="H43" s="21">
        <v>10</v>
      </c>
    </row>
    <row r="44" spans="6:8" ht="15" thickBot="1" x14ac:dyDescent="0.35">
      <c r="F44" s="20" t="s">
        <v>222</v>
      </c>
      <c r="G44" s="21">
        <v>992.6</v>
      </c>
      <c r="H44" s="21">
        <v>9</v>
      </c>
    </row>
    <row r="45" spans="6:8" ht="15" thickBot="1" x14ac:dyDescent="0.35">
      <c r="F45" s="20" t="s">
        <v>229</v>
      </c>
      <c r="G45" s="21">
        <v>991.6</v>
      </c>
      <c r="H45" s="21">
        <v>8</v>
      </c>
    </row>
    <row r="46" spans="6:8" ht="15" thickBot="1" x14ac:dyDescent="0.35">
      <c r="F46" s="20" t="s">
        <v>235</v>
      </c>
      <c r="G46" s="21">
        <v>990.6</v>
      </c>
      <c r="H46" s="21">
        <v>7</v>
      </c>
    </row>
    <row r="47" spans="6:8" ht="15" thickBot="1" x14ac:dyDescent="0.35">
      <c r="F47" s="20" t="s">
        <v>241</v>
      </c>
      <c r="G47" s="21">
        <v>989.6</v>
      </c>
      <c r="H47" s="21">
        <v>6</v>
      </c>
    </row>
    <row r="48" spans="6:8" ht="15" thickBot="1" x14ac:dyDescent="0.35">
      <c r="F48" s="20" t="s">
        <v>247</v>
      </c>
      <c r="G48" s="21">
        <v>988.6</v>
      </c>
      <c r="H48" s="21">
        <v>5</v>
      </c>
    </row>
    <row r="49" spans="6:16" ht="15" thickBot="1" x14ac:dyDescent="0.35">
      <c r="F49" s="20" t="s">
        <v>252</v>
      </c>
      <c r="G49" s="21">
        <v>987.6</v>
      </c>
      <c r="H49" s="21">
        <v>4</v>
      </c>
    </row>
    <row r="50" spans="6:16" ht="15" thickBot="1" x14ac:dyDescent="0.35">
      <c r="F50" s="20" t="s">
        <v>257</v>
      </c>
      <c r="G50" s="21">
        <v>986.6</v>
      </c>
      <c r="H50" s="21">
        <v>3</v>
      </c>
    </row>
    <row r="51" spans="6:16" ht="15" thickBot="1" x14ac:dyDescent="0.35">
      <c r="F51" s="20" t="s">
        <v>262</v>
      </c>
      <c r="G51" s="21">
        <v>985.6</v>
      </c>
      <c r="H51" s="21">
        <v>2</v>
      </c>
    </row>
    <row r="52" spans="6:16" ht="15" thickBot="1" x14ac:dyDescent="0.35">
      <c r="F52" s="20" t="s">
        <v>267</v>
      </c>
      <c r="G52" s="21">
        <v>984.6</v>
      </c>
      <c r="H52" s="21">
        <v>1</v>
      </c>
      <c r="N52" t="s">
        <v>534</v>
      </c>
    </row>
    <row r="53" spans="6:16" ht="15" thickBot="1" x14ac:dyDescent="0.35">
      <c r="F53" s="20" t="s">
        <v>272</v>
      </c>
      <c r="G53" s="21">
        <v>980.6</v>
      </c>
      <c r="H53" s="21">
        <v>0</v>
      </c>
      <c r="N53" t="s">
        <v>364</v>
      </c>
    </row>
    <row r="54" spans="6:16" ht="18.600000000000001" thickBot="1" x14ac:dyDescent="0.35">
      <c r="F54" s="17"/>
      <c r="N54" t="s">
        <v>362</v>
      </c>
    </row>
    <row r="55" spans="6:16" ht="15" thickBot="1" x14ac:dyDescent="0.35">
      <c r="F55" s="20" t="s">
        <v>276</v>
      </c>
      <c r="G55" s="20" t="s">
        <v>161</v>
      </c>
      <c r="H55" s="20" t="s">
        <v>162</v>
      </c>
      <c r="I55" s="20" t="s">
        <v>277</v>
      </c>
      <c r="J55" s="20" t="s">
        <v>278</v>
      </c>
      <c r="K55" s="20" t="s">
        <v>279</v>
      </c>
      <c r="L55" s="20" t="s">
        <v>280</v>
      </c>
      <c r="M55" t="s">
        <v>133</v>
      </c>
      <c r="N55" s="36" t="s">
        <v>538</v>
      </c>
    </row>
    <row r="56" spans="6:16" ht="15" thickBot="1" x14ac:dyDescent="0.35">
      <c r="F56" s="20" t="s">
        <v>169</v>
      </c>
      <c r="G56" s="21">
        <v>996.6</v>
      </c>
      <c r="H56" s="21">
        <v>14</v>
      </c>
      <c r="I56" s="21">
        <v>1010.6</v>
      </c>
      <c r="J56" s="21">
        <v>1000</v>
      </c>
      <c r="K56" s="21">
        <v>-10.6</v>
      </c>
      <c r="L56" s="21">
        <v>-1.06</v>
      </c>
      <c r="M56" t="str">
        <f t="shared" ref="M56:M67" si="0">A2</f>
        <v>RU</v>
      </c>
      <c r="N56">
        <f>RANK(I56,I$56:I$67,0)</f>
        <v>1</v>
      </c>
    </row>
    <row r="57" spans="6:16" ht="15" thickBot="1" x14ac:dyDescent="0.35">
      <c r="F57" s="20" t="s">
        <v>170</v>
      </c>
      <c r="G57" s="21">
        <v>992.6</v>
      </c>
      <c r="H57" s="21">
        <v>12</v>
      </c>
      <c r="I57" s="21">
        <v>1004.6</v>
      </c>
      <c r="J57" s="21">
        <v>1000</v>
      </c>
      <c r="K57" s="21">
        <v>-4.5999999999999996</v>
      </c>
      <c r="L57" s="21">
        <v>-0.46</v>
      </c>
      <c r="M57" t="str">
        <f t="shared" si="0"/>
        <v>UK</v>
      </c>
      <c r="N57">
        <f t="shared" ref="N57:N67" si="1">RANK(I57,I$56:I$67,0)</f>
        <v>3</v>
      </c>
    </row>
    <row r="58" spans="6:16" ht="15" thickBot="1" x14ac:dyDescent="0.35">
      <c r="F58" s="20" t="s">
        <v>171</v>
      </c>
      <c r="G58" s="21">
        <v>997.6</v>
      </c>
      <c r="H58" s="21">
        <v>13</v>
      </c>
      <c r="I58" s="21">
        <v>1010.6</v>
      </c>
      <c r="J58" s="21">
        <v>1000</v>
      </c>
      <c r="K58" s="21">
        <v>-10.6</v>
      </c>
      <c r="L58" s="21">
        <v>-1.06</v>
      </c>
      <c r="M58" t="str">
        <f t="shared" si="0"/>
        <v>BY</v>
      </c>
      <c r="N58">
        <f t="shared" si="1"/>
        <v>1</v>
      </c>
    </row>
    <row r="59" spans="6:16" ht="15" thickBot="1" x14ac:dyDescent="0.35">
      <c r="F59" s="20" t="s">
        <v>172</v>
      </c>
      <c r="G59" s="21">
        <v>980.6</v>
      </c>
      <c r="H59" s="21">
        <v>12</v>
      </c>
      <c r="I59" s="21">
        <v>992.6</v>
      </c>
      <c r="J59" s="21">
        <v>1000</v>
      </c>
      <c r="K59" s="21">
        <v>7.4</v>
      </c>
      <c r="L59" s="21">
        <v>0.74</v>
      </c>
      <c r="M59" t="str">
        <f t="shared" si="0"/>
        <v>KZ</v>
      </c>
      <c r="N59">
        <f t="shared" si="1"/>
        <v>10</v>
      </c>
      <c r="O59" t="s">
        <v>363</v>
      </c>
      <c r="P59" t="s">
        <v>535</v>
      </c>
    </row>
    <row r="60" spans="6:16" ht="15" thickBot="1" x14ac:dyDescent="0.35">
      <c r="F60" s="20" t="s">
        <v>173</v>
      </c>
      <c r="G60" s="21">
        <v>987.6</v>
      </c>
      <c r="H60" s="21">
        <v>2</v>
      </c>
      <c r="I60" s="21">
        <v>989.6</v>
      </c>
      <c r="J60" s="21">
        <v>1000</v>
      </c>
      <c r="K60" s="21">
        <v>10.4</v>
      </c>
      <c r="L60" s="21">
        <v>1.04</v>
      </c>
      <c r="M60" t="str">
        <f t="shared" si="0"/>
        <v>GE</v>
      </c>
      <c r="N60">
        <f t="shared" si="1"/>
        <v>11</v>
      </c>
      <c r="O60" t="s">
        <v>363</v>
      </c>
      <c r="P60" t="s">
        <v>535</v>
      </c>
    </row>
    <row r="61" spans="6:16" ht="15" thickBot="1" x14ac:dyDescent="0.35">
      <c r="F61" s="20" t="s">
        <v>174</v>
      </c>
      <c r="G61" s="21">
        <v>995.6</v>
      </c>
      <c r="H61" s="21">
        <v>9</v>
      </c>
      <c r="I61" s="21">
        <v>1004.6</v>
      </c>
      <c r="J61" s="21">
        <v>1000</v>
      </c>
      <c r="K61" s="21">
        <v>-4.5999999999999996</v>
      </c>
      <c r="L61" s="21">
        <v>-0.46</v>
      </c>
      <c r="M61" t="str">
        <f t="shared" si="0"/>
        <v>LT</v>
      </c>
      <c r="N61">
        <f t="shared" si="1"/>
        <v>3</v>
      </c>
    </row>
    <row r="62" spans="6:16" ht="15" thickBot="1" x14ac:dyDescent="0.35">
      <c r="F62" s="20" t="s">
        <v>175</v>
      </c>
      <c r="G62" s="21">
        <v>992.6</v>
      </c>
      <c r="H62" s="21">
        <v>9</v>
      </c>
      <c r="I62" s="21">
        <v>1001.6</v>
      </c>
      <c r="J62" s="21">
        <v>1000</v>
      </c>
      <c r="K62" s="21">
        <v>-1.6</v>
      </c>
      <c r="L62" s="21">
        <v>-0.16</v>
      </c>
      <c r="M62" t="str">
        <f t="shared" si="0"/>
        <v>MD</v>
      </c>
      <c r="N62">
        <f t="shared" si="1"/>
        <v>6</v>
      </c>
    </row>
    <row r="63" spans="6:16" ht="15" thickBot="1" x14ac:dyDescent="0.35">
      <c r="F63" s="20" t="s">
        <v>176</v>
      </c>
      <c r="G63" s="21">
        <v>993.6</v>
      </c>
      <c r="H63" s="21">
        <v>10</v>
      </c>
      <c r="I63" s="21">
        <v>1003.6</v>
      </c>
      <c r="J63" s="21">
        <v>1000</v>
      </c>
      <c r="K63" s="21">
        <v>-3.6</v>
      </c>
      <c r="L63" s="21">
        <v>-0.36</v>
      </c>
      <c r="M63" t="str">
        <f t="shared" si="0"/>
        <v>LV</v>
      </c>
      <c r="N63">
        <f t="shared" si="1"/>
        <v>5</v>
      </c>
    </row>
    <row r="64" spans="6:16" ht="15" thickBot="1" x14ac:dyDescent="0.35">
      <c r="F64" s="20" t="s">
        <v>177</v>
      </c>
      <c r="G64" s="21">
        <v>989.6</v>
      </c>
      <c r="H64" s="21">
        <v>6</v>
      </c>
      <c r="I64" s="21">
        <v>995.6</v>
      </c>
      <c r="J64" s="21">
        <v>1000</v>
      </c>
      <c r="K64" s="21">
        <v>4.4000000000000004</v>
      </c>
      <c r="L64" s="21">
        <v>0.44</v>
      </c>
      <c r="M64" t="str">
        <f t="shared" si="0"/>
        <v>KS</v>
      </c>
      <c r="N64">
        <f t="shared" si="1"/>
        <v>8</v>
      </c>
      <c r="O64" t="s">
        <v>363</v>
      </c>
      <c r="P64" t="s">
        <v>535</v>
      </c>
    </row>
    <row r="65" spans="6:16" ht="15" thickBot="1" x14ac:dyDescent="0.35">
      <c r="F65" s="20" t="s">
        <v>178</v>
      </c>
      <c r="G65" s="21">
        <v>987.6</v>
      </c>
      <c r="H65" s="21">
        <v>2</v>
      </c>
      <c r="I65" s="21">
        <v>989.6</v>
      </c>
      <c r="J65" s="21">
        <v>1000</v>
      </c>
      <c r="K65" s="21">
        <v>10.4</v>
      </c>
      <c r="L65" s="21">
        <v>1.04</v>
      </c>
      <c r="M65" t="str">
        <f t="shared" si="0"/>
        <v>TJ</v>
      </c>
      <c r="N65">
        <f t="shared" si="1"/>
        <v>11</v>
      </c>
      <c r="O65" t="s">
        <v>363</v>
      </c>
      <c r="P65" t="s">
        <v>535</v>
      </c>
    </row>
    <row r="66" spans="6:16" ht="15" thickBot="1" x14ac:dyDescent="0.35">
      <c r="F66" s="20" t="s">
        <v>179</v>
      </c>
      <c r="G66" s="21">
        <v>990.6</v>
      </c>
      <c r="H66" s="21">
        <v>5</v>
      </c>
      <c r="I66" s="21">
        <v>995.6</v>
      </c>
      <c r="J66" s="21">
        <v>1000</v>
      </c>
      <c r="K66" s="21">
        <v>4.4000000000000004</v>
      </c>
      <c r="L66" s="21">
        <v>0.44</v>
      </c>
      <c r="M66" t="str">
        <f t="shared" si="0"/>
        <v>AM</v>
      </c>
      <c r="N66">
        <f t="shared" si="1"/>
        <v>8</v>
      </c>
      <c r="O66" t="s">
        <v>363</v>
      </c>
      <c r="P66" t="s">
        <v>535</v>
      </c>
    </row>
    <row r="67" spans="6:16" ht="15" thickBot="1" x14ac:dyDescent="0.35">
      <c r="F67" s="20" t="s">
        <v>180</v>
      </c>
      <c r="G67" s="21">
        <v>994.6</v>
      </c>
      <c r="H67" s="21">
        <v>7</v>
      </c>
      <c r="I67" s="21">
        <v>1001.6</v>
      </c>
      <c r="J67" s="21">
        <v>1000</v>
      </c>
      <c r="K67" s="21">
        <v>-1.6</v>
      </c>
      <c r="L67" s="21">
        <v>-0.16</v>
      </c>
      <c r="M67" t="str">
        <f t="shared" si="0"/>
        <v>EE</v>
      </c>
      <c r="N67">
        <f t="shared" si="1"/>
        <v>6</v>
      </c>
    </row>
    <row r="68" spans="6:16" ht="15" thickBot="1" x14ac:dyDescent="0.35"/>
    <row r="69" spans="6:16" ht="15" thickBot="1" x14ac:dyDescent="0.35">
      <c r="F69" s="22" t="s">
        <v>281</v>
      </c>
      <c r="G69" s="23">
        <v>1011.6</v>
      </c>
    </row>
    <row r="70" spans="6:16" ht="15" thickBot="1" x14ac:dyDescent="0.35">
      <c r="F70" s="22" t="s">
        <v>282</v>
      </c>
      <c r="G70" s="23">
        <v>980.6</v>
      </c>
      <c r="N70" s="1" t="s">
        <v>536</v>
      </c>
    </row>
    <row r="71" spans="6:16" ht="15" thickBot="1" x14ac:dyDescent="0.35">
      <c r="F71" s="22" t="s">
        <v>283</v>
      </c>
      <c r="G71" s="23">
        <v>12000.2</v>
      </c>
      <c r="N71" s="1" t="s">
        <v>537</v>
      </c>
    </row>
    <row r="72" spans="6:16" ht="15" thickBot="1" x14ac:dyDescent="0.35">
      <c r="F72" s="22" t="s">
        <v>284</v>
      </c>
      <c r="G72" s="23">
        <v>12000</v>
      </c>
    </row>
    <row r="73" spans="6:16" ht="15" thickBot="1" x14ac:dyDescent="0.35">
      <c r="F73" s="22" t="s">
        <v>285</v>
      </c>
      <c r="G73" s="23">
        <v>0.2</v>
      </c>
    </row>
    <row r="74" spans="6:16" ht="15" thickBot="1" x14ac:dyDescent="0.35">
      <c r="F74" s="22" t="s">
        <v>286</v>
      </c>
      <c r="G74" s="23"/>
    </row>
    <row r="75" spans="6:16" ht="15" thickBot="1" x14ac:dyDescent="0.35">
      <c r="F75" s="22" t="s">
        <v>287</v>
      </c>
      <c r="G75" s="23"/>
    </row>
    <row r="76" spans="6:16" ht="15" thickBot="1" x14ac:dyDescent="0.35">
      <c r="F76" s="22" t="s">
        <v>288</v>
      </c>
      <c r="G76" s="23">
        <v>0</v>
      </c>
    </row>
    <row r="78" spans="6:16" x14ac:dyDescent="0.3">
      <c r="F78" s="1" t="s">
        <v>289</v>
      </c>
    </row>
    <row r="80" spans="6:16" x14ac:dyDescent="0.3">
      <c r="F80" s="24" t="s">
        <v>360</v>
      </c>
    </row>
    <row r="81" spans="6:6" x14ac:dyDescent="0.3">
      <c r="F81" s="24" t="s">
        <v>361</v>
      </c>
    </row>
  </sheetData>
  <conditionalFormatting sqref="I56:I6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56:N6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F78" r:id="rId1" display="https://miau.my-x.hu/myx-free/coco/test/344465320221118200507.html" xr:uid="{63CEF605-5FE9-48E8-8693-9BE4E4694FBE}"/>
    <hyperlink ref="J1" r:id="rId2" xr:uid="{9B44AAC2-0575-418B-88E1-A60C84D10E81}"/>
    <hyperlink ref="N70:N71" location="csak_2022!A1" display="elemzés csak 2022-re" xr:uid="{5EC91851-A3C7-409C-A53D-6DE15B85ECEC}"/>
  </hyperlinks>
  <pageMargins left="0.7" right="0.7" top="0.75" bottom="0.75" header="0.3" footer="0.3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DF9BB-F56A-4C39-B89F-27C7B35868A9}">
  <dimension ref="A1:P130"/>
  <sheetViews>
    <sheetView topLeftCell="A21" workbookViewId="0">
      <selection activeCell="K27" sqref="K27:L27"/>
    </sheetView>
  </sheetViews>
  <sheetFormatPr defaultRowHeight="14.4" x14ac:dyDescent="0.3"/>
  <cols>
    <col min="1" max="1" width="10.6640625" bestFit="1" customWidth="1"/>
    <col min="2" max="2" width="5.5546875" bestFit="1" customWidth="1"/>
    <col min="3" max="3" width="6.21875" bestFit="1" customWidth="1"/>
    <col min="4" max="4" width="5.5546875" bestFit="1" customWidth="1"/>
    <col min="5" max="8" width="5.21875" bestFit="1" customWidth="1"/>
    <col min="9" max="9" width="6.21875" bestFit="1" customWidth="1"/>
    <col min="10" max="10" width="7" bestFit="1" customWidth="1"/>
    <col min="11" max="11" width="15.88671875" bestFit="1" customWidth="1"/>
    <col min="12" max="12" width="15.109375" bestFit="1" customWidth="1"/>
    <col min="13" max="13" width="10.6640625" bestFit="1" customWidth="1"/>
    <col min="14" max="14" width="8.44140625" bestFit="1" customWidth="1"/>
    <col min="15" max="15" width="12.44140625" bestFit="1" customWidth="1"/>
    <col min="16" max="16" width="5.21875" bestFit="1" customWidth="1"/>
  </cols>
  <sheetData>
    <row r="1" spans="1:16" x14ac:dyDescent="0.3">
      <c r="A1" t="s">
        <v>370</v>
      </c>
      <c r="B1">
        <v>41</v>
      </c>
      <c r="C1">
        <v>8</v>
      </c>
      <c r="D1">
        <v>24</v>
      </c>
      <c r="E1">
        <v>0</v>
      </c>
      <c r="F1">
        <v>7</v>
      </c>
      <c r="G1">
        <v>0</v>
      </c>
      <c r="H1">
        <v>1</v>
      </c>
      <c r="I1">
        <v>-13</v>
      </c>
      <c r="J1">
        <v>8</v>
      </c>
      <c r="K1" s="39">
        <v>0</v>
      </c>
      <c r="L1">
        <v>2</v>
      </c>
      <c r="M1">
        <v>0</v>
      </c>
      <c r="N1">
        <v>1</v>
      </c>
      <c r="O1" s="31">
        <v>0</v>
      </c>
      <c r="P1">
        <v>0</v>
      </c>
    </row>
    <row r="2" spans="1:16" x14ac:dyDescent="0.3">
      <c r="A2" t="s">
        <v>371</v>
      </c>
      <c r="B2">
        <v>31</v>
      </c>
      <c r="C2">
        <v>-3</v>
      </c>
      <c r="D2">
        <v>23</v>
      </c>
      <c r="E2">
        <v>0</v>
      </c>
      <c r="F2">
        <v>7</v>
      </c>
      <c r="G2">
        <v>0</v>
      </c>
      <c r="H2">
        <v>1</v>
      </c>
      <c r="I2">
        <v>-10</v>
      </c>
      <c r="J2">
        <v>7</v>
      </c>
      <c r="K2">
        <v>-3</v>
      </c>
      <c r="L2">
        <v>1</v>
      </c>
      <c r="M2">
        <v>0</v>
      </c>
      <c r="N2">
        <v>0</v>
      </c>
      <c r="O2" s="31">
        <v>0</v>
      </c>
      <c r="P2">
        <v>0</v>
      </c>
    </row>
    <row r="3" spans="1:16" x14ac:dyDescent="0.3">
      <c r="A3" t="s">
        <v>366</v>
      </c>
      <c r="B3">
        <v>31</v>
      </c>
      <c r="C3">
        <v>-1</v>
      </c>
      <c r="D3">
        <v>26</v>
      </c>
      <c r="E3">
        <v>0</v>
      </c>
      <c r="F3">
        <v>6</v>
      </c>
      <c r="G3">
        <v>1</v>
      </c>
      <c r="H3">
        <v>1</v>
      </c>
      <c r="I3">
        <v>8</v>
      </c>
      <c r="J3">
        <v>7</v>
      </c>
      <c r="K3">
        <v>13</v>
      </c>
      <c r="L3">
        <v>2</v>
      </c>
      <c r="M3">
        <v>0</v>
      </c>
      <c r="N3">
        <v>1</v>
      </c>
      <c r="O3" s="31">
        <v>0</v>
      </c>
      <c r="P3">
        <v>4</v>
      </c>
    </row>
    <row r="4" spans="1:16" x14ac:dyDescent="0.3">
      <c r="A4" t="s">
        <v>367</v>
      </c>
      <c r="B4">
        <v>15</v>
      </c>
      <c r="C4">
        <v>-66</v>
      </c>
      <c r="D4">
        <v>-25</v>
      </c>
      <c r="E4">
        <v>-2</v>
      </c>
      <c r="F4">
        <v>6</v>
      </c>
      <c r="G4">
        <v>-1</v>
      </c>
      <c r="H4">
        <v>-2</v>
      </c>
      <c r="I4">
        <v>-55</v>
      </c>
      <c r="J4">
        <v>-19</v>
      </c>
      <c r="K4">
        <v>-48</v>
      </c>
      <c r="L4">
        <v>1</v>
      </c>
      <c r="M4">
        <v>-1</v>
      </c>
      <c r="N4">
        <v>-1</v>
      </c>
      <c r="O4" s="31">
        <v>0</v>
      </c>
      <c r="P4">
        <v>-21</v>
      </c>
    </row>
    <row r="5" spans="1:16" x14ac:dyDescent="0.3">
      <c r="A5" t="s">
        <v>368</v>
      </c>
      <c r="B5" s="14">
        <v>-0.33614136870059108</v>
      </c>
      <c r="C5" s="14">
        <v>-0.51364256135212005</v>
      </c>
      <c r="D5" s="14">
        <v>-0.44701380878219471</v>
      </c>
      <c r="E5" s="14">
        <v>-0.28927908167351057</v>
      </c>
      <c r="F5" s="14">
        <v>-0.12726612001549548</v>
      </c>
      <c r="G5" s="14">
        <v>-0.144578238463618</v>
      </c>
      <c r="H5" s="14">
        <v>-0.20643364500012024</v>
      </c>
      <c r="I5" s="14">
        <v>-0.31031015044464894</v>
      </c>
      <c r="J5" s="14">
        <v>-0.38745741951440094</v>
      </c>
      <c r="K5" s="14">
        <v>-0.32254164806316032</v>
      </c>
      <c r="L5" s="14">
        <v>-0.23637760986674386</v>
      </c>
      <c r="M5" s="14">
        <v>-0.28747978728803453</v>
      </c>
      <c r="N5" s="14">
        <v>-0.18018368144238434</v>
      </c>
      <c r="O5" s="37">
        <v>0</v>
      </c>
      <c r="P5" s="14">
        <v>-0.27344291226497486</v>
      </c>
    </row>
    <row r="6" spans="1:16" x14ac:dyDescent="0.3">
      <c r="A6" t="s">
        <v>369</v>
      </c>
      <c r="B6" s="14">
        <v>1.1090909090909082</v>
      </c>
      <c r="C6" s="14">
        <v>3.4545454545454541</v>
      </c>
      <c r="D6" s="14">
        <v>3.2454545454545451</v>
      </c>
      <c r="E6" s="14">
        <v>7.2727272727272724E-2</v>
      </c>
      <c r="F6" s="14">
        <v>0.10909090909090907</v>
      </c>
      <c r="G6" s="14">
        <v>0</v>
      </c>
      <c r="H6" s="14">
        <v>7.2727272727272765E-2</v>
      </c>
      <c r="I6" s="14">
        <v>3.2727272727272729</v>
      </c>
      <c r="J6" s="14">
        <v>1.5909090909090913</v>
      </c>
      <c r="K6" s="14">
        <v>2.2181818181818183</v>
      </c>
      <c r="L6" s="14">
        <v>9.0909090909090912E-2</v>
      </c>
      <c r="M6" s="14">
        <v>4.2424242424242427E-2</v>
      </c>
      <c r="N6" s="14">
        <v>0.15454545454545454</v>
      </c>
      <c r="O6" s="37">
        <v>0</v>
      </c>
      <c r="P6" s="14">
        <v>1.2181818181818185</v>
      </c>
    </row>
    <row r="7" spans="1:16" x14ac:dyDescent="0.3">
      <c r="A7" t="s">
        <v>365</v>
      </c>
      <c r="B7" s="14">
        <v>28.909090909090914</v>
      </c>
      <c r="C7" s="14">
        <v>-14.09090909090909</v>
      </c>
      <c r="D7" s="14">
        <v>15.636363636363633</v>
      </c>
      <c r="E7" s="14">
        <v>-9.0909090909090828E-2</v>
      </c>
      <c r="F7" s="14">
        <v>6.2727272727272734</v>
      </c>
      <c r="G7" s="14">
        <v>-0.54545454545454541</v>
      </c>
      <c r="H7" s="14">
        <v>-9.0909090909090828E-2</v>
      </c>
      <c r="I7" s="14">
        <v>-19.090909090909093</v>
      </c>
      <c r="J7" s="14">
        <v>0.27272727272726982</v>
      </c>
      <c r="K7" s="14">
        <v>-13.272727272727273</v>
      </c>
      <c r="L7" s="14">
        <v>1.2727272727272725</v>
      </c>
      <c r="M7" s="14">
        <v>-0.10000000000000009</v>
      </c>
      <c r="N7" s="14">
        <v>0.36363636363636331</v>
      </c>
      <c r="O7" s="37">
        <v>0</v>
      </c>
      <c r="P7" s="14">
        <v>-5.5454545454545467</v>
      </c>
    </row>
    <row r="8" spans="1:16" x14ac:dyDescent="0.3">
      <c r="A8" t="s">
        <v>133</v>
      </c>
      <c r="B8" t="s">
        <v>87</v>
      </c>
      <c r="C8" t="s">
        <v>91</v>
      </c>
      <c r="D8" t="s">
        <v>88</v>
      </c>
      <c r="E8" t="s">
        <v>96</v>
      </c>
      <c r="F8" t="s">
        <v>97</v>
      </c>
      <c r="G8" t="s">
        <v>101</v>
      </c>
      <c r="H8" t="s">
        <v>104</v>
      </c>
      <c r="I8" t="s">
        <v>107</v>
      </c>
      <c r="J8" t="s">
        <v>110</v>
      </c>
      <c r="K8" t="s">
        <v>124</v>
      </c>
      <c r="L8" t="s">
        <v>125</v>
      </c>
      <c r="M8" t="s">
        <v>126</v>
      </c>
      <c r="N8" t="s">
        <v>127</v>
      </c>
      <c r="O8" t="s">
        <v>128</v>
      </c>
      <c r="P8" t="s">
        <v>129</v>
      </c>
    </row>
    <row r="9" spans="1:16" x14ac:dyDescent="0.3">
      <c r="O9" t="s">
        <v>372</v>
      </c>
    </row>
    <row r="10" spans="1:16" x14ac:dyDescent="0.3">
      <c r="A10" t="s">
        <v>133</v>
      </c>
      <c r="B10" t="s">
        <v>370</v>
      </c>
      <c r="C10" t="s">
        <v>371</v>
      </c>
      <c r="D10" t="s">
        <v>366</v>
      </c>
      <c r="E10" t="s">
        <v>367</v>
      </c>
      <c r="F10" t="s">
        <v>368</v>
      </c>
      <c r="G10" t="s">
        <v>369</v>
      </c>
      <c r="H10" t="s">
        <v>365</v>
      </c>
      <c r="I10" t="s">
        <v>148</v>
      </c>
    </row>
    <row r="11" spans="1:16" x14ac:dyDescent="0.3">
      <c r="A11" t="s">
        <v>87</v>
      </c>
      <c r="B11">
        <v>41</v>
      </c>
      <c r="C11">
        <v>31</v>
      </c>
      <c r="D11">
        <v>31</v>
      </c>
      <c r="E11">
        <v>15</v>
      </c>
      <c r="F11">
        <v>-0.33614136870059108</v>
      </c>
      <c r="G11">
        <v>1.1090909090909082</v>
      </c>
      <c r="H11">
        <v>28.909090909090914</v>
      </c>
      <c r="I11">
        <v>1000</v>
      </c>
    </row>
    <row r="12" spans="1:16" x14ac:dyDescent="0.3">
      <c r="A12" t="s">
        <v>91</v>
      </c>
      <c r="B12">
        <v>8</v>
      </c>
      <c r="C12">
        <v>-3</v>
      </c>
      <c r="D12">
        <v>-1</v>
      </c>
      <c r="E12">
        <v>-66</v>
      </c>
      <c r="F12">
        <v>-0.51364256135212005</v>
      </c>
      <c r="G12">
        <v>3.4545454545454541</v>
      </c>
      <c r="H12">
        <v>-14.09090909090909</v>
      </c>
      <c r="I12">
        <v>1000</v>
      </c>
    </row>
    <row r="13" spans="1:16" x14ac:dyDescent="0.3">
      <c r="A13" t="s">
        <v>88</v>
      </c>
      <c r="B13">
        <v>24</v>
      </c>
      <c r="C13">
        <v>23</v>
      </c>
      <c r="D13">
        <v>26</v>
      </c>
      <c r="E13">
        <v>-25</v>
      </c>
      <c r="F13">
        <v>-0.44701380878219471</v>
      </c>
      <c r="G13">
        <v>3.2454545454545451</v>
      </c>
      <c r="H13">
        <v>15.636363636363633</v>
      </c>
      <c r="I13">
        <v>1000</v>
      </c>
    </row>
    <row r="14" spans="1:16" x14ac:dyDescent="0.3">
      <c r="A14" t="s">
        <v>96</v>
      </c>
      <c r="B14">
        <v>0</v>
      </c>
      <c r="C14">
        <v>0</v>
      </c>
      <c r="D14">
        <v>0</v>
      </c>
      <c r="E14">
        <v>-2</v>
      </c>
      <c r="F14">
        <v>-0.28927908167351057</v>
      </c>
      <c r="G14">
        <v>7.2727272727272724E-2</v>
      </c>
      <c r="H14">
        <v>-9.0909090909090828E-2</v>
      </c>
      <c r="I14">
        <v>1000</v>
      </c>
    </row>
    <row r="15" spans="1:16" x14ac:dyDescent="0.3">
      <c r="A15" t="s">
        <v>97</v>
      </c>
      <c r="B15">
        <v>7</v>
      </c>
      <c r="C15">
        <v>7</v>
      </c>
      <c r="D15">
        <v>6</v>
      </c>
      <c r="E15">
        <v>6</v>
      </c>
      <c r="F15">
        <v>-0.12726612001549548</v>
      </c>
      <c r="G15">
        <v>0.10909090909090907</v>
      </c>
      <c r="H15">
        <v>6.2727272727272734</v>
      </c>
      <c r="I15">
        <v>1000</v>
      </c>
    </row>
    <row r="16" spans="1:16" x14ac:dyDescent="0.3">
      <c r="A16" t="s">
        <v>101</v>
      </c>
      <c r="B16">
        <v>0</v>
      </c>
      <c r="C16">
        <v>0</v>
      </c>
      <c r="D16">
        <v>1</v>
      </c>
      <c r="E16">
        <v>-1</v>
      </c>
      <c r="F16">
        <v>-0.144578238463618</v>
      </c>
      <c r="G16">
        <v>0</v>
      </c>
      <c r="H16">
        <v>-0.54545454545454541</v>
      </c>
      <c r="I16">
        <v>1000</v>
      </c>
    </row>
    <row r="17" spans="1:14" x14ac:dyDescent="0.3">
      <c r="A17" t="s">
        <v>104</v>
      </c>
      <c r="B17">
        <v>1</v>
      </c>
      <c r="C17">
        <v>1</v>
      </c>
      <c r="D17">
        <v>1</v>
      </c>
      <c r="E17">
        <v>-2</v>
      </c>
      <c r="F17">
        <v>-0.20643364500012024</v>
      </c>
      <c r="G17">
        <v>7.2727272727272765E-2</v>
      </c>
      <c r="H17">
        <v>-9.0909090909090828E-2</v>
      </c>
      <c r="I17">
        <v>1000</v>
      </c>
    </row>
    <row r="18" spans="1:14" x14ac:dyDescent="0.3">
      <c r="A18" t="s">
        <v>107</v>
      </c>
      <c r="B18">
        <v>-13</v>
      </c>
      <c r="C18">
        <v>-10</v>
      </c>
      <c r="D18">
        <v>8</v>
      </c>
      <c r="E18">
        <v>-55</v>
      </c>
      <c r="F18">
        <v>-0.31031015044464894</v>
      </c>
      <c r="G18">
        <v>3.2727272727272729</v>
      </c>
      <c r="H18">
        <v>-19.090909090909093</v>
      </c>
      <c r="I18">
        <v>1000</v>
      </c>
    </row>
    <row r="19" spans="1:14" x14ac:dyDescent="0.3">
      <c r="A19" t="s">
        <v>110</v>
      </c>
      <c r="B19">
        <v>8</v>
      </c>
      <c r="C19">
        <v>7</v>
      </c>
      <c r="D19">
        <v>7</v>
      </c>
      <c r="E19">
        <v>-19</v>
      </c>
      <c r="F19">
        <v>-0.38745741951440094</v>
      </c>
      <c r="G19">
        <v>1.5909090909090913</v>
      </c>
      <c r="H19">
        <v>0.27272727272726982</v>
      </c>
      <c r="I19">
        <v>1000</v>
      </c>
    </row>
    <row r="20" spans="1:14" x14ac:dyDescent="0.3">
      <c r="A20" t="s">
        <v>124</v>
      </c>
      <c r="B20">
        <v>0</v>
      </c>
      <c r="C20">
        <v>-3</v>
      </c>
      <c r="D20">
        <v>13</v>
      </c>
      <c r="E20">
        <v>-48</v>
      </c>
      <c r="F20">
        <v>-0.32254164806316032</v>
      </c>
      <c r="G20">
        <v>2.2181818181818183</v>
      </c>
      <c r="H20">
        <v>-13.272727272727273</v>
      </c>
      <c r="I20">
        <v>1000</v>
      </c>
    </row>
    <row r="21" spans="1:14" x14ac:dyDescent="0.3">
      <c r="A21" t="s">
        <v>125</v>
      </c>
      <c r="B21">
        <v>2</v>
      </c>
      <c r="C21">
        <v>1</v>
      </c>
      <c r="D21">
        <v>2</v>
      </c>
      <c r="E21">
        <v>1</v>
      </c>
      <c r="F21">
        <v>-0.23637760986674386</v>
      </c>
      <c r="G21">
        <v>9.0909090909090912E-2</v>
      </c>
      <c r="H21">
        <v>1.2727272727272725</v>
      </c>
      <c r="I21">
        <v>1000</v>
      </c>
    </row>
    <row r="22" spans="1:14" x14ac:dyDescent="0.3">
      <c r="A22" t="s">
        <v>126</v>
      </c>
      <c r="B22">
        <v>0</v>
      </c>
      <c r="C22">
        <v>0</v>
      </c>
      <c r="D22">
        <v>0</v>
      </c>
      <c r="E22">
        <v>-1</v>
      </c>
      <c r="F22">
        <v>-0.28747978728803453</v>
      </c>
      <c r="G22">
        <v>4.2424242424242427E-2</v>
      </c>
      <c r="H22">
        <v>-0.10000000000000009</v>
      </c>
      <c r="I22">
        <v>1000</v>
      </c>
    </row>
    <row r="23" spans="1:14" x14ac:dyDescent="0.3">
      <c r="A23" t="s">
        <v>127</v>
      </c>
      <c r="B23">
        <v>1</v>
      </c>
      <c r="C23">
        <v>0</v>
      </c>
      <c r="D23">
        <v>1</v>
      </c>
      <c r="E23">
        <v>-1</v>
      </c>
      <c r="F23">
        <v>-0.18018368144238434</v>
      </c>
      <c r="G23">
        <v>0.15454545454545454</v>
      </c>
      <c r="H23">
        <v>0.36363636363636331</v>
      </c>
      <c r="I23">
        <v>1000</v>
      </c>
    </row>
    <row r="24" spans="1:14" x14ac:dyDescent="0.3">
      <c r="A24" t="s">
        <v>129</v>
      </c>
      <c r="B24">
        <v>0</v>
      </c>
      <c r="C24">
        <v>0</v>
      </c>
      <c r="D24">
        <v>4</v>
      </c>
      <c r="E24">
        <v>-21</v>
      </c>
      <c r="F24">
        <v>-0.27344291226497486</v>
      </c>
      <c r="G24">
        <v>1.2181818181818185</v>
      </c>
      <c r="H24">
        <v>-5.5454545454545467</v>
      </c>
      <c r="I24">
        <v>1000</v>
      </c>
    </row>
    <row r="26" spans="1:14" x14ac:dyDescent="0.3">
      <c r="K26" t="s">
        <v>539</v>
      </c>
      <c r="L26" t="s">
        <v>539</v>
      </c>
      <c r="N26" t="s">
        <v>540</v>
      </c>
    </row>
    <row r="27" spans="1:14" x14ac:dyDescent="0.3">
      <c r="K27" s="42">
        <v>2022</v>
      </c>
      <c r="L27" s="40" t="s">
        <v>364</v>
      </c>
      <c r="M27" s="43"/>
    </row>
    <row r="28" spans="1:14" x14ac:dyDescent="0.3">
      <c r="A28" t="str">
        <f>A10</f>
        <v>objektumok</v>
      </c>
      <c r="B28" t="str">
        <f t="shared" ref="B28:I28" si="0">B10</f>
        <v>aa7</v>
      </c>
      <c r="C28" t="str">
        <f t="shared" si="0"/>
        <v>aa6</v>
      </c>
      <c r="D28" t="str">
        <f t="shared" si="0"/>
        <v>aa5</v>
      </c>
      <c r="E28" t="str">
        <f t="shared" si="0"/>
        <v>aa4</v>
      </c>
      <c r="F28" t="str">
        <f t="shared" si="0"/>
        <v>aa3</v>
      </c>
      <c r="G28" t="str">
        <f t="shared" si="0"/>
        <v>aa2</v>
      </c>
      <c r="H28" t="str">
        <f t="shared" si="0"/>
        <v>aa1</v>
      </c>
      <c r="I28" t="str">
        <f t="shared" si="0"/>
        <v>Y0</v>
      </c>
      <c r="J28" t="str">
        <f>I102</f>
        <v>Becslés</v>
      </c>
      <c r="K28" s="42" t="s">
        <v>430</v>
      </c>
      <c r="L28" s="40" t="str">
        <f>K28</f>
        <v>béke-dominancia</v>
      </c>
      <c r="M28" s="42" t="s">
        <v>133</v>
      </c>
      <c r="N28" s="40" t="s">
        <v>432</v>
      </c>
    </row>
    <row r="29" spans="1:14" x14ac:dyDescent="0.3">
      <c r="A29" t="str">
        <f t="shared" ref="A29:I29" si="1">A11</f>
        <v>RU</v>
      </c>
      <c r="B29">
        <f>RANK(B11,B$11:B$24,B$43)</f>
        <v>1</v>
      </c>
      <c r="C29">
        <f t="shared" ref="C29:H29" si="2">RANK(C11,C$11:C$24,C$43)</f>
        <v>1</v>
      </c>
      <c r="D29">
        <f t="shared" si="2"/>
        <v>1</v>
      </c>
      <c r="E29">
        <f t="shared" si="2"/>
        <v>1</v>
      </c>
      <c r="F29">
        <f t="shared" si="2"/>
        <v>4</v>
      </c>
      <c r="G29">
        <f t="shared" si="2"/>
        <v>7</v>
      </c>
      <c r="H29">
        <f t="shared" si="2"/>
        <v>1</v>
      </c>
      <c r="I29">
        <f t="shared" si="1"/>
        <v>1000</v>
      </c>
      <c r="J29">
        <f t="shared" ref="J29:J42" si="3">I103</f>
        <v>1031.7</v>
      </c>
      <c r="K29" s="42">
        <f>RANK(J29,J$29:J$42,0)</f>
        <v>1</v>
      </c>
      <c r="L29" s="40">
        <f>VLOOKUP(A29,step3!$M$56:$N$67,2,0)</f>
        <v>1</v>
      </c>
      <c r="M29" s="42" t="s">
        <v>87</v>
      </c>
      <c r="N29" s="40">
        <f>L29-K29</f>
        <v>0</v>
      </c>
    </row>
    <row r="30" spans="1:14" x14ac:dyDescent="0.3">
      <c r="A30" t="str">
        <f t="shared" ref="A30:I30" si="4">A12</f>
        <v>UK</v>
      </c>
      <c r="B30">
        <f t="shared" ref="B30:H30" si="5">RANK(B12,B$11:B$24,B$43)</f>
        <v>3</v>
      </c>
      <c r="C30">
        <f t="shared" si="5"/>
        <v>12</v>
      </c>
      <c r="D30">
        <f t="shared" si="5"/>
        <v>14</v>
      </c>
      <c r="E30">
        <f t="shared" si="5"/>
        <v>14</v>
      </c>
      <c r="F30">
        <f t="shared" si="5"/>
        <v>1</v>
      </c>
      <c r="G30">
        <f t="shared" si="5"/>
        <v>1</v>
      </c>
      <c r="H30">
        <f t="shared" si="5"/>
        <v>13</v>
      </c>
      <c r="I30">
        <f t="shared" si="4"/>
        <v>1000</v>
      </c>
      <c r="J30">
        <f t="shared" si="3"/>
        <v>1006.5</v>
      </c>
      <c r="K30" s="42">
        <f t="shared" ref="K30:K42" si="6">RANK(J30,J$29:J$42,0)</f>
        <v>4</v>
      </c>
      <c r="L30" s="40">
        <f>VLOOKUP(A30,step3!$M$56:$N$67,2,0)</f>
        <v>3</v>
      </c>
      <c r="M30" s="42" t="s">
        <v>91</v>
      </c>
      <c r="N30" s="40">
        <f t="shared" ref="N30:N42" si="7">L30-K30</f>
        <v>-1</v>
      </c>
    </row>
    <row r="31" spans="1:14" x14ac:dyDescent="0.3">
      <c r="A31" t="str">
        <f t="shared" ref="A31:I31" si="8">A13</f>
        <v>BY</v>
      </c>
      <c r="B31">
        <f t="shared" ref="B31:H31" si="9">RANK(B13,B$11:B$24,B$43)</f>
        <v>2</v>
      </c>
      <c r="C31">
        <f t="shared" si="9"/>
        <v>2</v>
      </c>
      <c r="D31">
        <f t="shared" si="9"/>
        <v>2</v>
      </c>
      <c r="E31">
        <f t="shared" si="9"/>
        <v>11</v>
      </c>
      <c r="F31">
        <f t="shared" si="9"/>
        <v>2</v>
      </c>
      <c r="G31">
        <f t="shared" si="9"/>
        <v>3</v>
      </c>
      <c r="H31">
        <f t="shared" si="9"/>
        <v>2</v>
      </c>
      <c r="I31">
        <f t="shared" si="8"/>
        <v>1000</v>
      </c>
      <c r="J31">
        <f t="shared" si="3"/>
        <v>1023.2</v>
      </c>
      <c r="K31" s="42">
        <f t="shared" si="6"/>
        <v>2</v>
      </c>
      <c r="L31" s="40">
        <f>VLOOKUP(A31,step3!$M$56:$N$67,2,0)</f>
        <v>1</v>
      </c>
      <c r="M31" s="42" t="s">
        <v>88</v>
      </c>
      <c r="N31" s="40">
        <f t="shared" si="7"/>
        <v>-1</v>
      </c>
    </row>
    <row r="32" spans="1:14" x14ac:dyDescent="0.3">
      <c r="A32" t="str">
        <f t="shared" ref="A32:I32" si="10">A14</f>
        <v>UZ</v>
      </c>
      <c r="B32">
        <f t="shared" ref="B32:H32" si="11">RANK(B14,B$11:B$24,B$43)</f>
        <v>9</v>
      </c>
      <c r="C32">
        <f t="shared" si="11"/>
        <v>7</v>
      </c>
      <c r="D32">
        <f t="shared" si="11"/>
        <v>12</v>
      </c>
      <c r="E32">
        <f t="shared" si="11"/>
        <v>7</v>
      </c>
      <c r="F32">
        <f t="shared" si="11"/>
        <v>7</v>
      </c>
      <c r="G32">
        <f t="shared" si="11"/>
        <v>12</v>
      </c>
      <c r="H32">
        <f t="shared" si="11"/>
        <v>7</v>
      </c>
      <c r="I32">
        <f t="shared" si="10"/>
        <v>1000</v>
      </c>
      <c r="J32">
        <f t="shared" si="3"/>
        <v>983.9</v>
      </c>
      <c r="K32" s="42">
        <f t="shared" si="6"/>
        <v>13</v>
      </c>
      <c r="L32" s="40" t="s">
        <v>431</v>
      </c>
      <c r="M32" s="42" t="s">
        <v>96</v>
      </c>
      <c r="N32" s="40"/>
    </row>
    <row r="33" spans="1:14" x14ac:dyDescent="0.3">
      <c r="A33" t="str">
        <f t="shared" ref="A33:I33" si="12">A15</f>
        <v>KZ</v>
      </c>
      <c r="B33">
        <f t="shared" ref="B33:H33" si="13">RANK(B15,B$11:B$24,B$43)</f>
        <v>5</v>
      </c>
      <c r="C33">
        <f t="shared" si="13"/>
        <v>3</v>
      </c>
      <c r="D33">
        <f t="shared" si="13"/>
        <v>6</v>
      </c>
      <c r="E33">
        <f t="shared" si="13"/>
        <v>2</v>
      </c>
      <c r="F33">
        <f t="shared" si="13"/>
        <v>14</v>
      </c>
      <c r="G33">
        <f t="shared" si="13"/>
        <v>9</v>
      </c>
      <c r="H33">
        <f t="shared" si="13"/>
        <v>3</v>
      </c>
      <c r="I33">
        <f t="shared" si="12"/>
        <v>1000</v>
      </c>
      <c r="J33">
        <f t="shared" si="3"/>
        <v>993.5</v>
      </c>
      <c r="K33" s="42">
        <f t="shared" si="6"/>
        <v>9</v>
      </c>
      <c r="L33" s="40">
        <f>VLOOKUP(A33,step3!$M$56:$N$67,2,0)</f>
        <v>10</v>
      </c>
      <c r="M33" s="42" t="s">
        <v>97</v>
      </c>
      <c r="N33" s="40">
        <f t="shared" si="7"/>
        <v>1</v>
      </c>
    </row>
    <row r="34" spans="1:14" x14ac:dyDescent="0.3">
      <c r="A34" t="str">
        <f t="shared" ref="A34:I34" si="14">A16</f>
        <v>GE</v>
      </c>
      <c r="B34">
        <f t="shared" ref="B34:H34" si="15">RANK(B16,B$11:B$24,B$43)</f>
        <v>9</v>
      </c>
      <c r="C34">
        <f t="shared" si="15"/>
        <v>7</v>
      </c>
      <c r="D34">
        <f t="shared" si="15"/>
        <v>9</v>
      </c>
      <c r="E34">
        <f t="shared" si="15"/>
        <v>4</v>
      </c>
      <c r="F34">
        <f t="shared" si="15"/>
        <v>13</v>
      </c>
      <c r="G34">
        <f t="shared" si="15"/>
        <v>14</v>
      </c>
      <c r="H34">
        <f t="shared" si="15"/>
        <v>10</v>
      </c>
      <c r="I34">
        <f t="shared" si="14"/>
        <v>1000</v>
      </c>
      <c r="J34">
        <f t="shared" si="3"/>
        <v>981.4</v>
      </c>
      <c r="K34" s="42">
        <f t="shared" si="6"/>
        <v>14</v>
      </c>
      <c r="L34" s="40">
        <f>VLOOKUP(A34,step3!$M$56:$N$67,2,0)</f>
        <v>11</v>
      </c>
      <c r="M34" s="42" t="s">
        <v>101</v>
      </c>
      <c r="N34" s="40">
        <f t="shared" si="7"/>
        <v>-3</v>
      </c>
    </row>
    <row r="35" spans="1:14" x14ac:dyDescent="0.3">
      <c r="A35" t="str">
        <f t="shared" ref="A35:I35" si="16">A17</f>
        <v>AZ</v>
      </c>
      <c r="B35">
        <f t="shared" ref="B35:H35" si="17">RANK(B17,B$11:B$24,B$43)</f>
        <v>7</v>
      </c>
      <c r="C35">
        <f t="shared" si="17"/>
        <v>5</v>
      </c>
      <c r="D35">
        <f t="shared" si="17"/>
        <v>9</v>
      </c>
      <c r="E35">
        <f t="shared" si="17"/>
        <v>7</v>
      </c>
      <c r="F35">
        <f t="shared" si="17"/>
        <v>11</v>
      </c>
      <c r="G35">
        <f t="shared" si="17"/>
        <v>11</v>
      </c>
      <c r="H35">
        <f t="shared" si="17"/>
        <v>7</v>
      </c>
      <c r="I35">
        <f t="shared" si="16"/>
        <v>1000</v>
      </c>
      <c r="J35">
        <f t="shared" si="3"/>
        <v>987.9</v>
      </c>
      <c r="K35" s="42">
        <f t="shared" si="6"/>
        <v>11</v>
      </c>
      <c r="L35" s="40" t="s">
        <v>431</v>
      </c>
      <c r="M35" s="42" t="s">
        <v>104</v>
      </c>
      <c r="N35" s="40"/>
    </row>
    <row r="36" spans="1:14" x14ac:dyDescent="0.3">
      <c r="A36" t="str">
        <f t="shared" ref="A36:I36" si="18">A18</f>
        <v>LT</v>
      </c>
      <c r="B36">
        <f t="shared" ref="B36:H36" si="19">RANK(B18,B$11:B$24,B$43)</f>
        <v>14</v>
      </c>
      <c r="C36">
        <f t="shared" si="19"/>
        <v>14</v>
      </c>
      <c r="D36">
        <f t="shared" si="19"/>
        <v>4</v>
      </c>
      <c r="E36">
        <f t="shared" si="19"/>
        <v>13</v>
      </c>
      <c r="F36">
        <f t="shared" si="19"/>
        <v>6</v>
      </c>
      <c r="G36">
        <f t="shared" si="19"/>
        <v>2</v>
      </c>
      <c r="H36">
        <f t="shared" si="19"/>
        <v>14</v>
      </c>
      <c r="I36">
        <f t="shared" si="18"/>
        <v>1000</v>
      </c>
      <c r="J36">
        <f t="shared" si="3"/>
        <v>1006.5</v>
      </c>
      <c r="K36" s="42">
        <f t="shared" si="6"/>
        <v>4</v>
      </c>
      <c r="L36" s="40">
        <f>VLOOKUP(A36,step3!$M$56:$N$67,2,0)</f>
        <v>3</v>
      </c>
      <c r="M36" s="42" t="s">
        <v>107</v>
      </c>
      <c r="N36" s="40">
        <f t="shared" si="7"/>
        <v>-1</v>
      </c>
    </row>
    <row r="37" spans="1:14" x14ac:dyDescent="0.3">
      <c r="A37" t="str">
        <f t="shared" ref="A37:I37" si="20">A19</f>
        <v>MD</v>
      </c>
      <c r="B37">
        <f t="shared" ref="B37:H37" si="21">RANK(B19,B$11:B$24,B$43)</f>
        <v>3</v>
      </c>
      <c r="C37">
        <f t="shared" si="21"/>
        <v>3</v>
      </c>
      <c r="D37">
        <f t="shared" si="21"/>
        <v>5</v>
      </c>
      <c r="E37">
        <f t="shared" si="21"/>
        <v>9</v>
      </c>
      <c r="F37">
        <f t="shared" si="21"/>
        <v>3</v>
      </c>
      <c r="G37">
        <f t="shared" si="21"/>
        <v>5</v>
      </c>
      <c r="H37">
        <f t="shared" si="21"/>
        <v>6</v>
      </c>
      <c r="I37">
        <f t="shared" si="20"/>
        <v>1000</v>
      </c>
      <c r="J37">
        <f t="shared" si="3"/>
        <v>1019.1</v>
      </c>
      <c r="K37" s="42">
        <f t="shared" si="6"/>
        <v>3</v>
      </c>
      <c r="L37" s="40">
        <f>VLOOKUP(A37,step3!$M$56:$N$67,2,0)</f>
        <v>6</v>
      </c>
      <c r="M37" s="42" t="s">
        <v>110</v>
      </c>
      <c r="N37" s="40">
        <f t="shared" si="7"/>
        <v>3</v>
      </c>
    </row>
    <row r="38" spans="1:14" x14ac:dyDescent="0.3">
      <c r="A38" t="str">
        <f t="shared" ref="A38:I38" si="22">A20</f>
        <v>LV</v>
      </c>
      <c r="B38">
        <f t="shared" ref="B38:H38" si="23">RANK(B20,B$11:B$24,B$43)</f>
        <v>9</v>
      </c>
      <c r="C38">
        <f t="shared" si="23"/>
        <v>12</v>
      </c>
      <c r="D38">
        <f t="shared" si="23"/>
        <v>3</v>
      </c>
      <c r="E38">
        <f t="shared" si="23"/>
        <v>12</v>
      </c>
      <c r="F38">
        <f t="shared" si="23"/>
        <v>5</v>
      </c>
      <c r="G38">
        <f t="shared" si="23"/>
        <v>4</v>
      </c>
      <c r="H38">
        <f t="shared" si="23"/>
        <v>12</v>
      </c>
      <c r="I38">
        <f t="shared" si="22"/>
        <v>1000</v>
      </c>
      <c r="J38">
        <f t="shared" si="3"/>
        <v>989.9</v>
      </c>
      <c r="K38" s="42">
        <f t="shared" si="6"/>
        <v>10</v>
      </c>
      <c r="L38" s="40">
        <f>VLOOKUP(A38,step3!$M$56:$N$67,2,0)</f>
        <v>5</v>
      </c>
      <c r="M38" s="44" t="s">
        <v>124</v>
      </c>
      <c r="N38" s="41">
        <f t="shared" si="7"/>
        <v>-5</v>
      </c>
    </row>
    <row r="39" spans="1:14" x14ac:dyDescent="0.3">
      <c r="A39" t="str">
        <f t="shared" ref="A39:I39" si="24">A21</f>
        <v>KS</v>
      </c>
      <c r="B39">
        <f t="shared" ref="B39:H39" si="25">RANK(B21,B$11:B$24,B$43)</f>
        <v>6</v>
      </c>
      <c r="C39">
        <f t="shared" si="25"/>
        <v>5</v>
      </c>
      <c r="D39">
        <f t="shared" si="25"/>
        <v>8</v>
      </c>
      <c r="E39">
        <f t="shared" si="25"/>
        <v>3</v>
      </c>
      <c r="F39">
        <f t="shared" si="25"/>
        <v>10</v>
      </c>
      <c r="G39">
        <f t="shared" si="25"/>
        <v>10</v>
      </c>
      <c r="H39">
        <f t="shared" si="25"/>
        <v>4</v>
      </c>
      <c r="I39">
        <f t="shared" si="24"/>
        <v>1000</v>
      </c>
      <c r="J39">
        <f t="shared" si="3"/>
        <v>1001.5</v>
      </c>
      <c r="K39" s="42">
        <f t="shared" si="6"/>
        <v>6</v>
      </c>
      <c r="L39" s="40">
        <f>VLOOKUP(A39,step3!$M$56:$N$67,2,0)</f>
        <v>8</v>
      </c>
      <c r="M39" s="42" t="s">
        <v>125</v>
      </c>
      <c r="N39" s="40">
        <f t="shared" si="7"/>
        <v>2</v>
      </c>
    </row>
    <row r="40" spans="1:14" x14ac:dyDescent="0.3">
      <c r="A40" t="str">
        <f t="shared" ref="A40:I40" si="26">A22</f>
        <v>TJ</v>
      </c>
      <c r="B40">
        <f t="shared" ref="B40:H40" si="27">RANK(B22,B$11:B$24,B$43)</f>
        <v>9</v>
      </c>
      <c r="C40">
        <f t="shared" si="27"/>
        <v>7</v>
      </c>
      <c r="D40">
        <f t="shared" si="27"/>
        <v>12</v>
      </c>
      <c r="E40">
        <f t="shared" si="27"/>
        <v>4</v>
      </c>
      <c r="F40">
        <f t="shared" si="27"/>
        <v>8</v>
      </c>
      <c r="G40">
        <f t="shared" si="27"/>
        <v>13</v>
      </c>
      <c r="H40">
        <f t="shared" si="27"/>
        <v>9</v>
      </c>
      <c r="I40">
        <f t="shared" si="26"/>
        <v>1000</v>
      </c>
      <c r="J40">
        <f t="shared" si="3"/>
        <v>985.4</v>
      </c>
      <c r="K40" s="42">
        <f t="shared" si="6"/>
        <v>12</v>
      </c>
      <c r="L40" s="40">
        <f>VLOOKUP(A40,step3!$M$56:$N$67,2,0)</f>
        <v>11</v>
      </c>
      <c r="M40" s="42" t="s">
        <v>126</v>
      </c>
      <c r="N40" s="40">
        <f t="shared" si="7"/>
        <v>-1</v>
      </c>
    </row>
    <row r="41" spans="1:14" x14ac:dyDescent="0.3">
      <c r="A41" t="str">
        <f t="shared" ref="A41:I41" si="28">A23</f>
        <v>AM</v>
      </c>
      <c r="B41">
        <f t="shared" ref="B41:H41" si="29">RANK(B23,B$11:B$24,B$43)</f>
        <v>7</v>
      </c>
      <c r="C41">
        <f t="shared" si="29"/>
        <v>7</v>
      </c>
      <c r="D41">
        <f t="shared" si="29"/>
        <v>9</v>
      </c>
      <c r="E41">
        <f t="shared" si="29"/>
        <v>4</v>
      </c>
      <c r="F41">
        <f t="shared" si="29"/>
        <v>12</v>
      </c>
      <c r="G41">
        <f t="shared" si="29"/>
        <v>8</v>
      </c>
      <c r="H41">
        <f t="shared" si="29"/>
        <v>5</v>
      </c>
      <c r="I41">
        <f t="shared" si="28"/>
        <v>1000</v>
      </c>
      <c r="J41">
        <f t="shared" si="3"/>
        <v>995.5</v>
      </c>
      <c r="K41" s="42">
        <f t="shared" si="6"/>
        <v>7</v>
      </c>
      <c r="L41" s="40">
        <f>VLOOKUP(A41,step3!$M$56:$N$67,2,0)</f>
        <v>8</v>
      </c>
      <c r="M41" s="42" t="s">
        <v>127</v>
      </c>
      <c r="N41" s="40">
        <f t="shared" si="7"/>
        <v>1</v>
      </c>
    </row>
    <row r="42" spans="1:14" x14ac:dyDescent="0.3">
      <c r="A42" t="str">
        <f t="shared" ref="A42:I42" si="30">A24</f>
        <v>EE</v>
      </c>
      <c r="B42">
        <f t="shared" ref="B42:H42" si="31">RANK(B24,B$11:B$24,B$43)</f>
        <v>9</v>
      </c>
      <c r="C42">
        <f t="shared" si="31"/>
        <v>7</v>
      </c>
      <c r="D42">
        <f t="shared" si="31"/>
        <v>7</v>
      </c>
      <c r="E42">
        <f t="shared" si="31"/>
        <v>10</v>
      </c>
      <c r="F42">
        <f t="shared" si="31"/>
        <v>9</v>
      </c>
      <c r="G42">
        <f t="shared" si="31"/>
        <v>6</v>
      </c>
      <c r="H42">
        <f t="shared" si="31"/>
        <v>11</v>
      </c>
      <c r="I42">
        <f t="shared" si="30"/>
        <v>1000</v>
      </c>
      <c r="J42">
        <f t="shared" si="3"/>
        <v>994</v>
      </c>
      <c r="K42" s="42">
        <f t="shared" si="6"/>
        <v>8</v>
      </c>
      <c r="L42" s="40">
        <f>VLOOKUP(A42,step3!$M$56:$N$67,2,0)</f>
        <v>6</v>
      </c>
      <c r="M42" s="42" t="s">
        <v>129</v>
      </c>
      <c r="N42" s="40">
        <f t="shared" si="7"/>
        <v>-2</v>
      </c>
    </row>
    <row r="43" spans="1:14" x14ac:dyDescent="0.3">
      <c r="A43" t="str">
        <f>OAM!A19</f>
        <v>irány</v>
      </c>
      <c r="B43">
        <f>OAM!B19</f>
        <v>0</v>
      </c>
      <c r="C43">
        <f>OAM!C19</f>
        <v>0</v>
      </c>
      <c r="D43">
        <f>OAM!D19</f>
        <v>0</v>
      </c>
      <c r="E43">
        <f>OAM!E19</f>
        <v>0</v>
      </c>
      <c r="F43">
        <f>OAM!F19</f>
        <v>1</v>
      </c>
      <c r="G43">
        <f>OAM!G19</f>
        <v>0</v>
      </c>
      <c r="H43">
        <f>OAM!H19</f>
        <v>0</v>
      </c>
      <c r="K43" s="42" t="s">
        <v>541</v>
      </c>
      <c r="L43" s="40" t="s">
        <v>431</v>
      </c>
      <c r="M43" s="42" t="s">
        <v>128</v>
      </c>
      <c r="N43" s="40"/>
    </row>
    <row r="46" spans="1:14" ht="18" x14ac:dyDescent="0.3">
      <c r="A46" s="17"/>
      <c r="F46" s="1" t="s">
        <v>459</v>
      </c>
    </row>
    <row r="47" spans="1:14" x14ac:dyDescent="0.3">
      <c r="A47" s="2"/>
    </row>
    <row r="50" spans="1:12" ht="27" x14ac:dyDescent="0.3">
      <c r="A50" s="18" t="s">
        <v>153</v>
      </c>
      <c r="B50" s="19">
        <v>7189824</v>
      </c>
      <c r="C50" s="18" t="s">
        <v>154</v>
      </c>
      <c r="D50" s="19">
        <v>14</v>
      </c>
      <c r="E50" s="18" t="s">
        <v>155</v>
      </c>
      <c r="F50" s="19">
        <v>7</v>
      </c>
      <c r="G50" s="18" t="s">
        <v>156</v>
      </c>
      <c r="H50" s="19">
        <v>15</v>
      </c>
      <c r="I50" s="18" t="s">
        <v>157</v>
      </c>
      <c r="J50" s="19">
        <v>0</v>
      </c>
      <c r="K50" s="18" t="s">
        <v>158</v>
      </c>
      <c r="L50" s="19" t="s">
        <v>373</v>
      </c>
    </row>
    <row r="51" spans="1:12" ht="18.600000000000001" thickBot="1" x14ac:dyDescent="0.35">
      <c r="A51" s="17"/>
    </row>
    <row r="52" spans="1:12" ht="15" thickBot="1" x14ac:dyDescent="0.35">
      <c r="A52" s="20" t="s">
        <v>160</v>
      </c>
      <c r="B52" s="20" t="s">
        <v>161</v>
      </c>
      <c r="C52" s="20" t="s">
        <v>162</v>
      </c>
      <c r="D52" s="20" t="s">
        <v>163</v>
      </c>
      <c r="E52" s="20" t="s">
        <v>164</v>
      </c>
      <c r="F52" s="20" t="s">
        <v>165</v>
      </c>
      <c r="G52" s="20" t="s">
        <v>166</v>
      </c>
      <c r="H52" s="20" t="s">
        <v>167</v>
      </c>
      <c r="I52" s="20" t="s">
        <v>168</v>
      </c>
    </row>
    <row r="53" spans="1:12" ht="15" thickBot="1" x14ac:dyDescent="0.35">
      <c r="A53" s="20" t="s">
        <v>169</v>
      </c>
      <c r="B53" s="21">
        <v>1</v>
      </c>
      <c r="C53" s="21">
        <v>1</v>
      </c>
      <c r="D53" s="21">
        <v>1</v>
      </c>
      <c r="E53" s="21">
        <v>1</v>
      </c>
      <c r="F53" s="21">
        <v>4</v>
      </c>
      <c r="G53" s="21">
        <v>7</v>
      </c>
      <c r="H53" s="21">
        <v>1</v>
      </c>
      <c r="I53" s="21">
        <v>1000</v>
      </c>
    </row>
    <row r="54" spans="1:12" ht="15" thickBot="1" x14ac:dyDescent="0.35">
      <c r="A54" s="20" t="s">
        <v>170</v>
      </c>
      <c r="B54" s="21">
        <v>3</v>
      </c>
      <c r="C54" s="21">
        <v>12</v>
      </c>
      <c r="D54" s="21">
        <v>14</v>
      </c>
      <c r="E54" s="21">
        <v>14</v>
      </c>
      <c r="F54" s="21">
        <v>1</v>
      </c>
      <c r="G54" s="21">
        <v>1</v>
      </c>
      <c r="H54" s="21">
        <v>13</v>
      </c>
      <c r="I54" s="21">
        <v>1000</v>
      </c>
    </row>
    <row r="55" spans="1:12" ht="15" thickBot="1" x14ac:dyDescent="0.35">
      <c r="A55" s="20" t="s">
        <v>171</v>
      </c>
      <c r="B55" s="21">
        <v>2</v>
      </c>
      <c r="C55" s="21">
        <v>2</v>
      </c>
      <c r="D55" s="21">
        <v>2</v>
      </c>
      <c r="E55" s="21">
        <v>11</v>
      </c>
      <c r="F55" s="21">
        <v>2</v>
      </c>
      <c r="G55" s="21">
        <v>3</v>
      </c>
      <c r="H55" s="21">
        <v>2</v>
      </c>
      <c r="I55" s="21">
        <v>1000</v>
      </c>
    </row>
    <row r="56" spans="1:12" ht="15" thickBot="1" x14ac:dyDescent="0.35">
      <c r="A56" s="20" t="s">
        <v>172</v>
      </c>
      <c r="B56" s="21">
        <v>9</v>
      </c>
      <c r="C56" s="21">
        <v>7</v>
      </c>
      <c r="D56" s="21">
        <v>12</v>
      </c>
      <c r="E56" s="21">
        <v>7</v>
      </c>
      <c r="F56" s="21">
        <v>7</v>
      </c>
      <c r="G56" s="21">
        <v>12</v>
      </c>
      <c r="H56" s="21">
        <v>7</v>
      </c>
      <c r="I56" s="21">
        <v>1000</v>
      </c>
    </row>
    <row r="57" spans="1:12" ht="15" thickBot="1" x14ac:dyDescent="0.35">
      <c r="A57" s="20" t="s">
        <v>173</v>
      </c>
      <c r="B57" s="21">
        <v>5</v>
      </c>
      <c r="C57" s="21">
        <v>3</v>
      </c>
      <c r="D57" s="21">
        <v>6</v>
      </c>
      <c r="E57" s="21">
        <v>2</v>
      </c>
      <c r="F57" s="21">
        <v>14</v>
      </c>
      <c r="G57" s="21">
        <v>9</v>
      </c>
      <c r="H57" s="21">
        <v>3</v>
      </c>
      <c r="I57" s="21">
        <v>1000</v>
      </c>
    </row>
    <row r="58" spans="1:12" ht="15" thickBot="1" x14ac:dyDescent="0.35">
      <c r="A58" s="20" t="s">
        <v>174</v>
      </c>
      <c r="B58" s="21">
        <v>9</v>
      </c>
      <c r="C58" s="21">
        <v>7</v>
      </c>
      <c r="D58" s="21">
        <v>9</v>
      </c>
      <c r="E58" s="21">
        <v>4</v>
      </c>
      <c r="F58" s="21">
        <v>13</v>
      </c>
      <c r="G58" s="21">
        <v>14</v>
      </c>
      <c r="H58" s="21">
        <v>10</v>
      </c>
      <c r="I58" s="21">
        <v>1000</v>
      </c>
    </row>
    <row r="59" spans="1:12" ht="15" thickBot="1" x14ac:dyDescent="0.35">
      <c r="A59" s="20" t="s">
        <v>175</v>
      </c>
      <c r="B59" s="21">
        <v>7</v>
      </c>
      <c r="C59" s="21">
        <v>5</v>
      </c>
      <c r="D59" s="21">
        <v>9</v>
      </c>
      <c r="E59" s="21">
        <v>7</v>
      </c>
      <c r="F59" s="21">
        <v>11</v>
      </c>
      <c r="G59" s="21">
        <v>11</v>
      </c>
      <c r="H59" s="21">
        <v>7</v>
      </c>
      <c r="I59" s="21">
        <v>1000</v>
      </c>
    </row>
    <row r="60" spans="1:12" ht="15" thickBot="1" x14ac:dyDescent="0.35">
      <c r="A60" s="20" t="s">
        <v>176</v>
      </c>
      <c r="B60" s="21">
        <v>14</v>
      </c>
      <c r="C60" s="21">
        <v>14</v>
      </c>
      <c r="D60" s="21">
        <v>4</v>
      </c>
      <c r="E60" s="21">
        <v>13</v>
      </c>
      <c r="F60" s="21">
        <v>6</v>
      </c>
      <c r="G60" s="21">
        <v>2</v>
      </c>
      <c r="H60" s="21">
        <v>14</v>
      </c>
      <c r="I60" s="21">
        <v>1000</v>
      </c>
    </row>
    <row r="61" spans="1:12" ht="15" thickBot="1" x14ac:dyDescent="0.35">
      <c r="A61" s="20" t="s">
        <v>177</v>
      </c>
      <c r="B61" s="21">
        <v>3</v>
      </c>
      <c r="C61" s="21">
        <v>3</v>
      </c>
      <c r="D61" s="21">
        <v>5</v>
      </c>
      <c r="E61" s="21">
        <v>9</v>
      </c>
      <c r="F61" s="21">
        <v>3</v>
      </c>
      <c r="G61" s="21">
        <v>5</v>
      </c>
      <c r="H61" s="21">
        <v>6</v>
      </c>
      <c r="I61" s="21">
        <v>1000</v>
      </c>
    </row>
    <row r="62" spans="1:12" ht="15" thickBot="1" x14ac:dyDescent="0.35">
      <c r="A62" s="20" t="s">
        <v>178</v>
      </c>
      <c r="B62" s="21">
        <v>9</v>
      </c>
      <c r="C62" s="21">
        <v>12</v>
      </c>
      <c r="D62" s="21">
        <v>3</v>
      </c>
      <c r="E62" s="21">
        <v>12</v>
      </c>
      <c r="F62" s="21">
        <v>5</v>
      </c>
      <c r="G62" s="21">
        <v>4</v>
      </c>
      <c r="H62" s="21">
        <v>12</v>
      </c>
      <c r="I62" s="21">
        <v>1000</v>
      </c>
    </row>
    <row r="63" spans="1:12" ht="15" thickBot="1" x14ac:dyDescent="0.35">
      <c r="A63" s="20" t="s">
        <v>179</v>
      </c>
      <c r="B63" s="21">
        <v>6</v>
      </c>
      <c r="C63" s="21">
        <v>5</v>
      </c>
      <c r="D63" s="21">
        <v>8</v>
      </c>
      <c r="E63" s="21">
        <v>3</v>
      </c>
      <c r="F63" s="21">
        <v>10</v>
      </c>
      <c r="G63" s="21">
        <v>10</v>
      </c>
      <c r="H63" s="21">
        <v>4</v>
      </c>
      <c r="I63" s="21">
        <v>1000</v>
      </c>
    </row>
    <row r="64" spans="1:12" ht="15" thickBot="1" x14ac:dyDescent="0.35">
      <c r="A64" s="20" t="s">
        <v>180</v>
      </c>
      <c r="B64" s="21">
        <v>9</v>
      </c>
      <c r="C64" s="21">
        <v>7</v>
      </c>
      <c r="D64" s="21">
        <v>12</v>
      </c>
      <c r="E64" s="21">
        <v>4</v>
      </c>
      <c r="F64" s="21">
        <v>8</v>
      </c>
      <c r="G64" s="21">
        <v>13</v>
      </c>
      <c r="H64" s="21">
        <v>9</v>
      </c>
      <c r="I64" s="21">
        <v>1000</v>
      </c>
    </row>
    <row r="65" spans="1:9" ht="15" thickBot="1" x14ac:dyDescent="0.35">
      <c r="A65" s="20" t="s">
        <v>181</v>
      </c>
      <c r="B65" s="21">
        <v>7</v>
      </c>
      <c r="C65" s="21">
        <v>7</v>
      </c>
      <c r="D65" s="21">
        <v>9</v>
      </c>
      <c r="E65" s="21">
        <v>4</v>
      </c>
      <c r="F65" s="21">
        <v>12</v>
      </c>
      <c r="G65" s="21">
        <v>8</v>
      </c>
      <c r="H65" s="21">
        <v>5</v>
      </c>
      <c r="I65" s="21">
        <v>1000</v>
      </c>
    </row>
    <row r="66" spans="1:9" ht="15" thickBot="1" x14ac:dyDescent="0.35">
      <c r="A66" s="20" t="s">
        <v>182</v>
      </c>
      <c r="B66" s="21">
        <v>9</v>
      </c>
      <c r="C66" s="21">
        <v>7</v>
      </c>
      <c r="D66" s="21">
        <v>7</v>
      </c>
      <c r="E66" s="21">
        <v>10</v>
      </c>
      <c r="F66" s="21">
        <v>9</v>
      </c>
      <c r="G66" s="21">
        <v>6</v>
      </c>
      <c r="H66" s="21">
        <v>11</v>
      </c>
      <c r="I66" s="21">
        <v>1000</v>
      </c>
    </row>
    <row r="67" spans="1:9" ht="18.600000000000001" thickBot="1" x14ac:dyDescent="0.35">
      <c r="A67" s="17"/>
    </row>
    <row r="68" spans="1:9" ht="15" thickBot="1" x14ac:dyDescent="0.35">
      <c r="A68" s="20" t="s">
        <v>184</v>
      </c>
      <c r="B68" s="20" t="s">
        <v>161</v>
      </c>
      <c r="C68" s="20" t="s">
        <v>162</v>
      </c>
      <c r="D68" s="20" t="s">
        <v>163</v>
      </c>
      <c r="E68" s="20" t="s">
        <v>164</v>
      </c>
      <c r="F68" s="20" t="s">
        <v>165</v>
      </c>
      <c r="G68" s="20" t="s">
        <v>166</v>
      </c>
      <c r="H68" s="20" t="s">
        <v>167</v>
      </c>
    </row>
    <row r="69" spans="1:9" ht="20.399999999999999" thickBot="1" x14ac:dyDescent="0.35">
      <c r="A69" s="20" t="s">
        <v>185</v>
      </c>
      <c r="B69" s="21" t="s">
        <v>374</v>
      </c>
      <c r="C69" s="21" t="s">
        <v>374</v>
      </c>
      <c r="D69" s="21" t="s">
        <v>374</v>
      </c>
      <c r="E69" s="21" t="s">
        <v>375</v>
      </c>
      <c r="F69" s="21" t="s">
        <v>376</v>
      </c>
      <c r="G69" s="21" t="s">
        <v>377</v>
      </c>
      <c r="H69" s="21" t="s">
        <v>378</v>
      </c>
    </row>
    <row r="70" spans="1:9" ht="20.399999999999999" thickBot="1" x14ac:dyDescent="0.35">
      <c r="A70" s="20" t="s">
        <v>193</v>
      </c>
      <c r="B70" s="21" t="s">
        <v>379</v>
      </c>
      <c r="C70" s="21" t="s">
        <v>379</v>
      </c>
      <c r="D70" s="21" t="s">
        <v>379</v>
      </c>
      <c r="E70" s="21" t="s">
        <v>380</v>
      </c>
      <c r="F70" s="21" t="s">
        <v>381</v>
      </c>
      <c r="G70" s="21" t="s">
        <v>382</v>
      </c>
      <c r="H70" s="21" t="s">
        <v>383</v>
      </c>
    </row>
    <row r="71" spans="1:9" ht="20.399999999999999" thickBot="1" x14ac:dyDescent="0.35">
      <c r="A71" s="20" t="s">
        <v>201</v>
      </c>
      <c r="B71" s="21" t="s">
        <v>384</v>
      </c>
      <c r="C71" s="21" t="s">
        <v>384</v>
      </c>
      <c r="D71" s="21" t="s">
        <v>384</v>
      </c>
      <c r="E71" s="21" t="s">
        <v>385</v>
      </c>
      <c r="F71" s="21" t="s">
        <v>386</v>
      </c>
      <c r="G71" s="21" t="s">
        <v>387</v>
      </c>
      <c r="H71" s="21" t="s">
        <v>388</v>
      </c>
    </row>
    <row r="72" spans="1:9" ht="20.399999999999999" thickBot="1" x14ac:dyDescent="0.35">
      <c r="A72" s="20" t="s">
        <v>208</v>
      </c>
      <c r="B72" s="21" t="s">
        <v>389</v>
      </c>
      <c r="C72" s="21" t="s">
        <v>389</v>
      </c>
      <c r="D72" s="21" t="s">
        <v>389</v>
      </c>
      <c r="E72" s="21" t="s">
        <v>390</v>
      </c>
      <c r="F72" s="21" t="s">
        <v>391</v>
      </c>
      <c r="G72" s="21" t="s">
        <v>392</v>
      </c>
      <c r="H72" s="21" t="s">
        <v>393</v>
      </c>
    </row>
    <row r="73" spans="1:9" ht="20.399999999999999" thickBot="1" x14ac:dyDescent="0.35">
      <c r="A73" s="20" t="s">
        <v>215</v>
      </c>
      <c r="B73" s="21" t="s">
        <v>394</v>
      </c>
      <c r="C73" s="21" t="s">
        <v>394</v>
      </c>
      <c r="D73" s="21" t="s">
        <v>394</v>
      </c>
      <c r="E73" s="21" t="s">
        <v>395</v>
      </c>
      <c r="F73" s="21" t="s">
        <v>396</v>
      </c>
      <c r="G73" s="21" t="s">
        <v>397</v>
      </c>
      <c r="H73" s="21" t="s">
        <v>398</v>
      </c>
    </row>
    <row r="74" spans="1:9" ht="20.399999999999999" thickBot="1" x14ac:dyDescent="0.35">
      <c r="A74" s="20" t="s">
        <v>222</v>
      </c>
      <c r="B74" s="21" t="s">
        <v>399</v>
      </c>
      <c r="C74" s="21" t="s">
        <v>399</v>
      </c>
      <c r="D74" s="21" t="s">
        <v>399</v>
      </c>
      <c r="E74" s="21" t="s">
        <v>400</v>
      </c>
      <c r="F74" s="21" t="s">
        <v>401</v>
      </c>
      <c r="G74" s="21" t="s">
        <v>402</v>
      </c>
      <c r="H74" s="21" t="s">
        <v>403</v>
      </c>
    </row>
    <row r="75" spans="1:9" ht="20.399999999999999" thickBot="1" x14ac:dyDescent="0.35">
      <c r="A75" s="20" t="s">
        <v>229</v>
      </c>
      <c r="B75" s="21" t="s">
        <v>404</v>
      </c>
      <c r="C75" s="21" t="s">
        <v>404</v>
      </c>
      <c r="D75" s="21" t="s">
        <v>404</v>
      </c>
      <c r="E75" s="21" t="s">
        <v>405</v>
      </c>
      <c r="F75" s="21" t="s">
        <v>406</v>
      </c>
      <c r="G75" s="21" t="s">
        <v>404</v>
      </c>
      <c r="H75" s="21" t="s">
        <v>407</v>
      </c>
    </row>
    <row r="76" spans="1:9" ht="20.399999999999999" thickBot="1" x14ac:dyDescent="0.35">
      <c r="A76" s="20" t="s">
        <v>235</v>
      </c>
      <c r="B76" s="21" t="s">
        <v>408</v>
      </c>
      <c r="C76" s="21" t="s">
        <v>408</v>
      </c>
      <c r="D76" s="21" t="s">
        <v>408</v>
      </c>
      <c r="E76" s="21" t="s">
        <v>409</v>
      </c>
      <c r="F76" s="21" t="s">
        <v>410</v>
      </c>
      <c r="G76" s="21" t="s">
        <v>408</v>
      </c>
      <c r="H76" s="21" t="s">
        <v>411</v>
      </c>
    </row>
    <row r="77" spans="1:9" ht="20.399999999999999" thickBot="1" x14ac:dyDescent="0.35">
      <c r="A77" s="20" t="s">
        <v>241</v>
      </c>
      <c r="B77" s="21" t="s">
        <v>412</v>
      </c>
      <c r="C77" s="21" t="s">
        <v>412</v>
      </c>
      <c r="D77" s="21" t="s">
        <v>412</v>
      </c>
      <c r="E77" s="21" t="s">
        <v>413</v>
      </c>
      <c r="F77" s="21" t="s">
        <v>414</v>
      </c>
      <c r="G77" s="21" t="s">
        <v>412</v>
      </c>
      <c r="H77" s="21" t="s">
        <v>415</v>
      </c>
    </row>
    <row r="78" spans="1:9" ht="20.399999999999999" thickBot="1" x14ac:dyDescent="0.35">
      <c r="A78" s="20" t="s">
        <v>247</v>
      </c>
      <c r="B78" s="21" t="s">
        <v>416</v>
      </c>
      <c r="C78" s="21" t="s">
        <v>416</v>
      </c>
      <c r="D78" s="21" t="s">
        <v>416</v>
      </c>
      <c r="E78" s="21" t="s">
        <v>417</v>
      </c>
      <c r="F78" s="21" t="s">
        <v>418</v>
      </c>
      <c r="G78" s="21" t="s">
        <v>416</v>
      </c>
      <c r="H78" s="21" t="s">
        <v>419</v>
      </c>
    </row>
    <row r="79" spans="1:9" ht="20.399999999999999" thickBot="1" x14ac:dyDescent="0.35">
      <c r="A79" s="20" t="s">
        <v>252</v>
      </c>
      <c r="B79" s="21" t="s">
        <v>420</v>
      </c>
      <c r="C79" s="21" t="s">
        <v>420</v>
      </c>
      <c r="D79" s="21" t="s">
        <v>420</v>
      </c>
      <c r="E79" s="21" t="s">
        <v>379</v>
      </c>
      <c r="F79" s="21" t="s">
        <v>421</v>
      </c>
      <c r="G79" s="21" t="s">
        <v>420</v>
      </c>
      <c r="H79" s="21" t="s">
        <v>422</v>
      </c>
    </row>
    <row r="80" spans="1:9" ht="20.399999999999999" thickBot="1" x14ac:dyDescent="0.35">
      <c r="A80" s="20" t="s">
        <v>257</v>
      </c>
      <c r="B80" s="21" t="s">
        <v>259</v>
      </c>
      <c r="C80" s="21" t="s">
        <v>259</v>
      </c>
      <c r="D80" s="21" t="s">
        <v>259</v>
      </c>
      <c r="E80" s="21" t="s">
        <v>384</v>
      </c>
      <c r="F80" s="21" t="s">
        <v>423</v>
      </c>
      <c r="G80" s="21" t="s">
        <v>259</v>
      </c>
      <c r="H80" s="21" t="s">
        <v>424</v>
      </c>
    </row>
    <row r="81" spans="1:8" ht="20.399999999999999" thickBot="1" x14ac:dyDescent="0.35">
      <c r="A81" s="20" t="s">
        <v>262</v>
      </c>
      <c r="B81" s="21" t="s">
        <v>264</v>
      </c>
      <c r="C81" s="21" t="s">
        <v>264</v>
      </c>
      <c r="D81" s="21" t="s">
        <v>264</v>
      </c>
      <c r="E81" s="21" t="s">
        <v>389</v>
      </c>
      <c r="F81" s="21" t="s">
        <v>425</v>
      </c>
      <c r="G81" s="21" t="s">
        <v>264</v>
      </c>
      <c r="H81" s="21" t="s">
        <v>426</v>
      </c>
    </row>
    <row r="82" spans="1:8" ht="20.399999999999999" thickBot="1" x14ac:dyDescent="0.35">
      <c r="A82" s="20" t="s">
        <v>267</v>
      </c>
      <c r="B82" s="21" t="s">
        <v>269</v>
      </c>
      <c r="C82" s="21" t="s">
        <v>269</v>
      </c>
      <c r="D82" s="21" t="s">
        <v>269</v>
      </c>
      <c r="E82" s="21" t="s">
        <v>269</v>
      </c>
      <c r="F82" s="21" t="s">
        <v>427</v>
      </c>
      <c r="G82" s="21" t="s">
        <v>269</v>
      </c>
      <c r="H82" s="21" t="s">
        <v>428</v>
      </c>
    </row>
    <row r="83" spans="1:8" ht="15" thickBot="1" x14ac:dyDescent="0.35">
      <c r="A83" s="20" t="s">
        <v>272</v>
      </c>
      <c r="B83" s="21" t="s">
        <v>273</v>
      </c>
      <c r="C83" s="21" t="s">
        <v>273</v>
      </c>
      <c r="D83" s="21" t="s">
        <v>273</v>
      </c>
      <c r="E83" s="21" t="s">
        <v>273</v>
      </c>
      <c r="F83" s="21" t="s">
        <v>273</v>
      </c>
      <c r="G83" s="21" t="s">
        <v>273</v>
      </c>
      <c r="H83" s="21" t="s">
        <v>273</v>
      </c>
    </row>
    <row r="84" spans="1:8" ht="18.600000000000001" thickBot="1" x14ac:dyDescent="0.35">
      <c r="A84" s="17"/>
    </row>
    <row r="85" spans="1:8" ht="15" thickBot="1" x14ac:dyDescent="0.35">
      <c r="A85" s="20" t="s">
        <v>275</v>
      </c>
      <c r="B85" s="20" t="s">
        <v>161</v>
      </c>
      <c r="C85" s="20" t="s">
        <v>162</v>
      </c>
      <c r="D85" s="20" t="s">
        <v>163</v>
      </c>
      <c r="E85" s="20" t="s">
        <v>164</v>
      </c>
      <c r="F85" s="20" t="s">
        <v>165</v>
      </c>
      <c r="G85" s="20" t="s">
        <v>166</v>
      </c>
      <c r="H85" s="20" t="s">
        <v>167</v>
      </c>
    </row>
    <row r="86" spans="1:8" ht="15" thickBot="1" x14ac:dyDescent="0.35">
      <c r="A86" s="20" t="s">
        <v>185</v>
      </c>
      <c r="B86" s="21">
        <v>14.1</v>
      </c>
      <c r="C86" s="21">
        <v>14.1</v>
      </c>
      <c r="D86" s="21">
        <v>14.1</v>
      </c>
      <c r="E86" s="21">
        <v>32.700000000000003</v>
      </c>
      <c r="F86" s="21">
        <v>488.7</v>
      </c>
      <c r="G86" s="21">
        <v>49.8</v>
      </c>
      <c r="H86" s="21">
        <v>463</v>
      </c>
    </row>
    <row r="87" spans="1:8" ht="15" thickBot="1" x14ac:dyDescent="0.35">
      <c r="A87" s="20" t="s">
        <v>193</v>
      </c>
      <c r="B87" s="21">
        <v>13.1</v>
      </c>
      <c r="C87" s="21">
        <v>13.1</v>
      </c>
      <c r="D87" s="21">
        <v>13.1</v>
      </c>
      <c r="E87" s="21">
        <v>31.7</v>
      </c>
      <c r="F87" s="21">
        <v>487.7</v>
      </c>
      <c r="G87" s="21">
        <v>48.8</v>
      </c>
      <c r="H87" s="21">
        <v>462</v>
      </c>
    </row>
    <row r="88" spans="1:8" ht="15" thickBot="1" x14ac:dyDescent="0.35">
      <c r="A88" s="20" t="s">
        <v>201</v>
      </c>
      <c r="B88" s="21">
        <v>12.1</v>
      </c>
      <c r="C88" s="21">
        <v>12.1</v>
      </c>
      <c r="D88" s="21">
        <v>12.1</v>
      </c>
      <c r="E88" s="21">
        <v>30.7</v>
      </c>
      <c r="F88" s="21">
        <v>486.7</v>
      </c>
      <c r="G88" s="21">
        <v>21.1</v>
      </c>
      <c r="H88" s="21">
        <v>461</v>
      </c>
    </row>
    <row r="89" spans="1:8" ht="15" thickBot="1" x14ac:dyDescent="0.35">
      <c r="A89" s="20" t="s">
        <v>208</v>
      </c>
      <c r="B89" s="21">
        <v>11.1</v>
      </c>
      <c r="C89" s="21">
        <v>11.1</v>
      </c>
      <c r="D89" s="21">
        <v>11.1</v>
      </c>
      <c r="E89" s="21">
        <v>29.7</v>
      </c>
      <c r="F89" s="21">
        <v>485.7</v>
      </c>
      <c r="G89" s="21">
        <v>20.100000000000001</v>
      </c>
      <c r="H89" s="21">
        <v>460</v>
      </c>
    </row>
    <row r="90" spans="1:8" ht="15" thickBot="1" x14ac:dyDescent="0.35">
      <c r="A90" s="20" t="s">
        <v>215</v>
      </c>
      <c r="B90" s="21">
        <v>10.1</v>
      </c>
      <c r="C90" s="21">
        <v>10.1</v>
      </c>
      <c r="D90" s="21">
        <v>10.1</v>
      </c>
      <c r="E90" s="21">
        <v>28.7</v>
      </c>
      <c r="F90" s="21">
        <v>484.7</v>
      </c>
      <c r="G90" s="21">
        <v>19.100000000000001</v>
      </c>
      <c r="H90" s="21">
        <v>459</v>
      </c>
    </row>
    <row r="91" spans="1:8" ht="15" thickBot="1" x14ac:dyDescent="0.35">
      <c r="A91" s="20" t="s">
        <v>222</v>
      </c>
      <c r="B91" s="21">
        <v>9.1</v>
      </c>
      <c r="C91" s="21">
        <v>9.1</v>
      </c>
      <c r="D91" s="21">
        <v>9.1</v>
      </c>
      <c r="E91" s="21">
        <v>27.7</v>
      </c>
      <c r="F91" s="21">
        <v>483.6</v>
      </c>
      <c r="G91" s="21">
        <v>18.100000000000001</v>
      </c>
      <c r="H91" s="21">
        <v>458</v>
      </c>
    </row>
    <row r="92" spans="1:8" ht="15" thickBot="1" x14ac:dyDescent="0.35">
      <c r="A92" s="20" t="s">
        <v>229</v>
      </c>
      <c r="B92" s="21">
        <v>8.1</v>
      </c>
      <c r="C92" s="21">
        <v>8.1</v>
      </c>
      <c r="D92" s="21">
        <v>8.1</v>
      </c>
      <c r="E92" s="21">
        <v>24.2</v>
      </c>
      <c r="F92" s="21">
        <v>482.6</v>
      </c>
      <c r="G92" s="21">
        <v>8.1</v>
      </c>
      <c r="H92" s="21">
        <v>457</v>
      </c>
    </row>
    <row r="93" spans="1:8" ht="15" thickBot="1" x14ac:dyDescent="0.35">
      <c r="A93" s="20" t="s">
        <v>235</v>
      </c>
      <c r="B93" s="21">
        <v>7</v>
      </c>
      <c r="C93" s="21">
        <v>7</v>
      </c>
      <c r="D93" s="21">
        <v>7</v>
      </c>
      <c r="E93" s="21">
        <v>22.1</v>
      </c>
      <c r="F93" s="21">
        <v>481.6</v>
      </c>
      <c r="G93" s="21">
        <v>7</v>
      </c>
      <c r="H93" s="21">
        <v>456</v>
      </c>
    </row>
    <row r="94" spans="1:8" ht="15" thickBot="1" x14ac:dyDescent="0.35">
      <c r="A94" s="20" t="s">
        <v>241</v>
      </c>
      <c r="B94" s="21">
        <v>6</v>
      </c>
      <c r="C94" s="21">
        <v>6</v>
      </c>
      <c r="D94" s="21">
        <v>6</v>
      </c>
      <c r="E94" s="21">
        <v>21.1</v>
      </c>
      <c r="F94" s="21">
        <v>480.6</v>
      </c>
      <c r="G94" s="21">
        <v>6</v>
      </c>
      <c r="H94" s="21">
        <v>455</v>
      </c>
    </row>
    <row r="95" spans="1:8" ht="15" thickBot="1" x14ac:dyDescent="0.35">
      <c r="A95" s="20" t="s">
        <v>247</v>
      </c>
      <c r="B95" s="21">
        <v>5</v>
      </c>
      <c r="C95" s="21">
        <v>5</v>
      </c>
      <c r="D95" s="21">
        <v>5</v>
      </c>
      <c r="E95" s="21">
        <v>20.100000000000001</v>
      </c>
      <c r="F95" s="21">
        <v>479.6</v>
      </c>
      <c r="G95" s="21">
        <v>5</v>
      </c>
      <c r="H95" s="21">
        <v>454</v>
      </c>
    </row>
    <row r="96" spans="1:8" ht="15" thickBot="1" x14ac:dyDescent="0.35">
      <c r="A96" s="20" t="s">
        <v>252</v>
      </c>
      <c r="B96" s="21">
        <v>4</v>
      </c>
      <c r="C96" s="21">
        <v>4</v>
      </c>
      <c r="D96" s="21">
        <v>4</v>
      </c>
      <c r="E96" s="21">
        <v>13.1</v>
      </c>
      <c r="F96" s="21">
        <v>478.6</v>
      </c>
      <c r="G96" s="21">
        <v>4</v>
      </c>
      <c r="H96" s="21">
        <v>452.9</v>
      </c>
    </row>
    <row r="97" spans="1:12" ht="15" thickBot="1" x14ac:dyDescent="0.35">
      <c r="A97" s="20" t="s">
        <v>257</v>
      </c>
      <c r="B97" s="21">
        <v>3</v>
      </c>
      <c r="C97" s="21">
        <v>3</v>
      </c>
      <c r="D97" s="21">
        <v>3</v>
      </c>
      <c r="E97" s="21">
        <v>12.1</v>
      </c>
      <c r="F97" s="21">
        <v>477.6</v>
      </c>
      <c r="G97" s="21">
        <v>3</v>
      </c>
      <c r="H97" s="21">
        <v>451.9</v>
      </c>
    </row>
    <row r="98" spans="1:12" ht="15" thickBot="1" x14ac:dyDescent="0.35">
      <c r="A98" s="20" t="s">
        <v>262</v>
      </c>
      <c r="B98" s="21">
        <v>2</v>
      </c>
      <c r="C98" s="21">
        <v>2</v>
      </c>
      <c r="D98" s="21">
        <v>2</v>
      </c>
      <c r="E98" s="21">
        <v>11.1</v>
      </c>
      <c r="F98" s="21">
        <v>476.6</v>
      </c>
      <c r="G98" s="21">
        <v>2</v>
      </c>
      <c r="H98" s="21">
        <v>450.9</v>
      </c>
    </row>
    <row r="99" spans="1:12" ht="15" thickBot="1" x14ac:dyDescent="0.35">
      <c r="A99" s="20" t="s">
        <v>267</v>
      </c>
      <c r="B99" s="21">
        <v>1</v>
      </c>
      <c r="C99" s="21">
        <v>1</v>
      </c>
      <c r="D99" s="21">
        <v>1</v>
      </c>
      <c r="E99" s="21">
        <v>1</v>
      </c>
      <c r="F99" s="21">
        <v>463.5</v>
      </c>
      <c r="G99" s="21">
        <v>1</v>
      </c>
      <c r="H99" s="21">
        <v>449.9</v>
      </c>
    </row>
    <row r="100" spans="1:12" ht="15" thickBot="1" x14ac:dyDescent="0.35">
      <c r="A100" s="20" t="s">
        <v>272</v>
      </c>
      <c r="B100" s="21">
        <v>0</v>
      </c>
      <c r="C100" s="21">
        <v>0</v>
      </c>
      <c r="D100" s="21">
        <v>0</v>
      </c>
      <c r="E100" s="21">
        <v>0</v>
      </c>
      <c r="F100" s="21">
        <v>0</v>
      </c>
      <c r="G100" s="21">
        <v>0</v>
      </c>
      <c r="H100" s="21">
        <v>0</v>
      </c>
    </row>
    <row r="101" spans="1:12" ht="18.600000000000001" thickBot="1" x14ac:dyDescent="0.35">
      <c r="A101" s="17"/>
    </row>
    <row r="102" spans="1:12" ht="15" thickBot="1" x14ac:dyDescent="0.35">
      <c r="A102" s="20" t="s">
        <v>276</v>
      </c>
      <c r="B102" s="20" t="s">
        <v>161</v>
      </c>
      <c r="C102" s="20" t="s">
        <v>162</v>
      </c>
      <c r="D102" s="20" t="s">
        <v>163</v>
      </c>
      <c r="E102" s="20" t="s">
        <v>164</v>
      </c>
      <c r="F102" s="20" t="s">
        <v>165</v>
      </c>
      <c r="G102" s="20" t="s">
        <v>166</v>
      </c>
      <c r="H102" s="20" t="s">
        <v>167</v>
      </c>
      <c r="I102" s="20" t="s">
        <v>277</v>
      </c>
      <c r="J102" s="20" t="s">
        <v>278</v>
      </c>
      <c r="K102" s="20" t="s">
        <v>279</v>
      </c>
      <c r="L102" s="20" t="s">
        <v>280</v>
      </c>
    </row>
    <row r="103" spans="1:12" ht="15" thickBot="1" x14ac:dyDescent="0.35">
      <c r="A103" s="20" t="s">
        <v>169</v>
      </c>
      <c r="B103" s="21">
        <v>14.1</v>
      </c>
      <c r="C103" s="21">
        <v>14.1</v>
      </c>
      <c r="D103" s="21">
        <v>14.1</v>
      </c>
      <c r="E103" s="21">
        <v>32.700000000000003</v>
      </c>
      <c r="F103" s="21">
        <v>485.7</v>
      </c>
      <c r="G103" s="21">
        <v>8.1</v>
      </c>
      <c r="H103" s="21">
        <v>463</v>
      </c>
      <c r="I103" s="21">
        <v>1031.7</v>
      </c>
      <c r="J103" s="21">
        <v>1000</v>
      </c>
      <c r="K103" s="21">
        <v>-31.7</v>
      </c>
      <c r="L103" s="21">
        <v>-3.17</v>
      </c>
    </row>
    <row r="104" spans="1:12" ht="15" thickBot="1" x14ac:dyDescent="0.35">
      <c r="A104" s="20" t="s">
        <v>170</v>
      </c>
      <c r="B104" s="21">
        <v>12.1</v>
      </c>
      <c r="C104" s="21">
        <v>3</v>
      </c>
      <c r="D104" s="21">
        <v>1</v>
      </c>
      <c r="E104" s="21">
        <v>1</v>
      </c>
      <c r="F104" s="21">
        <v>488.7</v>
      </c>
      <c r="G104" s="21">
        <v>49.8</v>
      </c>
      <c r="H104" s="21">
        <v>450.9</v>
      </c>
      <c r="I104" s="21">
        <v>1006.5</v>
      </c>
      <c r="J104" s="21">
        <v>1000</v>
      </c>
      <c r="K104" s="21">
        <v>-6.5</v>
      </c>
      <c r="L104" s="21">
        <v>-0.65</v>
      </c>
    </row>
    <row r="105" spans="1:12" ht="15" thickBot="1" x14ac:dyDescent="0.35">
      <c r="A105" s="20" t="s">
        <v>171</v>
      </c>
      <c r="B105" s="21">
        <v>13.1</v>
      </c>
      <c r="C105" s="21">
        <v>13.1</v>
      </c>
      <c r="D105" s="21">
        <v>13.1</v>
      </c>
      <c r="E105" s="21">
        <v>13.1</v>
      </c>
      <c r="F105" s="21">
        <v>487.7</v>
      </c>
      <c r="G105" s="21">
        <v>21.1</v>
      </c>
      <c r="H105" s="21">
        <v>462</v>
      </c>
      <c r="I105" s="21">
        <v>1023.2</v>
      </c>
      <c r="J105" s="21">
        <v>1000</v>
      </c>
      <c r="K105" s="21">
        <v>-23.2</v>
      </c>
      <c r="L105" s="21">
        <v>-2.3199999999999998</v>
      </c>
    </row>
    <row r="106" spans="1:12" ht="15" thickBot="1" x14ac:dyDescent="0.35">
      <c r="A106" s="20" t="s">
        <v>172</v>
      </c>
      <c r="B106" s="21">
        <v>6</v>
      </c>
      <c r="C106" s="21">
        <v>8.1</v>
      </c>
      <c r="D106" s="21">
        <v>3</v>
      </c>
      <c r="E106" s="21">
        <v>24.2</v>
      </c>
      <c r="F106" s="21">
        <v>482.6</v>
      </c>
      <c r="G106" s="21">
        <v>3</v>
      </c>
      <c r="H106" s="21">
        <v>457</v>
      </c>
      <c r="I106" s="21">
        <v>983.9</v>
      </c>
      <c r="J106" s="21">
        <v>1000</v>
      </c>
      <c r="K106" s="21">
        <v>16.100000000000001</v>
      </c>
      <c r="L106" s="21">
        <v>1.61</v>
      </c>
    </row>
    <row r="107" spans="1:12" ht="15" thickBot="1" x14ac:dyDescent="0.35">
      <c r="A107" s="20" t="s">
        <v>173</v>
      </c>
      <c r="B107" s="21">
        <v>10.1</v>
      </c>
      <c r="C107" s="21">
        <v>12.1</v>
      </c>
      <c r="D107" s="21">
        <v>9.1</v>
      </c>
      <c r="E107" s="21">
        <v>31.7</v>
      </c>
      <c r="F107" s="21">
        <v>463.5</v>
      </c>
      <c r="G107" s="21">
        <v>6</v>
      </c>
      <c r="H107" s="21">
        <v>461</v>
      </c>
      <c r="I107" s="21">
        <v>993.5</v>
      </c>
      <c r="J107" s="21">
        <v>1000</v>
      </c>
      <c r="K107" s="21">
        <v>6.5</v>
      </c>
      <c r="L107" s="21">
        <v>0.65</v>
      </c>
    </row>
    <row r="108" spans="1:12" ht="15" thickBot="1" x14ac:dyDescent="0.35">
      <c r="A108" s="20" t="s">
        <v>174</v>
      </c>
      <c r="B108" s="21">
        <v>6</v>
      </c>
      <c r="C108" s="21">
        <v>8.1</v>
      </c>
      <c r="D108" s="21">
        <v>6</v>
      </c>
      <c r="E108" s="21">
        <v>29.7</v>
      </c>
      <c r="F108" s="21">
        <v>476.6</v>
      </c>
      <c r="G108" s="21">
        <v>1</v>
      </c>
      <c r="H108" s="21">
        <v>454</v>
      </c>
      <c r="I108" s="21">
        <v>981.4</v>
      </c>
      <c r="J108" s="21">
        <v>1000</v>
      </c>
      <c r="K108" s="21">
        <v>18.600000000000001</v>
      </c>
      <c r="L108" s="21">
        <v>1.86</v>
      </c>
    </row>
    <row r="109" spans="1:12" ht="15" thickBot="1" x14ac:dyDescent="0.35">
      <c r="A109" s="20" t="s">
        <v>175</v>
      </c>
      <c r="B109" s="21">
        <v>8.1</v>
      </c>
      <c r="C109" s="21">
        <v>10.1</v>
      </c>
      <c r="D109" s="21">
        <v>6</v>
      </c>
      <c r="E109" s="21">
        <v>24.2</v>
      </c>
      <c r="F109" s="21">
        <v>478.6</v>
      </c>
      <c r="G109" s="21">
        <v>4</v>
      </c>
      <c r="H109" s="21">
        <v>457</v>
      </c>
      <c r="I109" s="21">
        <v>987.9</v>
      </c>
      <c r="J109" s="21">
        <v>1000</v>
      </c>
      <c r="K109" s="21">
        <v>12.1</v>
      </c>
      <c r="L109" s="21">
        <v>1.21</v>
      </c>
    </row>
    <row r="110" spans="1:12" ht="15" thickBot="1" x14ac:dyDescent="0.35">
      <c r="A110" s="20" t="s">
        <v>176</v>
      </c>
      <c r="B110" s="21">
        <v>1</v>
      </c>
      <c r="C110" s="21">
        <v>1</v>
      </c>
      <c r="D110" s="21">
        <v>11.1</v>
      </c>
      <c r="E110" s="21">
        <v>11.1</v>
      </c>
      <c r="F110" s="21">
        <v>483.6</v>
      </c>
      <c r="G110" s="21">
        <v>48.8</v>
      </c>
      <c r="H110" s="21">
        <v>449.9</v>
      </c>
      <c r="I110" s="21">
        <v>1006.5</v>
      </c>
      <c r="J110" s="21">
        <v>1000</v>
      </c>
      <c r="K110" s="21">
        <v>-6.5</v>
      </c>
      <c r="L110" s="21">
        <v>-0.65</v>
      </c>
    </row>
    <row r="111" spans="1:12" ht="15" thickBot="1" x14ac:dyDescent="0.35">
      <c r="A111" s="20" t="s">
        <v>177</v>
      </c>
      <c r="B111" s="21">
        <v>12.1</v>
      </c>
      <c r="C111" s="21">
        <v>12.1</v>
      </c>
      <c r="D111" s="21">
        <v>10.1</v>
      </c>
      <c r="E111" s="21">
        <v>21.1</v>
      </c>
      <c r="F111" s="21">
        <v>486.7</v>
      </c>
      <c r="G111" s="21">
        <v>19.100000000000001</v>
      </c>
      <c r="H111" s="21">
        <v>458</v>
      </c>
      <c r="I111" s="21">
        <v>1019.1</v>
      </c>
      <c r="J111" s="21">
        <v>1000</v>
      </c>
      <c r="K111" s="21">
        <v>-19.100000000000001</v>
      </c>
      <c r="L111" s="21">
        <v>-1.91</v>
      </c>
    </row>
    <row r="112" spans="1:12" ht="15" thickBot="1" x14ac:dyDescent="0.35">
      <c r="A112" s="20" t="s">
        <v>178</v>
      </c>
      <c r="B112" s="21">
        <v>6</v>
      </c>
      <c r="C112" s="21">
        <v>3</v>
      </c>
      <c r="D112" s="21">
        <v>12.1</v>
      </c>
      <c r="E112" s="21">
        <v>12.1</v>
      </c>
      <c r="F112" s="21">
        <v>484.7</v>
      </c>
      <c r="G112" s="21">
        <v>20.100000000000001</v>
      </c>
      <c r="H112" s="21">
        <v>451.9</v>
      </c>
      <c r="I112" s="21">
        <v>989.9</v>
      </c>
      <c r="J112" s="21">
        <v>1000</v>
      </c>
      <c r="K112" s="21">
        <v>10.1</v>
      </c>
      <c r="L112" s="21">
        <v>1.01</v>
      </c>
    </row>
    <row r="113" spans="1:12" ht="15" thickBot="1" x14ac:dyDescent="0.35">
      <c r="A113" s="20" t="s">
        <v>179</v>
      </c>
      <c r="B113" s="21">
        <v>9.1</v>
      </c>
      <c r="C113" s="21">
        <v>10.1</v>
      </c>
      <c r="D113" s="21">
        <v>7</v>
      </c>
      <c r="E113" s="21">
        <v>30.7</v>
      </c>
      <c r="F113" s="21">
        <v>479.6</v>
      </c>
      <c r="G113" s="21">
        <v>5</v>
      </c>
      <c r="H113" s="21">
        <v>460</v>
      </c>
      <c r="I113" s="21">
        <v>1001.5</v>
      </c>
      <c r="J113" s="21">
        <v>1000</v>
      </c>
      <c r="K113" s="21">
        <v>-1.5</v>
      </c>
      <c r="L113" s="21">
        <v>-0.15</v>
      </c>
    </row>
    <row r="114" spans="1:12" ht="15" thickBot="1" x14ac:dyDescent="0.35">
      <c r="A114" s="20" t="s">
        <v>180</v>
      </c>
      <c r="B114" s="21">
        <v>6</v>
      </c>
      <c r="C114" s="21">
        <v>8.1</v>
      </c>
      <c r="D114" s="21">
        <v>3</v>
      </c>
      <c r="E114" s="21">
        <v>29.7</v>
      </c>
      <c r="F114" s="21">
        <v>481.6</v>
      </c>
      <c r="G114" s="21">
        <v>2</v>
      </c>
      <c r="H114" s="21">
        <v>455</v>
      </c>
      <c r="I114" s="21">
        <v>985.4</v>
      </c>
      <c r="J114" s="21">
        <v>1000</v>
      </c>
      <c r="K114" s="21">
        <v>14.6</v>
      </c>
      <c r="L114" s="21">
        <v>1.46</v>
      </c>
    </row>
    <row r="115" spans="1:12" ht="15" thickBot="1" x14ac:dyDescent="0.35">
      <c r="A115" s="20" t="s">
        <v>181</v>
      </c>
      <c r="B115" s="21">
        <v>8.1</v>
      </c>
      <c r="C115" s="21">
        <v>8.1</v>
      </c>
      <c r="D115" s="21">
        <v>6</v>
      </c>
      <c r="E115" s="21">
        <v>29.7</v>
      </c>
      <c r="F115" s="21">
        <v>477.6</v>
      </c>
      <c r="G115" s="21">
        <v>7</v>
      </c>
      <c r="H115" s="21">
        <v>459</v>
      </c>
      <c r="I115" s="21">
        <v>995.5</v>
      </c>
      <c r="J115" s="21">
        <v>1000</v>
      </c>
      <c r="K115" s="21">
        <v>4.5</v>
      </c>
      <c r="L115" s="21">
        <v>0.45</v>
      </c>
    </row>
    <row r="116" spans="1:12" ht="15" thickBot="1" x14ac:dyDescent="0.35">
      <c r="A116" s="20" t="s">
        <v>182</v>
      </c>
      <c r="B116" s="21">
        <v>6</v>
      </c>
      <c r="C116" s="21">
        <v>8.1</v>
      </c>
      <c r="D116" s="21">
        <v>8.1</v>
      </c>
      <c r="E116" s="21">
        <v>20.100000000000001</v>
      </c>
      <c r="F116" s="21">
        <v>480.6</v>
      </c>
      <c r="G116" s="21">
        <v>18.100000000000001</v>
      </c>
      <c r="H116" s="21">
        <v>452.9</v>
      </c>
      <c r="I116" s="21">
        <v>994</v>
      </c>
      <c r="J116" s="21">
        <v>1000</v>
      </c>
      <c r="K116" s="21">
        <v>6</v>
      </c>
      <c r="L116" s="21">
        <v>0.6</v>
      </c>
    </row>
    <row r="117" spans="1:12" ht="15" thickBot="1" x14ac:dyDescent="0.35"/>
    <row r="118" spans="1:12" ht="15" thickBot="1" x14ac:dyDescent="0.35">
      <c r="A118" s="22" t="s">
        <v>281</v>
      </c>
      <c r="B118" s="23">
        <v>1076.5</v>
      </c>
    </row>
    <row r="119" spans="1:12" ht="15" thickBot="1" x14ac:dyDescent="0.35">
      <c r="A119" s="22" t="s">
        <v>282</v>
      </c>
      <c r="B119" s="23">
        <v>0</v>
      </c>
    </row>
    <row r="120" spans="1:12" ht="15" thickBot="1" x14ac:dyDescent="0.35">
      <c r="A120" s="22" t="s">
        <v>283</v>
      </c>
      <c r="B120" s="23">
        <v>14000</v>
      </c>
    </row>
    <row r="121" spans="1:12" ht="15" thickBot="1" x14ac:dyDescent="0.35">
      <c r="A121" s="22" t="s">
        <v>284</v>
      </c>
      <c r="B121" s="23">
        <v>14000</v>
      </c>
    </row>
    <row r="122" spans="1:12" ht="15" thickBot="1" x14ac:dyDescent="0.35">
      <c r="A122" s="22" t="s">
        <v>285</v>
      </c>
      <c r="B122" s="23">
        <v>0</v>
      </c>
    </row>
    <row r="123" spans="1:12" ht="15" thickBot="1" x14ac:dyDescent="0.35">
      <c r="A123" s="22" t="s">
        <v>286</v>
      </c>
      <c r="B123" s="23"/>
    </row>
    <row r="124" spans="1:12" ht="15" thickBot="1" x14ac:dyDescent="0.35">
      <c r="A124" s="22" t="s">
        <v>287</v>
      </c>
      <c r="B124" s="23"/>
    </row>
    <row r="125" spans="1:12" ht="15" thickBot="1" x14ac:dyDescent="0.35">
      <c r="A125" s="22" t="s">
        <v>288</v>
      </c>
      <c r="B125" s="23">
        <v>0</v>
      </c>
    </row>
    <row r="127" spans="1:12" x14ac:dyDescent="0.3">
      <c r="A127" s="1" t="s">
        <v>289</v>
      </c>
    </row>
    <row r="129" spans="1:1" x14ac:dyDescent="0.3">
      <c r="A129" s="24" t="s">
        <v>290</v>
      </c>
    </row>
    <row r="130" spans="1:1" x14ac:dyDescent="0.3">
      <c r="A130" s="24" t="s">
        <v>429</v>
      </c>
    </row>
  </sheetData>
  <conditionalFormatting sqref="B29:H42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9:J4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9:K4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29:L4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127" r:id="rId1" display="https://miau.my-x.hu/myx-free/coco/test/718982420221118202315.html" xr:uid="{6B6FBE3A-9F33-4F63-A6B9-FE3D68204400}"/>
    <hyperlink ref="F46" r:id="rId2" xr:uid="{C5B24C09-8D44-4072-AD6D-79E666E9D327}"/>
  </hyperlinks>
  <pageMargins left="0.7" right="0.7" top="0.75" bottom="0.75" header="0.3" footer="0.3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A64C3-25CD-4E47-9D34-92427EB41347}">
  <dimension ref="A1:C26"/>
  <sheetViews>
    <sheetView tabSelected="1" zoomScale="90" zoomScaleNormal="90" workbookViewId="0">
      <selection activeCell="C23" sqref="A23:C23"/>
    </sheetView>
  </sheetViews>
  <sheetFormatPr defaultRowHeight="14.4" x14ac:dyDescent="0.3"/>
  <cols>
    <col min="1" max="1" width="27.109375" bestFit="1" customWidth="1"/>
    <col min="2" max="2" width="80.88671875" customWidth="1"/>
    <col min="3" max="3" width="84.21875" bestFit="1" customWidth="1"/>
  </cols>
  <sheetData>
    <row r="1" spans="1:3" x14ac:dyDescent="0.3">
      <c r="A1" s="31" t="s">
        <v>524</v>
      </c>
      <c r="B1" s="31" t="s">
        <v>433</v>
      </c>
      <c r="C1" s="31" t="s">
        <v>498</v>
      </c>
    </row>
    <row r="2" spans="1:3" x14ac:dyDescent="0.3">
      <c r="A2" t="s">
        <v>434</v>
      </c>
      <c r="B2" t="s">
        <v>435</v>
      </c>
      <c r="C2" t="s">
        <v>500</v>
      </c>
    </row>
    <row r="3" spans="1:3" x14ac:dyDescent="0.3">
      <c r="A3" t="s">
        <v>436</v>
      </c>
      <c r="B3" t="s">
        <v>437</v>
      </c>
      <c r="C3" t="s">
        <v>499</v>
      </c>
    </row>
    <row r="4" spans="1:3" x14ac:dyDescent="0.3">
      <c r="A4" t="s">
        <v>438</v>
      </c>
      <c r="B4" t="s">
        <v>439</v>
      </c>
      <c r="C4" t="s">
        <v>501</v>
      </c>
    </row>
    <row r="5" spans="1:3" x14ac:dyDescent="0.3">
      <c r="A5" t="s">
        <v>440</v>
      </c>
      <c r="B5" t="s">
        <v>441</v>
      </c>
      <c r="C5" t="s">
        <v>502</v>
      </c>
    </row>
    <row r="6" spans="1:3" x14ac:dyDescent="0.3">
      <c r="A6" t="s">
        <v>442</v>
      </c>
      <c r="B6" t="s">
        <v>443</v>
      </c>
      <c r="C6" t="s">
        <v>522</v>
      </c>
    </row>
    <row r="7" spans="1:3" x14ac:dyDescent="0.3">
      <c r="A7" t="s">
        <v>444</v>
      </c>
      <c r="B7" t="s">
        <v>503</v>
      </c>
      <c r="C7" t="s">
        <v>523</v>
      </c>
    </row>
    <row r="8" spans="1:3" x14ac:dyDescent="0.3">
      <c r="A8" t="s">
        <v>445</v>
      </c>
      <c r="B8" t="s">
        <v>446</v>
      </c>
      <c r="C8" t="s">
        <v>504</v>
      </c>
    </row>
    <row r="9" spans="1:3" x14ac:dyDescent="0.3">
      <c r="A9" t="s">
        <v>447</v>
      </c>
      <c r="B9" t="s">
        <v>448</v>
      </c>
      <c r="C9" t="s">
        <v>505</v>
      </c>
    </row>
    <row r="10" spans="1:3" x14ac:dyDescent="0.3">
      <c r="A10" t="s">
        <v>530</v>
      </c>
      <c r="B10" t="s">
        <v>531</v>
      </c>
      <c r="C10" t="s">
        <v>532</v>
      </c>
    </row>
    <row r="12" spans="1:3" x14ac:dyDescent="0.3">
      <c r="A12" t="s">
        <v>449</v>
      </c>
      <c r="B12" s="16" t="s">
        <v>461</v>
      </c>
      <c r="C12" t="s">
        <v>506</v>
      </c>
    </row>
    <row r="13" spans="1:3" x14ac:dyDescent="0.3">
      <c r="A13" t="s">
        <v>450</v>
      </c>
      <c r="B13" s="16" t="s">
        <v>482</v>
      </c>
    </row>
    <row r="14" spans="1:3" x14ac:dyDescent="0.3">
      <c r="A14" t="s">
        <v>451</v>
      </c>
      <c r="B14" t="s">
        <v>452</v>
      </c>
    </row>
    <row r="15" spans="1:3" x14ac:dyDescent="0.3">
      <c r="A15" t="s">
        <v>453</v>
      </c>
      <c r="B15" t="s">
        <v>454</v>
      </c>
    </row>
    <row r="16" spans="1:3" x14ac:dyDescent="0.3">
      <c r="A16" t="s">
        <v>455</v>
      </c>
      <c r="B16" t="s">
        <v>456</v>
      </c>
    </row>
    <row r="17" spans="1:3" x14ac:dyDescent="0.3">
      <c r="A17" t="s">
        <v>457</v>
      </c>
      <c r="B17" s="1" t="s">
        <v>460</v>
      </c>
    </row>
    <row r="18" spans="1:3" x14ac:dyDescent="0.3">
      <c r="A18" t="s">
        <v>458</v>
      </c>
      <c r="B18" s="1" t="s">
        <v>459</v>
      </c>
    </row>
    <row r="19" spans="1:3" x14ac:dyDescent="0.3">
      <c r="A19" t="s">
        <v>480</v>
      </c>
      <c r="B19" s="1" t="s">
        <v>481</v>
      </c>
    </row>
    <row r="20" spans="1:3" x14ac:dyDescent="0.3">
      <c r="A20" t="s">
        <v>494</v>
      </c>
      <c r="B20" s="1" t="s">
        <v>495</v>
      </c>
    </row>
    <row r="21" spans="1:3" x14ac:dyDescent="0.3">
      <c r="A21" t="s">
        <v>496</v>
      </c>
      <c r="B21" s="1" t="s">
        <v>497</v>
      </c>
    </row>
    <row r="23" spans="1:3" x14ac:dyDescent="0.3">
      <c r="A23" s="31" t="s">
        <v>507</v>
      </c>
      <c r="B23" s="31"/>
      <c r="C23" s="31" t="s">
        <v>508</v>
      </c>
    </row>
    <row r="24" spans="1:3" ht="28.8" x14ac:dyDescent="0.3">
      <c r="A24" t="s">
        <v>544</v>
      </c>
      <c r="B24" t="s">
        <v>545</v>
      </c>
      <c r="C24" s="16" t="s">
        <v>546</v>
      </c>
    </row>
    <row r="25" spans="1:3" ht="28.8" x14ac:dyDescent="0.3">
      <c r="A25" t="s">
        <v>91</v>
      </c>
      <c r="B25" t="s">
        <v>543</v>
      </c>
      <c r="C25" s="16" t="s">
        <v>542</v>
      </c>
    </row>
    <row r="26" spans="1:3" x14ac:dyDescent="0.3">
      <c r="A26" t="s">
        <v>547</v>
      </c>
      <c r="B26" t="s">
        <v>548</v>
      </c>
      <c r="C26" t="s">
        <v>549</v>
      </c>
    </row>
  </sheetData>
  <hyperlinks>
    <hyperlink ref="B18" r:id="rId1" xr:uid="{2394EF6B-4B7E-4384-814B-5E354373C899}"/>
    <hyperlink ref="B19" r:id="rId2" xr:uid="{5FC3206F-BB27-47B1-A66E-93685328277A}"/>
    <hyperlink ref="B20" r:id="rId3" xr:uid="{DEAD5DB3-4C0C-4E79-8E8E-2A665FBB071D}"/>
    <hyperlink ref="B21" r:id="rId4" xr:uid="{F28516E5-81CC-452A-BD79-844658118CF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10</vt:i4>
      </vt:variant>
    </vt:vector>
  </HeadingPairs>
  <TitlesOfParts>
    <vt:vector size="10" baseType="lpstr">
      <vt:lpstr>szszk</vt:lpstr>
      <vt:lpstr>google_trends (2)</vt:lpstr>
      <vt:lpstr>google_trends</vt:lpstr>
      <vt:lpstr>OAM</vt:lpstr>
      <vt:lpstr>modell_step1</vt:lpstr>
      <vt:lpstr>step2</vt:lpstr>
      <vt:lpstr>step3</vt:lpstr>
      <vt:lpstr>csak_2022</vt:lpstr>
      <vt:lpstr>info</vt:lpstr>
      <vt:lpstr>folytatás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2022-11-18T18:09:15Z</dcterms:created>
  <dcterms:modified xsi:type="dcterms:W3CDTF">2022-12-08T10:54:34Z</dcterms:modified>
</cp:coreProperties>
</file>