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1.xml" ContentType="application/inkml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ink/ink2.xml" ContentType="application/inkml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ink/ink3.xml" ContentType="application/inkml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ink/ink4.xml" ContentType="application/inkml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8702\var\www\miau\data\miau\293\"/>
    </mc:Choice>
  </mc:AlternateContent>
  <xr:revisionPtr revIDLastSave="0" documentId="13_ncr:1_{2DD1A861-8B5A-4288-AC59-A49DBECAF100}" xr6:coauthVersionLast="47" xr6:coauthVersionMax="47" xr10:uidLastSave="{00000000-0000-0000-0000-000000000000}"/>
  <bookViews>
    <workbookView xWindow="-108" yWindow="-108" windowWidth="23256" windowHeight="12720" activeTab="5" xr2:uid="{C15F46A7-E7C1-4A74-B5CD-17E351809D1F}"/>
  </bookViews>
  <sheets>
    <sheet name="future_rel_long" sheetId="6" r:id="rId1"/>
    <sheet name="future_rel_long (2)" sheetId="7" r:id="rId2"/>
    <sheet name="future_rel_long (3)" sheetId="9" r:id="rId3"/>
    <sheet name="future_rel_long (4)" sheetId="10" r:id="rId4"/>
    <sheet name="results" sheetId="8" r:id="rId5"/>
    <sheet name="info" sheetId="11" r:id="rId6"/>
  </sheets>
  <definedNames>
    <definedName name="solver_adj" localSheetId="0" hidden="1">future_rel_long!$AA$74:$AA$93</definedName>
    <definedName name="solver_adj" localSheetId="1" hidden="1">'future_rel_long (2)'!$AA$74:$AA$83</definedName>
    <definedName name="solver_adj" localSheetId="2" hidden="1">'future_rel_long (3)'!$AA$84:$AA$93</definedName>
    <definedName name="solver_adj" localSheetId="3" hidden="1">'future_rel_long (4)'!$AA$83:$AA$93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0" hidden="1">future_rel_long!$AC$97</definedName>
    <definedName name="solver_opt" localSheetId="1" hidden="1">'future_rel_long (2)'!$AC$97</definedName>
    <definedName name="solver_opt" localSheetId="2" hidden="1">'future_rel_long (3)'!$AC$97</definedName>
    <definedName name="solver_opt" localSheetId="3" hidden="1">'future_rel_long (4)'!$AC$97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8" l="1"/>
  <c r="B23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Z90" i="10" l="1"/>
  <c r="Y91" i="10" s="1"/>
  <c r="X92" i="10" s="1"/>
  <c r="W93" i="10" s="1"/>
  <c r="Z89" i="10"/>
  <c r="Y90" i="10" s="1"/>
  <c r="X91" i="10" s="1"/>
  <c r="W92" i="10" s="1"/>
  <c r="V93" i="10" s="1"/>
  <c r="Z88" i="10"/>
  <c r="Y89" i="10" s="1"/>
  <c r="X90" i="10" s="1"/>
  <c r="W91" i="10" s="1"/>
  <c r="V92" i="10" s="1"/>
  <c r="U93" i="10" s="1"/>
  <c r="Z87" i="10"/>
  <c r="Y88" i="10" s="1"/>
  <c r="X89" i="10" s="1"/>
  <c r="W90" i="10" s="1"/>
  <c r="V91" i="10" s="1"/>
  <c r="U92" i="10" s="1"/>
  <c r="T93" i="10" s="1"/>
  <c r="AA82" i="10"/>
  <c r="AA81" i="10"/>
  <c r="AA80" i="10"/>
  <c r="Z81" i="10" s="1"/>
  <c r="Y82" i="10" s="1"/>
  <c r="X83" i="10" s="1"/>
  <c r="W84" i="10" s="1"/>
  <c r="V85" i="10" s="1"/>
  <c r="U86" i="10" s="1"/>
  <c r="T87" i="10" s="1"/>
  <c r="S88" i="10" s="1"/>
  <c r="R89" i="10" s="1"/>
  <c r="Q90" i="10" s="1"/>
  <c r="P91" i="10" s="1"/>
  <c r="O92" i="10" s="1"/>
  <c r="N93" i="10" s="1"/>
  <c r="AA79" i="10"/>
  <c r="AA78" i="10"/>
  <c r="AA77" i="10"/>
  <c r="AA76" i="10"/>
  <c r="Z77" i="10" s="1"/>
  <c r="Y78" i="10" s="1"/>
  <c r="X79" i="10" s="1"/>
  <c r="W80" i="10" s="1"/>
  <c r="V81" i="10" s="1"/>
  <c r="U82" i="10" s="1"/>
  <c r="T83" i="10" s="1"/>
  <c r="S84" i="10" s="1"/>
  <c r="R85" i="10" s="1"/>
  <c r="Q86" i="10" s="1"/>
  <c r="P87" i="10" s="1"/>
  <c r="O88" i="10" s="1"/>
  <c r="N89" i="10" s="1"/>
  <c r="M90" i="10" s="1"/>
  <c r="L91" i="10" s="1"/>
  <c r="K92" i="10" s="1"/>
  <c r="J93" i="10" s="1"/>
  <c r="AA75" i="10"/>
  <c r="AA74" i="10"/>
  <c r="AB96" i="10"/>
  <c r="AB95" i="10"/>
  <c r="AB97" i="10" s="1"/>
  <c r="Z93" i="10"/>
  <c r="Z92" i="10"/>
  <c r="Y93" i="10" s="1"/>
  <c r="Z91" i="10"/>
  <c r="Y92" i="10" s="1"/>
  <c r="X93" i="10" s="1"/>
  <c r="Z86" i="10"/>
  <c r="Y87" i="10" s="1"/>
  <c r="X88" i="10" s="1"/>
  <c r="W89" i="10" s="1"/>
  <c r="V90" i="10" s="1"/>
  <c r="U91" i="10" s="1"/>
  <c r="T92" i="10" s="1"/>
  <c r="S93" i="10" s="1"/>
  <c r="Z85" i="10"/>
  <c r="Y86" i="10" s="1"/>
  <c r="X87" i="10" s="1"/>
  <c r="W88" i="10" s="1"/>
  <c r="V89" i="10" s="1"/>
  <c r="U90" i="10" s="1"/>
  <c r="T91" i="10" s="1"/>
  <c r="S92" i="10" s="1"/>
  <c r="R93" i="10" s="1"/>
  <c r="Z84" i="10"/>
  <c r="Y85" i="10" s="1"/>
  <c r="X86" i="10" s="1"/>
  <c r="W87" i="10" s="1"/>
  <c r="V88" i="10" s="1"/>
  <c r="U89" i="10" s="1"/>
  <c r="T90" i="10" s="1"/>
  <c r="S91" i="10" s="1"/>
  <c r="R92" i="10" s="1"/>
  <c r="Q93" i="10" s="1"/>
  <c r="Z83" i="10"/>
  <c r="Y84" i="10" s="1"/>
  <c r="X85" i="10" s="1"/>
  <c r="W86" i="10" s="1"/>
  <c r="V87" i="10" s="1"/>
  <c r="U88" i="10" s="1"/>
  <c r="T89" i="10" s="1"/>
  <c r="S90" i="10" s="1"/>
  <c r="R91" i="10" s="1"/>
  <c r="Q92" i="10" s="1"/>
  <c r="P93" i="10" s="1"/>
  <c r="Z82" i="10"/>
  <c r="Y83" i="10" s="1"/>
  <c r="X84" i="10" s="1"/>
  <c r="W85" i="10" s="1"/>
  <c r="V86" i="10" s="1"/>
  <c r="U87" i="10" s="1"/>
  <c r="T88" i="10" s="1"/>
  <c r="S89" i="10" s="1"/>
  <c r="R90" i="10" s="1"/>
  <c r="Q91" i="10" s="1"/>
  <c r="P92" i="10" s="1"/>
  <c r="O93" i="10" s="1"/>
  <c r="Z80" i="10"/>
  <c r="Y81" i="10" s="1"/>
  <c r="X82" i="10" s="1"/>
  <c r="W83" i="10" s="1"/>
  <c r="V84" i="10" s="1"/>
  <c r="U85" i="10" s="1"/>
  <c r="T86" i="10" s="1"/>
  <c r="S87" i="10" s="1"/>
  <c r="R88" i="10" s="1"/>
  <c r="Q89" i="10" s="1"/>
  <c r="P90" i="10" s="1"/>
  <c r="O91" i="10" s="1"/>
  <c r="N92" i="10" s="1"/>
  <c r="M93" i="10" s="1"/>
  <c r="Z79" i="10"/>
  <c r="Y80" i="10" s="1"/>
  <c r="X81" i="10" s="1"/>
  <c r="W82" i="10" s="1"/>
  <c r="V83" i="10" s="1"/>
  <c r="U84" i="10" s="1"/>
  <c r="T85" i="10" s="1"/>
  <c r="S86" i="10" s="1"/>
  <c r="R87" i="10" s="1"/>
  <c r="Q88" i="10" s="1"/>
  <c r="P89" i="10" s="1"/>
  <c r="O90" i="10" s="1"/>
  <c r="N91" i="10" s="1"/>
  <c r="M92" i="10" s="1"/>
  <c r="L93" i="10" s="1"/>
  <c r="Z78" i="10"/>
  <c r="Y79" i="10" s="1"/>
  <c r="X80" i="10" s="1"/>
  <c r="W81" i="10" s="1"/>
  <c r="V82" i="10" s="1"/>
  <c r="U83" i="10" s="1"/>
  <c r="T84" i="10" s="1"/>
  <c r="S85" i="10" s="1"/>
  <c r="R86" i="10" s="1"/>
  <c r="Q87" i="10" s="1"/>
  <c r="P88" i="10" s="1"/>
  <c r="O89" i="10" s="1"/>
  <c r="N90" i="10" s="1"/>
  <c r="M91" i="10" s="1"/>
  <c r="L92" i="10" s="1"/>
  <c r="K93" i="10" s="1"/>
  <c r="J78" i="10"/>
  <c r="I79" i="10" s="1"/>
  <c r="H80" i="10" s="1"/>
  <c r="G81" i="10" s="1"/>
  <c r="F82" i="10" s="1"/>
  <c r="T76" i="10"/>
  <c r="S77" i="10" s="1"/>
  <c r="R78" i="10" s="1"/>
  <c r="Q79" i="10" s="1"/>
  <c r="P80" i="10" s="1"/>
  <c r="O81" i="10" s="1"/>
  <c r="N82" i="10" s="1"/>
  <c r="M83" i="10" s="1"/>
  <c r="L84" i="10" s="1"/>
  <c r="K85" i="10" s="1"/>
  <c r="J86" i="10" s="1"/>
  <c r="I87" i="10" s="1"/>
  <c r="H88" i="10" s="1"/>
  <c r="G89" i="10" s="1"/>
  <c r="F90" i="10" s="1"/>
  <c r="L76" i="10"/>
  <c r="K77" i="10" s="1"/>
  <c r="Z76" i="10"/>
  <c r="Y77" i="10" s="1"/>
  <c r="X78" i="10" s="1"/>
  <c r="W79" i="10" s="1"/>
  <c r="V80" i="10" s="1"/>
  <c r="U81" i="10" s="1"/>
  <c r="T82" i="10" s="1"/>
  <c r="S83" i="10" s="1"/>
  <c r="R84" i="10" s="1"/>
  <c r="Q85" i="10" s="1"/>
  <c r="P86" i="10" s="1"/>
  <c r="O87" i="10" s="1"/>
  <c r="N88" i="10" s="1"/>
  <c r="M89" i="10" s="1"/>
  <c r="L90" i="10" s="1"/>
  <c r="K91" i="10" s="1"/>
  <c r="J92" i="10" s="1"/>
  <c r="I93" i="10" s="1"/>
  <c r="Z75" i="10"/>
  <c r="Y76" i="10" s="1"/>
  <c r="X77" i="10" s="1"/>
  <c r="W78" i="10" s="1"/>
  <c r="V79" i="10" s="1"/>
  <c r="U80" i="10" s="1"/>
  <c r="T81" i="10" s="1"/>
  <c r="S82" i="10" s="1"/>
  <c r="R83" i="10" s="1"/>
  <c r="Q84" i="10" s="1"/>
  <c r="P85" i="10" s="1"/>
  <c r="O86" i="10" s="1"/>
  <c r="N87" i="10" s="1"/>
  <c r="M88" i="10" s="1"/>
  <c r="L89" i="10" s="1"/>
  <c r="K90" i="10" s="1"/>
  <c r="J91" i="10" s="1"/>
  <c r="I92" i="10" s="1"/>
  <c r="H93" i="10" s="1"/>
  <c r="U75" i="10"/>
  <c r="T75" i="10"/>
  <c r="S75" i="10"/>
  <c r="R76" i="10" s="1"/>
  <c r="Q77" i="10" s="1"/>
  <c r="P78" i="10" s="1"/>
  <c r="O79" i="10" s="1"/>
  <c r="N80" i="10" s="1"/>
  <c r="M81" i="10" s="1"/>
  <c r="L82" i="10" s="1"/>
  <c r="K83" i="10" s="1"/>
  <c r="J84" i="10" s="1"/>
  <c r="I85" i="10" s="1"/>
  <c r="H86" i="10" s="1"/>
  <c r="G87" i="10" s="1"/>
  <c r="F88" i="10" s="1"/>
  <c r="R75" i="10"/>
  <c r="Q76" i="10" s="1"/>
  <c r="P77" i="10" s="1"/>
  <c r="O78" i="10" s="1"/>
  <c r="N79" i="10" s="1"/>
  <c r="M80" i="10" s="1"/>
  <c r="L81" i="10" s="1"/>
  <c r="K82" i="10" s="1"/>
  <c r="J83" i="10" s="1"/>
  <c r="I84" i="10" s="1"/>
  <c r="H85" i="10" s="1"/>
  <c r="G86" i="10" s="1"/>
  <c r="F87" i="10" s="1"/>
  <c r="M75" i="10"/>
  <c r="L75" i="10"/>
  <c r="K75" i="10"/>
  <c r="J76" i="10" s="1"/>
  <c r="I77" i="10" s="1"/>
  <c r="H78" i="10" s="1"/>
  <c r="G79" i="10" s="1"/>
  <c r="F80" i="10" s="1"/>
  <c r="J75" i="10"/>
  <c r="I76" i="10" s="1"/>
  <c r="H77" i="10" s="1"/>
  <c r="G78" i="10" s="1"/>
  <c r="F79" i="10" s="1"/>
  <c r="AA95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F3" i="10"/>
  <c r="C23" i="8"/>
  <c r="AA83" i="9"/>
  <c r="AA82" i="9"/>
  <c r="AA81" i="9"/>
  <c r="AA80" i="9"/>
  <c r="AA79" i="9"/>
  <c r="AA78" i="9"/>
  <c r="AA77" i="9"/>
  <c r="AA76" i="9"/>
  <c r="Z77" i="9" s="1"/>
  <c r="Y78" i="9" s="1"/>
  <c r="X79" i="9" s="1"/>
  <c r="W80" i="9" s="1"/>
  <c r="V81" i="9" s="1"/>
  <c r="U82" i="9" s="1"/>
  <c r="T83" i="9" s="1"/>
  <c r="S84" i="9" s="1"/>
  <c r="R85" i="9" s="1"/>
  <c r="Q86" i="9" s="1"/>
  <c r="P87" i="9" s="1"/>
  <c r="O88" i="9" s="1"/>
  <c r="N89" i="9" s="1"/>
  <c r="M90" i="9" s="1"/>
  <c r="L91" i="9" s="1"/>
  <c r="K92" i="9" s="1"/>
  <c r="J93" i="9" s="1"/>
  <c r="AA75" i="9"/>
  <c r="AA74" i="9"/>
  <c r="Z81" i="9"/>
  <c r="Y82" i="9" s="1"/>
  <c r="X83" i="9" s="1"/>
  <c r="W84" i="9" s="1"/>
  <c r="V85" i="9" s="1"/>
  <c r="U86" i="9" s="1"/>
  <c r="T87" i="9" s="1"/>
  <c r="S88" i="9" s="1"/>
  <c r="R89" i="9" s="1"/>
  <c r="Q90" i="9" s="1"/>
  <c r="P91" i="9" s="1"/>
  <c r="O92" i="9" s="1"/>
  <c r="N93" i="9" s="1"/>
  <c r="Z82" i="9"/>
  <c r="Y83" i="9" s="1"/>
  <c r="X84" i="9" s="1"/>
  <c r="W85" i="9" s="1"/>
  <c r="V86" i="9" s="1"/>
  <c r="U87" i="9" s="1"/>
  <c r="T88" i="9" s="1"/>
  <c r="S89" i="9" s="1"/>
  <c r="R90" i="9" s="1"/>
  <c r="Q91" i="9" s="1"/>
  <c r="P92" i="9" s="1"/>
  <c r="O93" i="9" s="1"/>
  <c r="Z83" i="9"/>
  <c r="Y84" i="9" s="1"/>
  <c r="X85" i="9" s="1"/>
  <c r="W86" i="9" s="1"/>
  <c r="V87" i="9" s="1"/>
  <c r="U88" i="9" s="1"/>
  <c r="T89" i="9" s="1"/>
  <c r="S90" i="9" s="1"/>
  <c r="R91" i="9" s="1"/>
  <c r="Q92" i="9" s="1"/>
  <c r="P93" i="9" s="1"/>
  <c r="C14" i="8"/>
  <c r="Z89" i="9"/>
  <c r="Y90" i="9" s="1"/>
  <c r="X91" i="9" s="1"/>
  <c r="W92" i="9" s="1"/>
  <c r="V93" i="9" s="1"/>
  <c r="C17" i="8"/>
  <c r="Z91" i="9"/>
  <c r="Y92" i="9" s="1"/>
  <c r="X93" i="9" s="1"/>
  <c r="C15" i="8"/>
  <c r="Z80" i="9"/>
  <c r="Y81" i="9" s="1"/>
  <c r="X82" i="9" s="1"/>
  <c r="W83" i="9" s="1"/>
  <c r="V84" i="9" s="1"/>
  <c r="U85" i="9" s="1"/>
  <c r="T86" i="9" s="1"/>
  <c r="S87" i="9" s="1"/>
  <c r="R88" i="9" s="1"/>
  <c r="Q89" i="9" s="1"/>
  <c r="P90" i="9" s="1"/>
  <c r="O91" i="9" s="1"/>
  <c r="N92" i="9" s="1"/>
  <c r="M93" i="9" s="1"/>
  <c r="C21" i="8"/>
  <c r="C20" i="8"/>
  <c r="C19" i="8"/>
  <c r="C16" i="8"/>
  <c r="C13" i="8"/>
  <c r="C12" i="8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AB96" i="9"/>
  <c r="AB95" i="9"/>
  <c r="AB97" i="9" s="1"/>
  <c r="Z93" i="9"/>
  <c r="Z92" i="9"/>
  <c r="Y93" i="9" s="1"/>
  <c r="Z90" i="9"/>
  <c r="Y91" i="9" s="1"/>
  <c r="X92" i="9" s="1"/>
  <c r="W93" i="9" s="1"/>
  <c r="Z86" i="9"/>
  <c r="Y87" i="9" s="1"/>
  <c r="X88" i="9" s="1"/>
  <c r="W89" i="9" s="1"/>
  <c r="V90" i="9" s="1"/>
  <c r="U91" i="9" s="1"/>
  <c r="T92" i="9" s="1"/>
  <c r="S93" i="9" s="1"/>
  <c r="Z85" i="9"/>
  <c r="Y86" i="9" s="1"/>
  <c r="X87" i="9" s="1"/>
  <c r="W88" i="9" s="1"/>
  <c r="V89" i="9" s="1"/>
  <c r="U90" i="9" s="1"/>
  <c r="T91" i="9" s="1"/>
  <c r="S92" i="9" s="1"/>
  <c r="R93" i="9" s="1"/>
  <c r="Z84" i="9"/>
  <c r="Y85" i="9" s="1"/>
  <c r="X86" i="9" s="1"/>
  <c r="W87" i="9" s="1"/>
  <c r="V88" i="9" s="1"/>
  <c r="U89" i="9" s="1"/>
  <c r="T90" i="9" s="1"/>
  <c r="S91" i="9" s="1"/>
  <c r="R92" i="9" s="1"/>
  <c r="Q93" i="9" s="1"/>
  <c r="Z78" i="9"/>
  <c r="Y79" i="9" s="1"/>
  <c r="X80" i="9" s="1"/>
  <c r="W81" i="9" s="1"/>
  <c r="V82" i="9" s="1"/>
  <c r="U83" i="9" s="1"/>
  <c r="T84" i="9" s="1"/>
  <c r="S85" i="9" s="1"/>
  <c r="R86" i="9" s="1"/>
  <c r="Q87" i="9" s="1"/>
  <c r="P88" i="9" s="1"/>
  <c r="O89" i="9" s="1"/>
  <c r="N90" i="9" s="1"/>
  <c r="M91" i="9" s="1"/>
  <c r="L92" i="9" s="1"/>
  <c r="K93" i="9" s="1"/>
  <c r="Z76" i="9"/>
  <c r="Y77" i="9" s="1"/>
  <c r="X78" i="9" s="1"/>
  <c r="W79" i="9" s="1"/>
  <c r="V80" i="9" s="1"/>
  <c r="U81" i="9" s="1"/>
  <c r="T82" i="9" s="1"/>
  <c r="S83" i="9" s="1"/>
  <c r="R84" i="9" s="1"/>
  <c r="Q85" i="9" s="1"/>
  <c r="P86" i="9" s="1"/>
  <c r="O87" i="9" s="1"/>
  <c r="N88" i="9" s="1"/>
  <c r="M89" i="9" s="1"/>
  <c r="L90" i="9" s="1"/>
  <c r="K91" i="9" s="1"/>
  <c r="J92" i="9" s="1"/>
  <c r="I93" i="9" s="1"/>
  <c r="X75" i="9"/>
  <c r="W76" i="9" s="1"/>
  <c r="V77" i="9" s="1"/>
  <c r="U78" i="9" s="1"/>
  <c r="T79" i="9" s="1"/>
  <c r="S80" i="9" s="1"/>
  <c r="R81" i="9" s="1"/>
  <c r="Q82" i="9" s="1"/>
  <c r="P83" i="9" s="1"/>
  <c r="O84" i="9" s="1"/>
  <c r="N85" i="9" s="1"/>
  <c r="M86" i="9" s="1"/>
  <c r="L87" i="9" s="1"/>
  <c r="K88" i="9" s="1"/>
  <c r="J89" i="9" s="1"/>
  <c r="I90" i="9" s="1"/>
  <c r="H91" i="9" s="1"/>
  <c r="G92" i="9" s="1"/>
  <c r="F93" i="9" s="1"/>
  <c r="W75" i="9"/>
  <c r="R75" i="9"/>
  <c r="Q76" i="9" s="1"/>
  <c r="P77" i="9" s="1"/>
  <c r="O78" i="9" s="1"/>
  <c r="N79" i="9" s="1"/>
  <c r="M80" i="9" s="1"/>
  <c r="L81" i="9" s="1"/>
  <c r="K82" i="9" s="1"/>
  <c r="J83" i="9" s="1"/>
  <c r="I84" i="9" s="1"/>
  <c r="H85" i="9" s="1"/>
  <c r="G86" i="9" s="1"/>
  <c r="F87" i="9" s="1"/>
  <c r="P75" i="9"/>
  <c r="O76" i="9" s="1"/>
  <c r="N77" i="9" s="1"/>
  <c r="M78" i="9" s="1"/>
  <c r="L79" i="9" s="1"/>
  <c r="K80" i="9" s="1"/>
  <c r="J81" i="9" s="1"/>
  <c r="I82" i="9" s="1"/>
  <c r="H83" i="9" s="1"/>
  <c r="G84" i="9" s="1"/>
  <c r="F85" i="9" s="1"/>
  <c r="O75" i="9"/>
  <c r="J75" i="9"/>
  <c r="I76" i="9" s="1"/>
  <c r="H77" i="9" s="1"/>
  <c r="G78" i="9" s="1"/>
  <c r="F79" i="9" s="1"/>
  <c r="H75" i="9"/>
  <c r="G76" i="9" s="1"/>
  <c r="F77" i="9" s="1"/>
  <c r="G75" i="9"/>
  <c r="Z74" i="9"/>
  <c r="Y74" i="9"/>
  <c r="X74" i="9"/>
  <c r="W74" i="9"/>
  <c r="V75" i="9" s="1"/>
  <c r="U76" i="9" s="1"/>
  <c r="T77" i="9" s="1"/>
  <c r="S78" i="9" s="1"/>
  <c r="R79" i="9" s="1"/>
  <c r="Q80" i="9" s="1"/>
  <c r="P81" i="9" s="1"/>
  <c r="O82" i="9" s="1"/>
  <c r="N83" i="9" s="1"/>
  <c r="M84" i="9" s="1"/>
  <c r="L85" i="9" s="1"/>
  <c r="K86" i="9" s="1"/>
  <c r="J87" i="9" s="1"/>
  <c r="I88" i="9" s="1"/>
  <c r="H89" i="9" s="1"/>
  <c r="G90" i="9" s="1"/>
  <c r="F91" i="9" s="1"/>
  <c r="V74" i="9"/>
  <c r="U74" i="9"/>
  <c r="T75" i="9" s="1"/>
  <c r="S76" i="9" s="1"/>
  <c r="R77" i="9" s="1"/>
  <c r="Q78" i="9" s="1"/>
  <c r="P79" i="9" s="1"/>
  <c r="O80" i="9" s="1"/>
  <c r="N81" i="9" s="1"/>
  <c r="M82" i="9" s="1"/>
  <c r="L83" i="9" s="1"/>
  <c r="K84" i="9" s="1"/>
  <c r="J85" i="9" s="1"/>
  <c r="I86" i="9" s="1"/>
  <c r="H87" i="9" s="1"/>
  <c r="G88" i="9" s="1"/>
  <c r="F89" i="9" s="1"/>
  <c r="T74" i="9"/>
  <c r="S74" i="9"/>
  <c r="R74" i="9"/>
  <c r="Q74" i="9"/>
  <c r="P74" i="9"/>
  <c r="O74" i="9"/>
  <c r="N75" i="9" s="1"/>
  <c r="M76" i="9" s="1"/>
  <c r="L77" i="9" s="1"/>
  <c r="K78" i="9" s="1"/>
  <c r="J79" i="9" s="1"/>
  <c r="I80" i="9" s="1"/>
  <c r="H81" i="9" s="1"/>
  <c r="G82" i="9" s="1"/>
  <c r="F83" i="9" s="1"/>
  <c r="N74" i="9"/>
  <c r="M74" i="9"/>
  <c r="L75" i="9" s="1"/>
  <c r="K76" i="9" s="1"/>
  <c r="J77" i="9" s="1"/>
  <c r="I78" i="9" s="1"/>
  <c r="H79" i="9" s="1"/>
  <c r="G80" i="9" s="1"/>
  <c r="F81" i="9" s="1"/>
  <c r="L74" i="9"/>
  <c r="K74" i="9"/>
  <c r="J74" i="9"/>
  <c r="I74" i="9"/>
  <c r="H74" i="9"/>
  <c r="G74" i="9"/>
  <c r="F75" i="9" s="1"/>
  <c r="F74" i="9"/>
  <c r="F3" i="9"/>
  <c r="C11" i="8"/>
  <c r="C10" i="8"/>
  <c r="C9" i="8"/>
  <c r="C8" i="8"/>
  <c r="C7" i="8"/>
  <c r="C6" i="8"/>
  <c r="C5" i="8"/>
  <c r="C4" i="8"/>
  <c r="C3" i="8"/>
  <c r="C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1" i="8"/>
  <c r="A2" i="8"/>
  <c r="AA93" i="7"/>
  <c r="AA92" i="7"/>
  <c r="Z93" i="7" s="1"/>
  <c r="AA91" i="7"/>
  <c r="Z92" i="7" s="1"/>
  <c r="Y93" i="7" s="1"/>
  <c r="AA90" i="7"/>
  <c r="AA89" i="7"/>
  <c r="AA88" i="7"/>
  <c r="AA87" i="7"/>
  <c r="AA86" i="7"/>
  <c r="Z87" i="7" s="1"/>
  <c r="Y88" i="7" s="1"/>
  <c r="X89" i="7" s="1"/>
  <c r="W90" i="7" s="1"/>
  <c r="V91" i="7" s="1"/>
  <c r="U92" i="7" s="1"/>
  <c r="T93" i="7" s="1"/>
  <c r="AA85" i="7"/>
  <c r="AA84" i="7"/>
  <c r="Z85" i="7" s="1"/>
  <c r="Y86" i="7" s="1"/>
  <c r="X87" i="7" s="1"/>
  <c r="W88" i="7" s="1"/>
  <c r="V89" i="7" s="1"/>
  <c r="U90" i="7" s="1"/>
  <c r="T91" i="7" s="1"/>
  <c r="S92" i="7" s="1"/>
  <c r="R93" i="7" s="1"/>
  <c r="Z77" i="7"/>
  <c r="Y78" i="7" s="1"/>
  <c r="X79" i="7" s="1"/>
  <c r="W80" i="7" s="1"/>
  <c r="V81" i="7" s="1"/>
  <c r="U82" i="7" s="1"/>
  <c r="T83" i="7" s="1"/>
  <c r="S84" i="7" s="1"/>
  <c r="R85" i="7" s="1"/>
  <c r="Q86" i="7" s="1"/>
  <c r="P87" i="7" s="1"/>
  <c r="O88" i="7" s="1"/>
  <c r="N89" i="7" s="1"/>
  <c r="M90" i="7" s="1"/>
  <c r="L91" i="7" s="1"/>
  <c r="K92" i="7" s="1"/>
  <c r="J93" i="7" s="1"/>
  <c r="AA96" i="7"/>
  <c r="Z75" i="7"/>
  <c r="AB96" i="7"/>
  <c r="Q96" i="7"/>
  <c r="P96" i="7"/>
  <c r="O96" i="7"/>
  <c r="N96" i="7"/>
  <c r="M96" i="7"/>
  <c r="L96" i="7"/>
  <c r="K96" i="7"/>
  <c r="J96" i="7"/>
  <c r="I96" i="7"/>
  <c r="H96" i="7"/>
  <c r="G96" i="7"/>
  <c r="F96" i="7"/>
  <c r="F84" i="7"/>
  <c r="G84" i="7"/>
  <c r="H84" i="7"/>
  <c r="I84" i="7"/>
  <c r="J84" i="7"/>
  <c r="I85" i="7" s="1"/>
  <c r="H86" i="7" s="1"/>
  <c r="G87" i="7" s="1"/>
  <c r="F88" i="7" s="1"/>
  <c r="K84" i="7"/>
  <c r="J85" i="7" s="1"/>
  <c r="I86" i="7" s="1"/>
  <c r="H87" i="7" s="1"/>
  <c r="G88" i="7" s="1"/>
  <c r="F89" i="7" s="1"/>
  <c r="L84" i="7"/>
  <c r="K85" i="7" s="1"/>
  <c r="J86" i="7" s="1"/>
  <c r="I87" i="7" s="1"/>
  <c r="H88" i="7" s="1"/>
  <c r="G89" i="7" s="1"/>
  <c r="F90" i="7" s="1"/>
  <c r="M84" i="7"/>
  <c r="L85" i="7" s="1"/>
  <c r="K86" i="7" s="1"/>
  <c r="J87" i="7" s="1"/>
  <c r="I88" i="7" s="1"/>
  <c r="H89" i="7" s="1"/>
  <c r="G90" i="7" s="1"/>
  <c r="F91" i="7" s="1"/>
  <c r="N84" i="7"/>
  <c r="O84" i="7"/>
  <c r="P84" i="7"/>
  <c r="Z84" i="7"/>
  <c r="Y85" i="7" s="1"/>
  <c r="X86" i="7" s="1"/>
  <c r="W87" i="7" s="1"/>
  <c r="V88" i="7" s="1"/>
  <c r="U89" i="7" s="1"/>
  <c r="T90" i="7" s="1"/>
  <c r="S91" i="7" s="1"/>
  <c r="R92" i="7" s="1"/>
  <c r="Q93" i="7" s="1"/>
  <c r="F85" i="7"/>
  <c r="G85" i="7"/>
  <c r="F86" i="7" s="1"/>
  <c r="H85" i="7"/>
  <c r="G86" i="7" s="1"/>
  <c r="F87" i="7" s="1"/>
  <c r="M85" i="7"/>
  <c r="L86" i="7" s="1"/>
  <c r="K87" i="7" s="1"/>
  <c r="J88" i="7" s="1"/>
  <c r="I89" i="7" s="1"/>
  <c r="H90" i="7" s="1"/>
  <c r="G91" i="7" s="1"/>
  <c r="F92" i="7" s="1"/>
  <c r="N85" i="7"/>
  <c r="M86" i="7" s="1"/>
  <c r="L87" i="7" s="1"/>
  <c r="K88" i="7" s="1"/>
  <c r="J89" i="7" s="1"/>
  <c r="I90" i="7" s="1"/>
  <c r="H91" i="7" s="1"/>
  <c r="G92" i="7" s="1"/>
  <c r="F93" i="7" s="1"/>
  <c r="O85" i="7"/>
  <c r="N86" i="7" s="1"/>
  <c r="M87" i="7" s="1"/>
  <c r="L88" i="7" s="1"/>
  <c r="K89" i="7" s="1"/>
  <c r="J90" i="7" s="1"/>
  <c r="I91" i="7" s="1"/>
  <c r="H92" i="7" s="1"/>
  <c r="G93" i="7" s="1"/>
  <c r="Z86" i="7"/>
  <c r="Y87" i="7" s="1"/>
  <c r="X88" i="7" s="1"/>
  <c r="W89" i="7" s="1"/>
  <c r="V90" i="7" s="1"/>
  <c r="U91" i="7" s="1"/>
  <c r="T92" i="7" s="1"/>
  <c r="S93" i="7" s="1"/>
  <c r="Z88" i="7"/>
  <c r="Y89" i="7" s="1"/>
  <c r="X90" i="7" s="1"/>
  <c r="W91" i="7" s="1"/>
  <c r="V92" i="7" s="1"/>
  <c r="U93" i="7" s="1"/>
  <c r="Z89" i="7"/>
  <c r="Y90" i="7" s="1"/>
  <c r="X91" i="7" s="1"/>
  <c r="W92" i="7" s="1"/>
  <c r="V93" i="7" s="1"/>
  <c r="Z90" i="7"/>
  <c r="Y91" i="7"/>
  <c r="X92" i="7" s="1"/>
  <c r="W93" i="7" s="1"/>
  <c r="Z91" i="7"/>
  <c r="Y92" i="7" s="1"/>
  <c r="X93" i="7" s="1"/>
  <c r="AB95" i="7"/>
  <c r="AB97" i="7" s="1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Z83" i="7"/>
  <c r="Y84" i="7" s="1"/>
  <c r="X85" i="7" s="1"/>
  <c r="W86" i="7" s="1"/>
  <c r="V87" i="7" s="1"/>
  <c r="U88" i="7" s="1"/>
  <c r="T89" i="7" s="1"/>
  <c r="S90" i="7" s="1"/>
  <c r="R91" i="7" s="1"/>
  <c r="Q92" i="7" s="1"/>
  <c r="P93" i="7" s="1"/>
  <c r="Z82" i="7"/>
  <c r="Y83" i="7" s="1"/>
  <c r="X84" i="7" s="1"/>
  <c r="W85" i="7" s="1"/>
  <c r="V86" i="7" s="1"/>
  <c r="U87" i="7" s="1"/>
  <c r="T88" i="7" s="1"/>
  <c r="S89" i="7" s="1"/>
  <c r="R90" i="7" s="1"/>
  <c r="Q91" i="7" s="1"/>
  <c r="P92" i="7" s="1"/>
  <c r="O93" i="7" s="1"/>
  <c r="Z81" i="7"/>
  <c r="Y82" i="7" s="1"/>
  <c r="X83" i="7" s="1"/>
  <c r="W84" i="7" s="1"/>
  <c r="V85" i="7" s="1"/>
  <c r="U86" i="7" s="1"/>
  <c r="T87" i="7" s="1"/>
  <c r="S88" i="7" s="1"/>
  <c r="R89" i="7" s="1"/>
  <c r="Q90" i="7" s="1"/>
  <c r="P91" i="7" s="1"/>
  <c r="O92" i="7" s="1"/>
  <c r="N93" i="7" s="1"/>
  <c r="Z80" i="7"/>
  <c r="Y81" i="7" s="1"/>
  <c r="X82" i="7" s="1"/>
  <c r="W83" i="7" s="1"/>
  <c r="V84" i="7" s="1"/>
  <c r="U85" i="7" s="1"/>
  <c r="T86" i="7" s="1"/>
  <c r="S87" i="7" s="1"/>
  <c r="R88" i="7" s="1"/>
  <c r="Q89" i="7" s="1"/>
  <c r="P90" i="7" s="1"/>
  <c r="O91" i="7" s="1"/>
  <c r="N92" i="7" s="1"/>
  <c r="M93" i="7" s="1"/>
  <c r="Z79" i="7"/>
  <c r="Y80" i="7" s="1"/>
  <c r="X81" i="7" s="1"/>
  <c r="W82" i="7" s="1"/>
  <c r="V83" i="7" s="1"/>
  <c r="U84" i="7" s="1"/>
  <c r="T85" i="7" s="1"/>
  <c r="S86" i="7" s="1"/>
  <c r="R87" i="7" s="1"/>
  <c r="Q88" i="7" s="1"/>
  <c r="P89" i="7" s="1"/>
  <c r="O90" i="7" s="1"/>
  <c r="N91" i="7" s="1"/>
  <c r="M92" i="7" s="1"/>
  <c r="L93" i="7" s="1"/>
  <c r="Z78" i="7"/>
  <c r="Y79" i="7" s="1"/>
  <c r="X80" i="7" s="1"/>
  <c r="W81" i="7" s="1"/>
  <c r="V82" i="7" s="1"/>
  <c r="U83" i="7" s="1"/>
  <c r="T84" i="7" s="1"/>
  <c r="S85" i="7" s="1"/>
  <c r="R86" i="7" s="1"/>
  <c r="Q87" i="7" s="1"/>
  <c r="P88" i="7" s="1"/>
  <c r="O89" i="7" s="1"/>
  <c r="N90" i="7" s="1"/>
  <c r="M91" i="7" s="1"/>
  <c r="L92" i="7" s="1"/>
  <c r="K93" i="7" s="1"/>
  <c r="Y75" i="7"/>
  <c r="X76" i="7" s="1"/>
  <c r="W77" i="7" s="1"/>
  <c r="V78" i="7" s="1"/>
  <c r="U79" i="7" s="1"/>
  <c r="T80" i="7" s="1"/>
  <c r="S81" i="7" s="1"/>
  <c r="R82" i="7" s="1"/>
  <c r="Q83" i="7" s="1"/>
  <c r="X75" i="7"/>
  <c r="W76" i="7" s="1"/>
  <c r="V77" i="7" s="1"/>
  <c r="U78" i="7" s="1"/>
  <c r="T79" i="7" s="1"/>
  <c r="S80" i="7" s="1"/>
  <c r="R81" i="7" s="1"/>
  <c r="Q82" i="7" s="1"/>
  <c r="P83" i="7" s="1"/>
  <c r="S75" i="7"/>
  <c r="R76" i="7" s="1"/>
  <c r="Q77" i="7" s="1"/>
  <c r="P78" i="7" s="1"/>
  <c r="O79" i="7" s="1"/>
  <c r="N80" i="7" s="1"/>
  <c r="M81" i="7" s="1"/>
  <c r="L82" i="7" s="1"/>
  <c r="K83" i="7" s="1"/>
  <c r="R75" i="7"/>
  <c r="Q76" i="7" s="1"/>
  <c r="P77" i="7" s="1"/>
  <c r="O78" i="7" s="1"/>
  <c r="N79" i="7" s="1"/>
  <c r="M80" i="7" s="1"/>
  <c r="L81" i="7" s="1"/>
  <c r="K82" i="7" s="1"/>
  <c r="J83" i="7" s="1"/>
  <c r="Q75" i="7"/>
  <c r="P76" i="7" s="1"/>
  <c r="O77" i="7" s="1"/>
  <c r="N78" i="7" s="1"/>
  <c r="M79" i="7" s="1"/>
  <c r="L80" i="7" s="1"/>
  <c r="K81" i="7" s="1"/>
  <c r="J82" i="7" s="1"/>
  <c r="I83" i="7" s="1"/>
  <c r="P75" i="7"/>
  <c r="O76" i="7" s="1"/>
  <c r="N77" i="7" s="1"/>
  <c r="M78" i="7" s="1"/>
  <c r="L79" i="7" s="1"/>
  <c r="K80" i="7" s="1"/>
  <c r="J81" i="7" s="1"/>
  <c r="I82" i="7" s="1"/>
  <c r="H83" i="7" s="1"/>
  <c r="K75" i="7"/>
  <c r="J76" i="7" s="1"/>
  <c r="I77" i="7" s="1"/>
  <c r="H78" i="7" s="1"/>
  <c r="G79" i="7" s="1"/>
  <c r="F80" i="7" s="1"/>
  <c r="J75" i="7"/>
  <c r="I76" i="7" s="1"/>
  <c r="H77" i="7" s="1"/>
  <c r="G78" i="7" s="1"/>
  <c r="F79" i="7" s="1"/>
  <c r="I75" i="7"/>
  <c r="H76" i="7" s="1"/>
  <c r="G77" i="7" s="1"/>
  <c r="F78" i="7" s="1"/>
  <c r="H75" i="7"/>
  <c r="G76" i="7" s="1"/>
  <c r="F77" i="7" s="1"/>
  <c r="Z74" i="7"/>
  <c r="Y74" i="7"/>
  <c r="X74" i="7"/>
  <c r="W75" i="7" s="1"/>
  <c r="V76" i="7" s="1"/>
  <c r="U77" i="7" s="1"/>
  <c r="T78" i="7" s="1"/>
  <c r="S79" i="7" s="1"/>
  <c r="R80" i="7" s="1"/>
  <c r="Q81" i="7" s="1"/>
  <c r="P82" i="7" s="1"/>
  <c r="O83" i="7" s="1"/>
  <c r="W74" i="7"/>
  <c r="V75" i="7" s="1"/>
  <c r="U76" i="7" s="1"/>
  <c r="T77" i="7" s="1"/>
  <c r="S78" i="7" s="1"/>
  <c r="R79" i="7" s="1"/>
  <c r="Q80" i="7" s="1"/>
  <c r="P81" i="7" s="1"/>
  <c r="O82" i="7" s="1"/>
  <c r="N83" i="7" s="1"/>
  <c r="V74" i="7"/>
  <c r="U74" i="7"/>
  <c r="T74" i="7"/>
  <c r="S74" i="7"/>
  <c r="R74" i="7"/>
  <c r="Q74" i="7"/>
  <c r="P74" i="7"/>
  <c r="O75" i="7" s="1"/>
  <c r="N76" i="7" s="1"/>
  <c r="M77" i="7" s="1"/>
  <c r="L78" i="7" s="1"/>
  <c r="K79" i="7" s="1"/>
  <c r="J80" i="7" s="1"/>
  <c r="I81" i="7" s="1"/>
  <c r="H82" i="7" s="1"/>
  <c r="G83" i="7" s="1"/>
  <c r="O74" i="7"/>
  <c r="N75" i="7" s="1"/>
  <c r="M76" i="7" s="1"/>
  <c r="L77" i="7" s="1"/>
  <c r="K78" i="7" s="1"/>
  <c r="J79" i="7" s="1"/>
  <c r="I80" i="7" s="1"/>
  <c r="H81" i="7" s="1"/>
  <c r="G82" i="7" s="1"/>
  <c r="F83" i="7" s="1"/>
  <c r="N74" i="7"/>
  <c r="M74" i="7"/>
  <c r="L75" i="7" s="1"/>
  <c r="K76" i="7" s="1"/>
  <c r="L74" i="7"/>
  <c r="K74" i="7"/>
  <c r="J74" i="7"/>
  <c r="I74" i="7"/>
  <c r="H74" i="7"/>
  <c r="G75" i="7" s="1"/>
  <c r="F76" i="7" s="1"/>
  <c r="G74" i="7"/>
  <c r="F75" i="7" s="1"/>
  <c r="F74" i="7"/>
  <c r="F3" i="7"/>
  <c r="F95" i="7" s="1"/>
  <c r="AB96" i="6"/>
  <c r="AA96" i="6"/>
  <c r="G96" i="6"/>
  <c r="F96" i="6"/>
  <c r="Z76" i="6"/>
  <c r="Y77" i="6" s="1"/>
  <c r="X78" i="6" s="1"/>
  <c r="W79" i="6" s="1"/>
  <c r="V80" i="6" s="1"/>
  <c r="U81" i="6" s="1"/>
  <c r="T82" i="6" s="1"/>
  <c r="S83" i="6" s="1"/>
  <c r="R84" i="6" s="1"/>
  <c r="Q85" i="6" s="1"/>
  <c r="P86" i="6" s="1"/>
  <c r="O87" i="6" s="1"/>
  <c r="N88" i="6" s="1"/>
  <c r="M89" i="6" s="1"/>
  <c r="L90" i="6" s="1"/>
  <c r="K91" i="6" s="1"/>
  <c r="J92" i="6" s="1"/>
  <c r="I93" i="6" s="1"/>
  <c r="X76" i="6"/>
  <c r="W77" i="6" s="1"/>
  <c r="V78" i="6" s="1"/>
  <c r="U79" i="6" s="1"/>
  <c r="T80" i="6" s="1"/>
  <c r="S81" i="6" s="1"/>
  <c r="R82" i="6" s="1"/>
  <c r="Q83" i="6" s="1"/>
  <c r="P84" i="6" s="1"/>
  <c r="O85" i="6" s="1"/>
  <c r="N86" i="6" s="1"/>
  <c r="M87" i="6" s="1"/>
  <c r="L88" i="6" s="1"/>
  <c r="K89" i="6" s="1"/>
  <c r="J90" i="6" s="1"/>
  <c r="I91" i="6" s="1"/>
  <c r="H92" i="6" s="1"/>
  <c r="G93" i="6" s="1"/>
  <c r="S76" i="6"/>
  <c r="R77" i="6" s="1"/>
  <c r="Q78" i="6" s="1"/>
  <c r="P79" i="6" s="1"/>
  <c r="O80" i="6" s="1"/>
  <c r="N81" i="6" s="1"/>
  <c r="M82" i="6" s="1"/>
  <c r="L83" i="6" s="1"/>
  <c r="K84" i="6" s="1"/>
  <c r="J85" i="6" s="1"/>
  <c r="I86" i="6" s="1"/>
  <c r="H87" i="6" s="1"/>
  <c r="G88" i="6" s="1"/>
  <c r="F89" i="6" s="1"/>
  <c r="R76" i="6"/>
  <c r="Q77" i="6" s="1"/>
  <c r="P78" i="6" s="1"/>
  <c r="O79" i="6" s="1"/>
  <c r="N80" i="6" s="1"/>
  <c r="M81" i="6" s="1"/>
  <c r="L82" i="6" s="1"/>
  <c r="K83" i="6" s="1"/>
  <c r="J84" i="6" s="1"/>
  <c r="I85" i="6" s="1"/>
  <c r="H86" i="6" s="1"/>
  <c r="G87" i="6" s="1"/>
  <c r="F88" i="6" s="1"/>
  <c r="P76" i="6"/>
  <c r="O77" i="6" s="1"/>
  <c r="N78" i="6" s="1"/>
  <c r="M79" i="6" s="1"/>
  <c r="L80" i="6" s="1"/>
  <c r="K81" i="6" s="1"/>
  <c r="J82" i="6" s="1"/>
  <c r="I83" i="6" s="1"/>
  <c r="H84" i="6" s="1"/>
  <c r="G85" i="6" s="1"/>
  <c r="F86" i="6" s="1"/>
  <c r="K76" i="6"/>
  <c r="J77" i="6" s="1"/>
  <c r="I78" i="6" s="1"/>
  <c r="H79" i="6" s="1"/>
  <c r="G80" i="6" s="1"/>
  <c r="F81" i="6" s="1"/>
  <c r="J76" i="6"/>
  <c r="I77" i="6" s="1"/>
  <c r="H78" i="6" s="1"/>
  <c r="G79" i="6" s="1"/>
  <c r="F80" i="6" s="1"/>
  <c r="H76" i="6"/>
  <c r="G77" i="6" s="1"/>
  <c r="F78" i="6" s="1"/>
  <c r="Z75" i="6"/>
  <c r="Y76" i="6" s="1"/>
  <c r="X77" i="6" s="1"/>
  <c r="W78" i="6" s="1"/>
  <c r="V79" i="6" s="1"/>
  <c r="U80" i="6" s="1"/>
  <c r="T81" i="6" s="1"/>
  <c r="S82" i="6" s="1"/>
  <c r="R83" i="6" s="1"/>
  <c r="Q84" i="6" s="1"/>
  <c r="P85" i="6" s="1"/>
  <c r="O86" i="6" s="1"/>
  <c r="N87" i="6" s="1"/>
  <c r="M88" i="6" s="1"/>
  <c r="L89" i="6" s="1"/>
  <c r="K90" i="6" s="1"/>
  <c r="J91" i="6" s="1"/>
  <c r="I92" i="6" s="1"/>
  <c r="H93" i="6" s="1"/>
  <c r="H96" i="6" s="1"/>
  <c r="Y75" i="6"/>
  <c r="X75" i="6"/>
  <c r="W76" i="6" s="1"/>
  <c r="V77" i="6" s="1"/>
  <c r="U78" i="6" s="1"/>
  <c r="T79" i="6" s="1"/>
  <c r="S80" i="6" s="1"/>
  <c r="R81" i="6" s="1"/>
  <c r="Q82" i="6" s="1"/>
  <c r="P83" i="6" s="1"/>
  <c r="O84" i="6" s="1"/>
  <c r="N85" i="6" s="1"/>
  <c r="M86" i="6" s="1"/>
  <c r="L87" i="6" s="1"/>
  <c r="K88" i="6" s="1"/>
  <c r="J89" i="6" s="1"/>
  <c r="I90" i="6" s="1"/>
  <c r="H91" i="6" s="1"/>
  <c r="G92" i="6" s="1"/>
  <c r="F93" i="6" s="1"/>
  <c r="W75" i="6"/>
  <c r="V76" i="6" s="1"/>
  <c r="U77" i="6" s="1"/>
  <c r="T78" i="6" s="1"/>
  <c r="S79" i="6" s="1"/>
  <c r="R80" i="6" s="1"/>
  <c r="Q81" i="6" s="1"/>
  <c r="P82" i="6" s="1"/>
  <c r="O83" i="6" s="1"/>
  <c r="N84" i="6" s="1"/>
  <c r="M85" i="6" s="1"/>
  <c r="L86" i="6" s="1"/>
  <c r="K87" i="6" s="1"/>
  <c r="J88" i="6" s="1"/>
  <c r="I89" i="6" s="1"/>
  <c r="H90" i="6" s="1"/>
  <c r="G91" i="6" s="1"/>
  <c r="F92" i="6" s="1"/>
  <c r="V75" i="6"/>
  <c r="U76" i="6" s="1"/>
  <c r="T77" i="6" s="1"/>
  <c r="S78" i="6" s="1"/>
  <c r="R79" i="6" s="1"/>
  <c r="Q80" i="6" s="1"/>
  <c r="P81" i="6" s="1"/>
  <c r="O82" i="6" s="1"/>
  <c r="N83" i="6" s="1"/>
  <c r="M84" i="6" s="1"/>
  <c r="L85" i="6" s="1"/>
  <c r="K86" i="6" s="1"/>
  <c r="J87" i="6" s="1"/>
  <c r="I88" i="6" s="1"/>
  <c r="H89" i="6" s="1"/>
  <c r="G90" i="6" s="1"/>
  <c r="F91" i="6" s="1"/>
  <c r="U75" i="6"/>
  <c r="T76" i="6" s="1"/>
  <c r="S77" i="6" s="1"/>
  <c r="R78" i="6" s="1"/>
  <c r="Q79" i="6" s="1"/>
  <c r="P80" i="6" s="1"/>
  <c r="O81" i="6" s="1"/>
  <c r="N82" i="6" s="1"/>
  <c r="M83" i="6" s="1"/>
  <c r="L84" i="6" s="1"/>
  <c r="K85" i="6" s="1"/>
  <c r="J86" i="6" s="1"/>
  <c r="I87" i="6" s="1"/>
  <c r="H88" i="6" s="1"/>
  <c r="G89" i="6" s="1"/>
  <c r="F90" i="6" s="1"/>
  <c r="T75" i="6"/>
  <c r="S75" i="6"/>
  <c r="R75" i="6"/>
  <c r="Q76" i="6" s="1"/>
  <c r="P77" i="6" s="1"/>
  <c r="O78" i="6" s="1"/>
  <c r="N79" i="6" s="1"/>
  <c r="M80" i="6" s="1"/>
  <c r="L81" i="6" s="1"/>
  <c r="K82" i="6" s="1"/>
  <c r="J83" i="6" s="1"/>
  <c r="I84" i="6" s="1"/>
  <c r="H85" i="6" s="1"/>
  <c r="G86" i="6" s="1"/>
  <c r="F87" i="6" s="1"/>
  <c r="Q75" i="6"/>
  <c r="P75" i="6"/>
  <c r="O76" i="6" s="1"/>
  <c r="N77" i="6" s="1"/>
  <c r="M78" i="6" s="1"/>
  <c r="L79" i="6" s="1"/>
  <c r="K80" i="6" s="1"/>
  <c r="J81" i="6" s="1"/>
  <c r="I82" i="6" s="1"/>
  <c r="H83" i="6" s="1"/>
  <c r="G84" i="6" s="1"/>
  <c r="F85" i="6" s="1"/>
  <c r="O75" i="6"/>
  <c r="N76" i="6" s="1"/>
  <c r="M77" i="6" s="1"/>
  <c r="L78" i="6" s="1"/>
  <c r="K79" i="6" s="1"/>
  <c r="J80" i="6" s="1"/>
  <c r="I81" i="6" s="1"/>
  <c r="H82" i="6" s="1"/>
  <c r="G83" i="6" s="1"/>
  <c r="F84" i="6" s="1"/>
  <c r="N75" i="6"/>
  <c r="M76" i="6" s="1"/>
  <c r="L77" i="6" s="1"/>
  <c r="K78" i="6" s="1"/>
  <c r="J79" i="6" s="1"/>
  <c r="I80" i="6" s="1"/>
  <c r="H81" i="6" s="1"/>
  <c r="G82" i="6" s="1"/>
  <c r="F83" i="6" s="1"/>
  <c r="M75" i="6"/>
  <c r="L76" i="6" s="1"/>
  <c r="K77" i="6" s="1"/>
  <c r="J78" i="6" s="1"/>
  <c r="I79" i="6" s="1"/>
  <c r="H80" i="6" s="1"/>
  <c r="G81" i="6" s="1"/>
  <c r="F82" i="6" s="1"/>
  <c r="L75" i="6"/>
  <c r="K75" i="6"/>
  <c r="J75" i="6"/>
  <c r="I76" i="6" s="1"/>
  <c r="H77" i="6" s="1"/>
  <c r="G78" i="6" s="1"/>
  <c r="F79" i="6" s="1"/>
  <c r="I75" i="6"/>
  <c r="H75" i="6"/>
  <c r="G76" i="6" s="1"/>
  <c r="F77" i="6" s="1"/>
  <c r="G75" i="6"/>
  <c r="F76" i="6" s="1"/>
  <c r="F75" i="6"/>
  <c r="AB95" i="6"/>
  <c r="AB97" i="6" s="1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F3" i="6"/>
  <c r="F95" i="6" s="1"/>
  <c r="I75" i="10" l="1"/>
  <c r="H76" i="10" s="1"/>
  <c r="G77" i="10" s="1"/>
  <c r="F78" i="10" s="1"/>
  <c r="Q75" i="10"/>
  <c r="P76" i="10" s="1"/>
  <c r="O77" i="10" s="1"/>
  <c r="N78" i="10" s="1"/>
  <c r="M79" i="10" s="1"/>
  <c r="L80" i="10" s="1"/>
  <c r="K81" i="10" s="1"/>
  <c r="J82" i="10" s="1"/>
  <c r="I83" i="10" s="1"/>
  <c r="H84" i="10" s="1"/>
  <c r="G85" i="10" s="1"/>
  <c r="F86" i="10" s="1"/>
  <c r="Z95" i="10"/>
  <c r="Z96" i="10"/>
  <c r="Y75" i="10"/>
  <c r="X76" i="10" s="1"/>
  <c r="W77" i="10" s="1"/>
  <c r="V78" i="10" s="1"/>
  <c r="U79" i="10" s="1"/>
  <c r="T80" i="10" s="1"/>
  <c r="S81" i="10" s="1"/>
  <c r="R82" i="10" s="1"/>
  <c r="Q83" i="10" s="1"/>
  <c r="P84" i="10" s="1"/>
  <c r="O85" i="10" s="1"/>
  <c r="N86" i="10" s="1"/>
  <c r="M87" i="10" s="1"/>
  <c r="L88" i="10" s="1"/>
  <c r="K89" i="10" s="1"/>
  <c r="J90" i="10" s="1"/>
  <c r="I91" i="10" s="1"/>
  <c r="H92" i="10" s="1"/>
  <c r="G93" i="10" s="1"/>
  <c r="S76" i="10"/>
  <c r="R77" i="10" s="1"/>
  <c r="Q78" i="10" s="1"/>
  <c r="P79" i="10" s="1"/>
  <c r="O80" i="10" s="1"/>
  <c r="N81" i="10" s="1"/>
  <c r="M82" i="10" s="1"/>
  <c r="L83" i="10" s="1"/>
  <c r="K84" i="10" s="1"/>
  <c r="J85" i="10" s="1"/>
  <c r="I86" i="10" s="1"/>
  <c r="H87" i="10" s="1"/>
  <c r="G88" i="10" s="1"/>
  <c r="F89" i="10" s="1"/>
  <c r="K76" i="10"/>
  <c r="J77" i="10" s="1"/>
  <c r="I78" i="10" s="1"/>
  <c r="H79" i="10" s="1"/>
  <c r="G80" i="10" s="1"/>
  <c r="F81" i="10" s="1"/>
  <c r="X95" i="10"/>
  <c r="F75" i="10"/>
  <c r="N75" i="10"/>
  <c r="M76" i="10" s="1"/>
  <c r="V75" i="10"/>
  <c r="U76" i="10" s="1"/>
  <c r="G75" i="10"/>
  <c r="F76" i="10" s="1"/>
  <c r="O75" i="10"/>
  <c r="N76" i="10" s="1"/>
  <c r="M77" i="10" s="1"/>
  <c r="L78" i="10" s="1"/>
  <c r="K79" i="10" s="1"/>
  <c r="J80" i="10" s="1"/>
  <c r="I81" i="10" s="1"/>
  <c r="H82" i="10" s="1"/>
  <c r="G83" i="10" s="1"/>
  <c r="F84" i="10" s="1"/>
  <c r="W75" i="10"/>
  <c r="V76" i="10" s="1"/>
  <c r="U77" i="10" s="1"/>
  <c r="T78" i="10" s="1"/>
  <c r="S79" i="10" s="1"/>
  <c r="R80" i="10" s="1"/>
  <c r="Q81" i="10" s="1"/>
  <c r="P82" i="10" s="1"/>
  <c r="O83" i="10" s="1"/>
  <c r="N84" i="10" s="1"/>
  <c r="M85" i="10" s="1"/>
  <c r="L86" i="10" s="1"/>
  <c r="K87" i="10" s="1"/>
  <c r="J88" i="10" s="1"/>
  <c r="I89" i="10" s="1"/>
  <c r="H90" i="10" s="1"/>
  <c r="G91" i="10" s="1"/>
  <c r="F92" i="10" s="1"/>
  <c r="H75" i="10"/>
  <c r="G76" i="10" s="1"/>
  <c r="F77" i="10" s="1"/>
  <c r="P75" i="10"/>
  <c r="O76" i="10" s="1"/>
  <c r="N77" i="10" s="1"/>
  <c r="M78" i="10" s="1"/>
  <c r="L79" i="10" s="1"/>
  <c r="K80" i="10" s="1"/>
  <c r="J81" i="10" s="1"/>
  <c r="I82" i="10" s="1"/>
  <c r="H83" i="10" s="1"/>
  <c r="G84" i="10" s="1"/>
  <c r="F85" i="10" s="1"/>
  <c r="X75" i="10"/>
  <c r="W76" i="10" s="1"/>
  <c r="V77" i="10" s="1"/>
  <c r="U78" i="10" s="1"/>
  <c r="T79" i="10" s="1"/>
  <c r="S80" i="10" s="1"/>
  <c r="R81" i="10" s="1"/>
  <c r="Q82" i="10" s="1"/>
  <c r="P83" i="10" s="1"/>
  <c r="O84" i="10" s="1"/>
  <c r="N85" i="10" s="1"/>
  <c r="M86" i="10" s="1"/>
  <c r="L87" i="10" s="1"/>
  <c r="K88" i="10" s="1"/>
  <c r="J89" i="10" s="1"/>
  <c r="I90" i="10" s="1"/>
  <c r="H91" i="10" s="1"/>
  <c r="G92" i="10" s="1"/>
  <c r="F93" i="10" s="1"/>
  <c r="Y96" i="10"/>
  <c r="AA96" i="10"/>
  <c r="AA97" i="10" s="1"/>
  <c r="AA95" i="9"/>
  <c r="C18" i="8"/>
  <c r="Z79" i="9"/>
  <c r="Y80" i="9" s="1"/>
  <c r="X81" i="9" s="1"/>
  <c r="W82" i="9" s="1"/>
  <c r="V83" i="9" s="1"/>
  <c r="U84" i="9" s="1"/>
  <c r="T85" i="9" s="1"/>
  <c r="S86" i="9" s="1"/>
  <c r="R87" i="9" s="1"/>
  <c r="Q88" i="9" s="1"/>
  <c r="P89" i="9" s="1"/>
  <c r="O90" i="9" s="1"/>
  <c r="N91" i="9" s="1"/>
  <c r="M92" i="9" s="1"/>
  <c r="L93" i="9" s="1"/>
  <c r="Z87" i="9"/>
  <c r="Y88" i="9" s="1"/>
  <c r="X89" i="9" s="1"/>
  <c r="W90" i="9" s="1"/>
  <c r="V91" i="9" s="1"/>
  <c r="U92" i="9" s="1"/>
  <c r="T93" i="9" s="1"/>
  <c r="Z88" i="9"/>
  <c r="Y89" i="9" s="1"/>
  <c r="X90" i="9" s="1"/>
  <c r="W91" i="9" s="1"/>
  <c r="V92" i="9" s="1"/>
  <c r="U93" i="9" s="1"/>
  <c r="AA96" i="9"/>
  <c r="Z75" i="9"/>
  <c r="Y76" i="9" s="1"/>
  <c r="X77" i="9" s="1"/>
  <c r="W78" i="9" s="1"/>
  <c r="V79" i="9" s="1"/>
  <c r="U80" i="9" s="1"/>
  <c r="T81" i="9" s="1"/>
  <c r="S82" i="9" s="1"/>
  <c r="R83" i="9" s="1"/>
  <c r="Q84" i="9" s="1"/>
  <c r="P85" i="9" s="1"/>
  <c r="O86" i="9" s="1"/>
  <c r="N87" i="9" s="1"/>
  <c r="M88" i="9" s="1"/>
  <c r="L89" i="9" s="1"/>
  <c r="K90" i="9" s="1"/>
  <c r="J91" i="9" s="1"/>
  <c r="I92" i="9" s="1"/>
  <c r="H93" i="9" s="1"/>
  <c r="H96" i="9" s="1"/>
  <c r="T95" i="9"/>
  <c r="N96" i="9"/>
  <c r="U95" i="9"/>
  <c r="R96" i="9"/>
  <c r="Y95" i="9"/>
  <c r="K96" i="9"/>
  <c r="N76" i="9"/>
  <c r="M77" i="9" s="1"/>
  <c r="L78" i="9" s="1"/>
  <c r="K79" i="9" s="1"/>
  <c r="J80" i="9" s="1"/>
  <c r="I81" i="9" s="1"/>
  <c r="H82" i="9" s="1"/>
  <c r="G83" i="9" s="1"/>
  <c r="F84" i="9" s="1"/>
  <c r="V76" i="9"/>
  <c r="U77" i="9" s="1"/>
  <c r="T78" i="9" s="1"/>
  <c r="S79" i="9" s="1"/>
  <c r="R80" i="9" s="1"/>
  <c r="Q81" i="9" s="1"/>
  <c r="P82" i="9" s="1"/>
  <c r="O83" i="9" s="1"/>
  <c r="N84" i="9" s="1"/>
  <c r="M85" i="9" s="1"/>
  <c r="L86" i="9" s="1"/>
  <c r="K87" i="9" s="1"/>
  <c r="J88" i="9" s="1"/>
  <c r="I89" i="9" s="1"/>
  <c r="H90" i="9" s="1"/>
  <c r="G91" i="9" s="1"/>
  <c r="F92" i="9" s="1"/>
  <c r="F76" i="9"/>
  <c r="K75" i="9"/>
  <c r="J76" i="9" s="1"/>
  <c r="I77" i="9" s="1"/>
  <c r="H78" i="9" s="1"/>
  <c r="G79" i="9" s="1"/>
  <c r="F80" i="9" s="1"/>
  <c r="S75" i="9"/>
  <c r="R76" i="9" s="1"/>
  <c r="Q77" i="9" s="1"/>
  <c r="P78" i="9" s="1"/>
  <c r="O79" i="9" s="1"/>
  <c r="N80" i="9" s="1"/>
  <c r="M81" i="9" s="1"/>
  <c r="L82" i="9" s="1"/>
  <c r="K83" i="9" s="1"/>
  <c r="J84" i="9" s="1"/>
  <c r="I85" i="9" s="1"/>
  <c r="H86" i="9" s="1"/>
  <c r="G87" i="9" s="1"/>
  <c r="F88" i="9" s="1"/>
  <c r="F97" i="9"/>
  <c r="M75" i="9"/>
  <c r="L76" i="9" s="1"/>
  <c r="K77" i="9" s="1"/>
  <c r="J78" i="9" s="1"/>
  <c r="I79" i="9" s="1"/>
  <c r="H80" i="9" s="1"/>
  <c r="G81" i="9" s="1"/>
  <c r="F82" i="9" s="1"/>
  <c r="U75" i="9"/>
  <c r="T76" i="9" s="1"/>
  <c r="S77" i="9" s="1"/>
  <c r="R78" i="9" s="1"/>
  <c r="Q79" i="9" s="1"/>
  <c r="P80" i="9" s="1"/>
  <c r="O81" i="9" s="1"/>
  <c r="N82" i="9" s="1"/>
  <c r="M83" i="9" s="1"/>
  <c r="L84" i="9" s="1"/>
  <c r="K85" i="9" s="1"/>
  <c r="J86" i="9" s="1"/>
  <c r="I87" i="9" s="1"/>
  <c r="H88" i="9" s="1"/>
  <c r="G89" i="9" s="1"/>
  <c r="F90" i="9" s="1"/>
  <c r="I75" i="9"/>
  <c r="H76" i="9" s="1"/>
  <c r="G77" i="9" s="1"/>
  <c r="F78" i="9" s="1"/>
  <c r="Q75" i="9"/>
  <c r="P76" i="9" s="1"/>
  <c r="O77" i="9" s="1"/>
  <c r="N78" i="9" s="1"/>
  <c r="M79" i="9" s="1"/>
  <c r="L80" i="9" s="1"/>
  <c r="K81" i="9" s="1"/>
  <c r="J82" i="9" s="1"/>
  <c r="I83" i="9" s="1"/>
  <c r="H84" i="9" s="1"/>
  <c r="G85" i="9" s="1"/>
  <c r="F86" i="9" s="1"/>
  <c r="Y75" i="9"/>
  <c r="X76" i="9" s="1"/>
  <c r="W77" i="9" s="1"/>
  <c r="V78" i="9" s="1"/>
  <c r="U79" i="9" s="1"/>
  <c r="T80" i="9" s="1"/>
  <c r="S81" i="9" s="1"/>
  <c r="R82" i="9" s="1"/>
  <c r="Q83" i="9" s="1"/>
  <c r="P84" i="9" s="1"/>
  <c r="O85" i="9" s="1"/>
  <c r="N86" i="9" s="1"/>
  <c r="M87" i="9" s="1"/>
  <c r="L88" i="9" s="1"/>
  <c r="K89" i="9" s="1"/>
  <c r="J90" i="9" s="1"/>
  <c r="I91" i="9" s="1"/>
  <c r="H92" i="9" s="1"/>
  <c r="G93" i="9" s="1"/>
  <c r="Z76" i="7"/>
  <c r="Y77" i="7" s="1"/>
  <c r="X78" i="7" s="1"/>
  <c r="W79" i="7" s="1"/>
  <c r="V80" i="7" s="1"/>
  <c r="U81" i="7" s="1"/>
  <c r="T82" i="7" s="1"/>
  <c r="S83" i="7" s="1"/>
  <c r="R84" i="7" s="1"/>
  <c r="Q85" i="7" s="1"/>
  <c r="P86" i="7" s="1"/>
  <c r="O87" i="7" s="1"/>
  <c r="N88" i="7" s="1"/>
  <c r="M89" i="7" s="1"/>
  <c r="L90" i="7" s="1"/>
  <c r="K91" i="7" s="1"/>
  <c r="J92" i="7" s="1"/>
  <c r="I93" i="7" s="1"/>
  <c r="Y76" i="7"/>
  <c r="AA97" i="7"/>
  <c r="M75" i="7"/>
  <c r="L76" i="7" s="1"/>
  <c r="K77" i="7" s="1"/>
  <c r="J78" i="7" s="1"/>
  <c r="I79" i="7" s="1"/>
  <c r="H80" i="7" s="1"/>
  <c r="G81" i="7" s="1"/>
  <c r="F82" i="7" s="1"/>
  <c r="U75" i="7"/>
  <c r="T76" i="7" s="1"/>
  <c r="S77" i="7" s="1"/>
  <c r="R78" i="7" s="1"/>
  <c r="Q79" i="7" s="1"/>
  <c r="P80" i="7" s="1"/>
  <c r="O81" i="7" s="1"/>
  <c r="N82" i="7" s="1"/>
  <c r="M83" i="7" s="1"/>
  <c r="Q97" i="7"/>
  <c r="K97" i="7"/>
  <c r="J77" i="7"/>
  <c r="I78" i="7" s="1"/>
  <c r="H79" i="7" s="1"/>
  <c r="G80" i="7" s="1"/>
  <c r="F81" i="7" s="1"/>
  <c r="J97" i="7"/>
  <c r="M97" i="7"/>
  <c r="T75" i="7"/>
  <c r="S76" i="7" s="1"/>
  <c r="R77" i="7" s="1"/>
  <c r="Q78" i="7" s="1"/>
  <c r="P79" i="7" s="1"/>
  <c r="O80" i="7" s="1"/>
  <c r="N81" i="7" s="1"/>
  <c r="M82" i="7" s="1"/>
  <c r="L83" i="7" s="1"/>
  <c r="F97" i="7"/>
  <c r="G97" i="7"/>
  <c r="O97" i="7"/>
  <c r="H97" i="7"/>
  <c r="I96" i="6"/>
  <c r="Z78" i="6"/>
  <c r="Y79" i="6" s="1"/>
  <c r="X80" i="6" s="1"/>
  <c r="W81" i="6" s="1"/>
  <c r="V82" i="6" s="1"/>
  <c r="U83" i="6" s="1"/>
  <c r="T84" i="6" s="1"/>
  <c r="S85" i="6" s="1"/>
  <c r="R86" i="6" s="1"/>
  <c r="Q87" i="6" s="1"/>
  <c r="P88" i="6" s="1"/>
  <c r="O89" i="6" s="1"/>
  <c r="N90" i="6" s="1"/>
  <c r="M91" i="6" s="1"/>
  <c r="L92" i="6" s="1"/>
  <c r="K93" i="6" s="1"/>
  <c r="AA97" i="6"/>
  <c r="Z77" i="6"/>
  <c r="Y78" i="6" s="1"/>
  <c r="X79" i="6" s="1"/>
  <c r="W80" i="6" s="1"/>
  <c r="V81" i="6" s="1"/>
  <c r="U82" i="6" s="1"/>
  <c r="T83" i="6" s="1"/>
  <c r="S84" i="6" s="1"/>
  <c r="G97" i="6"/>
  <c r="F97" i="6"/>
  <c r="H97" i="6"/>
  <c r="X96" i="10" l="1"/>
  <c r="X97" i="10" s="1"/>
  <c r="U96" i="10"/>
  <c r="T77" i="10"/>
  <c r="V95" i="10"/>
  <c r="L77" i="10"/>
  <c r="W95" i="10"/>
  <c r="V96" i="10"/>
  <c r="U95" i="10"/>
  <c r="M95" i="10"/>
  <c r="Y95" i="10"/>
  <c r="Y97" i="10" s="1"/>
  <c r="W96" i="10"/>
  <c r="Z97" i="10"/>
  <c r="J96" i="9"/>
  <c r="J97" i="9" s="1"/>
  <c r="AA97" i="9"/>
  <c r="Q96" i="9"/>
  <c r="V95" i="9"/>
  <c r="I96" i="9"/>
  <c r="I97" i="9" s="1"/>
  <c r="X95" i="9"/>
  <c r="S96" i="9"/>
  <c r="W95" i="9"/>
  <c r="Z96" i="9"/>
  <c r="W96" i="9"/>
  <c r="W97" i="9" s="1"/>
  <c r="U96" i="9"/>
  <c r="U97" i="9" s="1"/>
  <c r="P96" i="9"/>
  <c r="P97" i="9" s="1"/>
  <c r="Z95" i="9"/>
  <c r="Y96" i="9"/>
  <c r="Y97" i="9" s="1"/>
  <c r="L96" i="9"/>
  <c r="L97" i="9" s="1"/>
  <c r="R95" i="9"/>
  <c r="R97" i="9" s="1"/>
  <c r="T96" i="9"/>
  <c r="T97" i="9" s="1"/>
  <c r="O96" i="9"/>
  <c r="O97" i="9" s="1"/>
  <c r="M96" i="9"/>
  <c r="M97" i="9" s="1"/>
  <c r="S95" i="9"/>
  <c r="X96" i="9"/>
  <c r="V96" i="9"/>
  <c r="V97" i="9" s="1"/>
  <c r="G97" i="9"/>
  <c r="Q97" i="9"/>
  <c r="N97" i="9"/>
  <c r="K97" i="9"/>
  <c r="H97" i="9"/>
  <c r="Z96" i="7"/>
  <c r="Z97" i="7" s="1"/>
  <c r="X77" i="7"/>
  <c r="Y96" i="7"/>
  <c r="Y97" i="7" s="1"/>
  <c r="N97" i="7"/>
  <c r="P97" i="7"/>
  <c r="I97" i="7"/>
  <c r="L97" i="7"/>
  <c r="R85" i="6"/>
  <c r="Z79" i="6"/>
  <c r="Y80" i="6" s="1"/>
  <c r="X81" i="6" s="1"/>
  <c r="W82" i="6" s="1"/>
  <c r="V83" i="6" s="1"/>
  <c r="U84" i="6" s="1"/>
  <c r="T85" i="6" s="1"/>
  <c r="I97" i="6"/>
  <c r="U97" i="10" l="1"/>
  <c r="K78" i="10"/>
  <c r="L95" i="10"/>
  <c r="S78" i="10"/>
  <c r="T95" i="10"/>
  <c r="T96" i="10"/>
  <c r="W97" i="10"/>
  <c r="V97" i="10"/>
  <c r="X97" i="9"/>
  <c r="S97" i="9"/>
  <c r="Z97" i="9"/>
  <c r="W78" i="7"/>
  <c r="X96" i="7"/>
  <c r="X97" i="7" s="1"/>
  <c r="S86" i="6"/>
  <c r="Q86" i="6"/>
  <c r="Z80" i="6"/>
  <c r="Y81" i="6" s="1"/>
  <c r="X82" i="6" s="1"/>
  <c r="W83" i="6" s="1"/>
  <c r="V84" i="6" s="1"/>
  <c r="U85" i="6" s="1"/>
  <c r="T97" i="10" l="1"/>
  <c r="R79" i="10"/>
  <c r="S95" i="10"/>
  <c r="S96" i="10"/>
  <c r="J79" i="10"/>
  <c r="K95" i="10"/>
  <c r="AC97" i="9"/>
  <c r="V79" i="7"/>
  <c r="W96" i="7"/>
  <c r="W97" i="7" s="1"/>
  <c r="P87" i="6"/>
  <c r="R87" i="6"/>
  <c r="T86" i="6"/>
  <c r="Z81" i="6"/>
  <c r="Y82" i="6" s="1"/>
  <c r="X83" i="6" s="1"/>
  <c r="W84" i="6" s="1"/>
  <c r="V85" i="6" s="1"/>
  <c r="U86" i="6" s="1"/>
  <c r="T87" i="6" s="1"/>
  <c r="S88" i="6" s="1"/>
  <c r="R89" i="6" s="1"/>
  <c r="Q90" i="6" s="1"/>
  <c r="P91" i="6" s="1"/>
  <c r="O92" i="6" s="1"/>
  <c r="N93" i="6" s="1"/>
  <c r="I80" i="10" l="1"/>
  <c r="J95" i="10"/>
  <c r="S97" i="10"/>
  <c r="Q80" i="10"/>
  <c r="R95" i="10"/>
  <c r="R96" i="10"/>
  <c r="U80" i="7"/>
  <c r="V96" i="7"/>
  <c r="V97" i="7" s="1"/>
  <c r="Q88" i="6"/>
  <c r="O88" i="6"/>
  <c r="S87" i="6"/>
  <c r="Z82" i="6"/>
  <c r="R97" i="10" l="1"/>
  <c r="P81" i="10"/>
  <c r="Q96" i="10"/>
  <c r="Q95" i="10"/>
  <c r="H81" i="10"/>
  <c r="I95" i="10"/>
  <c r="T81" i="7"/>
  <c r="U96" i="7"/>
  <c r="U97" i="7" s="1"/>
  <c r="R88" i="6"/>
  <c r="N89" i="6"/>
  <c r="Y83" i="6"/>
  <c r="X84" i="6" s="1"/>
  <c r="W85" i="6" s="1"/>
  <c r="P89" i="6"/>
  <c r="Z83" i="6"/>
  <c r="Y84" i="6" s="1"/>
  <c r="X85" i="6" s="1"/>
  <c r="W86" i="6" s="1"/>
  <c r="V87" i="6" s="1"/>
  <c r="U88" i="6" s="1"/>
  <c r="T89" i="6" s="1"/>
  <c r="S90" i="6" s="1"/>
  <c r="R91" i="6" s="1"/>
  <c r="Q92" i="6" s="1"/>
  <c r="P93" i="6" s="1"/>
  <c r="Q97" i="10" l="1"/>
  <c r="O82" i="10"/>
  <c r="P95" i="10"/>
  <c r="P96" i="10"/>
  <c r="G82" i="10"/>
  <c r="H95" i="10"/>
  <c r="S82" i="7"/>
  <c r="T96" i="7"/>
  <c r="T97" i="7" s="1"/>
  <c r="O90" i="6"/>
  <c r="V86" i="6"/>
  <c r="Q89" i="6"/>
  <c r="M90" i="6"/>
  <c r="Z84" i="6"/>
  <c r="Y85" i="6" s="1"/>
  <c r="X86" i="6" s="1"/>
  <c r="W87" i="6" s="1"/>
  <c r="V88" i="6" s="1"/>
  <c r="U89" i="6" s="1"/>
  <c r="T90" i="6" s="1"/>
  <c r="S91" i="6" s="1"/>
  <c r="R92" i="6" s="1"/>
  <c r="Q93" i="6" s="1"/>
  <c r="N83" i="10" l="1"/>
  <c r="O96" i="10"/>
  <c r="O95" i="10"/>
  <c r="F83" i="10"/>
  <c r="G95" i="10"/>
  <c r="P97" i="10"/>
  <c r="R83" i="7"/>
  <c r="S96" i="7"/>
  <c r="S97" i="7" s="1"/>
  <c r="N91" i="6"/>
  <c r="L91" i="6"/>
  <c r="P90" i="6"/>
  <c r="U87" i="6"/>
  <c r="Z85" i="6"/>
  <c r="Y86" i="6" s="1"/>
  <c r="X87" i="6" s="1"/>
  <c r="W88" i="6" s="1"/>
  <c r="V89" i="6" s="1"/>
  <c r="U90" i="6" s="1"/>
  <c r="T91" i="6" s="1"/>
  <c r="S92" i="6" s="1"/>
  <c r="R93" i="6" s="1"/>
  <c r="O97" i="10" l="1"/>
  <c r="F95" i="10"/>
  <c r="M84" i="10"/>
  <c r="N96" i="10"/>
  <c r="N95" i="10"/>
  <c r="R96" i="7"/>
  <c r="R97" i="7" s="1"/>
  <c r="AC97" i="7" s="1"/>
  <c r="Q84" i="7"/>
  <c r="P85" i="7" s="1"/>
  <c r="O86" i="7" s="1"/>
  <c r="N87" i="7" s="1"/>
  <c r="M88" i="7" s="1"/>
  <c r="L89" i="7" s="1"/>
  <c r="K90" i="7" s="1"/>
  <c r="J91" i="7" s="1"/>
  <c r="I92" i="7" s="1"/>
  <c r="H93" i="7" s="1"/>
  <c r="T88" i="6"/>
  <c r="O91" i="6"/>
  <c r="K92" i="6"/>
  <c r="M92" i="6"/>
  <c r="Z86" i="6"/>
  <c r="Y87" i="6" s="1"/>
  <c r="X88" i="6" s="1"/>
  <c r="W89" i="6" s="1"/>
  <c r="V90" i="6" s="1"/>
  <c r="U91" i="6" s="1"/>
  <c r="T92" i="6" s="1"/>
  <c r="S93" i="6" s="1"/>
  <c r="N97" i="10" l="1"/>
  <c r="L85" i="10"/>
  <c r="M96" i="10"/>
  <c r="M97" i="10" s="1"/>
  <c r="N92" i="6"/>
  <c r="L93" i="6"/>
  <c r="L96" i="6" s="1"/>
  <c r="L97" i="6" s="1"/>
  <c r="J93" i="6"/>
  <c r="J96" i="6" s="1"/>
  <c r="J97" i="6" s="1"/>
  <c r="K96" i="6"/>
  <c r="K97" i="6" s="1"/>
  <c r="S89" i="6"/>
  <c r="Z87" i="6"/>
  <c r="Y88" i="6" s="1"/>
  <c r="X89" i="6" s="1"/>
  <c r="W90" i="6" s="1"/>
  <c r="V91" i="6" s="1"/>
  <c r="U92" i="6" s="1"/>
  <c r="K86" i="10" l="1"/>
  <c r="L96" i="10"/>
  <c r="L97" i="10" s="1"/>
  <c r="R90" i="6"/>
  <c r="S96" i="6"/>
  <c r="S97" i="6" s="1"/>
  <c r="T93" i="6"/>
  <c r="T96" i="6" s="1"/>
  <c r="T97" i="6" s="1"/>
  <c r="M93" i="6"/>
  <c r="M96" i="6" s="1"/>
  <c r="M97" i="6" s="1"/>
  <c r="N96" i="6"/>
  <c r="N97" i="6" s="1"/>
  <c r="Z88" i="6"/>
  <c r="Y89" i="6" s="1"/>
  <c r="X90" i="6" s="1"/>
  <c r="W91" i="6" s="1"/>
  <c r="V92" i="6" s="1"/>
  <c r="U93" i="6" s="1"/>
  <c r="U96" i="6" s="1"/>
  <c r="U97" i="6" s="1"/>
  <c r="J87" i="10" l="1"/>
  <c r="K96" i="10"/>
  <c r="K97" i="10" s="1"/>
  <c r="Q91" i="6"/>
  <c r="R96" i="6"/>
  <c r="R97" i="6" s="1"/>
  <c r="Z89" i="6"/>
  <c r="Y90" i="6" s="1"/>
  <c r="X91" i="6" s="1"/>
  <c r="W92" i="6" s="1"/>
  <c r="V93" i="6" s="1"/>
  <c r="V96" i="6" s="1"/>
  <c r="V97" i="6" s="1"/>
  <c r="I88" i="10" l="1"/>
  <c r="J96" i="10"/>
  <c r="J97" i="10" s="1"/>
  <c r="P92" i="6"/>
  <c r="Q96" i="6"/>
  <c r="Q97" i="6" s="1"/>
  <c r="Z90" i="6"/>
  <c r="Y91" i="6" s="1"/>
  <c r="X92" i="6" s="1"/>
  <c r="W93" i="6" s="1"/>
  <c r="W96" i="6" s="1"/>
  <c r="W97" i="6" s="1"/>
  <c r="H89" i="10" l="1"/>
  <c r="I96" i="10"/>
  <c r="I97" i="10" s="1"/>
  <c r="O93" i="6"/>
  <c r="O96" i="6" s="1"/>
  <c r="O97" i="6" s="1"/>
  <c r="P96" i="6"/>
  <c r="P97" i="6" s="1"/>
  <c r="Z91" i="6"/>
  <c r="Y92" i="6" s="1"/>
  <c r="X93" i="6" s="1"/>
  <c r="X96" i="6" s="1"/>
  <c r="X97" i="6" s="1"/>
  <c r="G90" i="10" l="1"/>
  <c r="H96" i="10"/>
  <c r="H97" i="10" s="1"/>
  <c r="Z92" i="6"/>
  <c r="Y93" i="6" s="1"/>
  <c r="Y96" i="6" s="1"/>
  <c r="Y97" i="6" s="1"/>
  <c r="F91" i="10" l="1"/>
  <c r="F96" i="10" s="1"/>
  <c r="F97" i="10" s="1"/>
  <c r="G96" i="10"/>
  <c r="G97" i="10" s="1"/>
  <c r="Z93" i="6"/>
  <c r="Z96" i="6" s="1"/>
  <c r="Z97" i="6" s="1"/>
  <c r="AC97" i="6" s="1"/>
  <c r="AC97" i="10" l="1"/>
</calcChain>
</file>

<file path=xl/sharedStrings.xml><?xml version="1.0" encoding="utf-8"?>
<sst xmlns="http://schemas.openxmlformats.org/spreadsheetml/2006/main" count="507" uniqueCount="98">
  <si>
    <t>1 EUR - HUF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</si>
  <si>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</si>
  <si>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</si>
  <si>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</si>
  <si>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</si>
  <si>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</si>
  <si>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</si>
  <si>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</si>
  <si>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</si>
  <si>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</si>
  <si>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</si>
  <si>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</si>
  <si>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</si>
  <si>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</si>
  <si>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</si>
  <si>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</si>
  <si>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</si>
  <si>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</si>
  <si>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</si>
  <si>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</si>
  <si>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</si>
  <si>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</si>
  <si>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Y</t>
  </si>
  <si>
    <t>t-20</t>
  </si>
  <si>
    <t>t-19</t>
  </si>
  <si>
    <t>t-18</t>
  </si>
  <si>
    <t>t-17</t>
  </si>
  <si>
    <t>t-16</t>
  </si>
  <si>
    <t>t-15</t>
  </si>
  <si>
    <t>t-14</t>
  </si>
  <si>
    <t>t-13</t>
  </si>
  <si>
    <t>t-12</t>
  </si>
  <si>
    <t>t-11</t>
  </si>
  <si>
    <t>t-10</t>
  </si>
  <si>
    <t>t-9</t>
  </si>
  <si>
    <t>t-8</t>
  </si>
  <si>
    <t>t-7</t>
  </si>
  <si>
    <t>t-6</t>
  </si>
  <si>
    <t>t-5</t>
  </si>
  <si>
    <t>t-4</t>
  </si>
  <si>
    <t>t-3</t>
  </si>
  <si>
    <t>t-2</t>
  </si>
  <si>
    <t>t-1</t>
  </si>
  <si>
    <t>t-0</t>
  </si>
  <si>
    <t>t+1</t>
  </si>
  <si>
    <t>time</t>
  </si>
  <si>
    <t>korrel1</t>
  </si>
  <si>
    <t>korrel2</t>
  </si>
  <si>
    <t>time_id</t>
  </si>
  <si>
    <t>???</t>
  </si>
  <si>
    <t>diff</t>
  </si>
  <si>
    <t>error</t>
  </si>
  <si>
    <t>&lt;--enforced pattern</t>
  </si>
  <si>
    <t>&lt;--no penalties</t>
  </si>
  <si>
    <t>penalty</t>
  </si>
  <si>
    <t>fact</t>
  </si>
  <si>
    <t>&lt;--t-20 = start</t>
  </si>
  <si>
    <t>Date</t>
  </si>
  <si>
    <t>1-2-3-4-5-6-7-8-9-10-11-12-13-14-15-16-17-18-19-20 forecast in one single step</t>
  </si>
  <si>
    <t>only 1-2-3-4-5-6-7-8-9-10 forecasts in one single step</t>
  </si>
  <si>
    <t>not used</t>
  </si>
  <si>
    <t>1…20</t>
  </si>
  <si>
    <t>1…10 &amp; 11…20</t>
  </si>
  <si>
    <t>revious forecasts for 1…10 future-records used as facts</t>
  </si>
  <si>
    <t>forecasted now</t>
  </si>
  <si>
    <t>correl</t>
  </si>
  <si>
    <r>
      <t>1…</t>
    </r>
    <r>
      <rPr>
        <sz val="11"/>
        <color rgb="FFFF0000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 xml:space="preserve"> &amp; </t>
    </r>
    <r>
      <rPr>
        <sz val="11"/>
        <color rgb="FFFF0000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…20</t>
    </r>
  </si>
  <si>
    <t>previous forecasts for 1…10 future-records used as facts</t>
  </si>
  <si>
    <t>overlapping</t>
  </si>
  <si>
    <t>&lt;--here</t>
  </si>
  <si>
    <t>long</t>
  </si>
  <si>
    <t>chained parts</t>
  </si>
  <si>
    <t>type</t>
  </si>
  <si>
    <t>red lines</t>
  </si>
  <si>
    <t>irrational patterns</t>
  </si>
  <si>
    <t>green lines</t>
  </si>
  <si>
    <t>rational patterns</t>
  </si>
  <si>
    <t>=none!</t>
  </si>
  <si>
    <t>Sheets</t>
  </si>
  <si>
    <t>Contents</t>
  </si>
  <si>
    <t>Title</t>
  </si>
  <si>
    <t>Author</t>
  </si>
  <si>
    <t>László Pitlik</t>
  </si>
  <si>
    <t>Journal</t>
  </si>
  <si>
    <t>MIAÚ</t>
  </si>
  <si>
    <t>URL</t>
  </si>
  <si>
    <t>https://miau.my-x.hu/miau/293/pattern_ncm.xlsx</t>
  </si>
  <si>
    <t>future_rel_long</t>
  </si>
  <si>
    <t>future_rel_long (2)</t>
  </si>
  <si>
    <t>future_rel_long (3)</t>
  </si>
  <si>
    <t>future_rel_long (4)</t>
  </si>
  <si>
    <t>results</t>
  </si>
  <si>
    <t>NCM - with enforced diagonal patterns like in the past already for 1...20 future positions without penalties</t>
  </si>
  <si>
    <t>NCM - with enforced diagonal patterns like in the past already for 1…10 future positions without penalties</t>
  </si>
  <si>
    <t>NCM - with enforced diagonal patterns like in the past already for 11…20 future positions without penalties</t>
  </si>
  <si>
    <r>
      <t xml:space="preserve">NCM - with enforced diagonal patterns like in the past already for </t>
    </r>
    <r>
      <rPr>
        <sz val="11"/>
        <color rgb="FFFF0000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…20 future positions without penalties</t>
    </r>
  </si>
  <si>
    <t>Overlapping effects and chained forecasts</t>
  </si>
  <si>
    <t>NCM láncolt és/vagy átfedéses előrejelzésekkel (NCM with chaining and/or overlapping effects)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</si>
</sst>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\."/>
    <numFmt numFmtId="165" formatCode="0.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164" fontId="0" fillId="0" borderId="1" xfId="0" applyNumberFormat="1" applyBorder="1"/>
    <xf numFmtId="1" fontId="0" fillId="0" borderId="1" xfId="0" applyNumberFormat="1" applyBorder="1"/>
    <xf numFmtId="1" fontId="0" fillId="4" borderId="0" xfId="0" applyNumberFormat="1" applyFill="1"/>
    <xf numFmtId="1" fontId="0" fillId="0" borderId="0" xfId="0" applyNumberFormat="1"/>
    <xf numFmtId="1" fontId="3" fillId="0" borderId="0" xfId="0" applyNumberFormat="1" applyFont="1"/>
    <xf numFmtId="1" fontId="0" fillId="4" borderId="1" xfId="0" applyNumberFormat="1" applyFill="1" applyBorder="1"/>
    <xf numFmtId="2" fontId="0" fillId="0" borderId="0" xfId="0" applyNumberFormat="1"/>
    <xf numFmtId="1" fontId="4" fillId="0" borderId="1" xfId="0" applyNumberFormat="1" applyFont="1" applyBorder="1"/>
    <xf numFmtId="165" fontId="0" fillId="0" borderId="0" xfId="0" applyNumberFormat="1"/>
    <xf numFmtId="1" fontId="6" fillId="0" borderId="1" xfId="0" applyNumberFormat="1" applyFont="1" applyBorder="1"/>
    <xf numFmtId="1" fontId="6" fillId="0" borderId="0" xfId="0" applyNumberFormat="1" applyFont="1"/>
    <xf numFmtId="0" fontId="6" fillId="0" borderId="0" xfId="0" applyFont="1"/>
    <xf numFmtId="1" fontId="0" fillId="0" borderId="0" xfId="0" applyNumberFormat="1" applyAlignment="1">
      <alignment horizontal="left"/>
    </xf>
    <xf numFmtId="0" fontId="5" fillId="0" borderId="0" xfId="0" applyFont="1"/>
    <xf numFmtId="0" fontId="5" fillId="4" borderId="0" xfId="0" applyFont="1" applyFill="1"/>
    <xf numFmtId="1" fontId="5" fillId="4" borderId="0" xfId="0" applyNumberFormat="1" applyFont="1" applyFill="1"/>
    <xf numFmtId="1" fontId="7" fillId="0" borderId="1" xfId="0" applyNumberFormat="1" applyFont="1" applyBorder="1"/>
    <xf numFmtId="0" fontId="3" fillId="0" borderId="0" xfId="0" applyFont="1"/>
    <xf numFmtId="0" fontId="0" fillId="0" borderId="0" xfId="0" quotePrefix="1"/>
    <xf numFmtId="0" fontId="5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vertical="top"/>
    </xf>
    <xf numFmtId="0" fontId="0" fillId="5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414.49</c:v>
                </c:pt>
                <c:pt idx="71">
                  <c:v>423.20042418208891</c:v>
                </c:pt>
                <c:pt idx="72">
                  <c:v>407.86239481184407</c:v>
                </c:pt>
                <c:pt idx="73">
                  <c:v>407.44316724893156</c:v>
                </c:pt>
                <c:pt idx="74">
                  <c:v>404.66218857329841</c:v>
                </c:pt>
                <c:pt idx="75">
                  <c:v>400.93139305745501</c:v>
                </c:pt>
                <c:pt idx="76">
                  <c:v>412.39806060657941</c:v>
                </c:pt>
                <c:pt idx="77">
                  <c:v>410.70952852699548</c:v>
                </c:pt>
                <c:pt idx="78">
                  <c:v>410.46196341835395</c:v>
                </c:pt>
                <c:pt idx="79">
                  <c:v>410.29186913116013</c:v>
                </c:pt>
                <c:pt idx="80">
                  <c:v>404.61856772503108</c:v>
                </c:pt>
                <c:pt idx="81">
                  <c:v>402.44428483379966</c:v>
                </c:pt>
                <c:pt idx="82">
                  <c:v>359.3720296360226</c:v>
                </c:pt>
                <c:pt idx="83">
                  <c:v>396.55214633911919</c:v>
                </c:pt>
                <c:pt idx="84">
                  <c:v>396.06832890618176</c:v>
                </c:pt>
                <c:pt idx="85">
                  <c:v>394.46891450668386</c:v>
                </c:pt>
                <c:pt idx="86">
                  <c:v>391.93830274177691</c:v>
                </c:pt>
                <c:pt idx="87">
                  <c:v>390.87856177285158</c:v>
                </c:pt>
                <c:pt idx="88">
                  <c:v>404.92625587338756</c:v>
                </c:pt>
                <c:pt idx="89">
                  <c:v>394.70809650931619</c:v>
                </c:pt>
                <c:pt idx="90">
                  <c:v>409.69237696451557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0-4A67-AFBC-1DDE1C911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'future_rel_long (2)'!$AA$3:$AA$93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414.49</c:v>
                </c:pt>
                <c:pt idx="71">
                  <c:v>402.58660204294199</c:v>
                </c:pt>
                <c:pt idx="72">
                  <c:v>404.38697042821155</c:v>
                </c:pt>
                <c:pt idx="73">
                  <c:v>407.50329631253481</c:v>
                </c:pt>
                <c:pt idx="74">
                  <c:v>406.29526628113007</c:v>
                </c:pt>
                <c:pt idx="75">
                  <c:v>406.09760860087925</c:v>
                </c:pt>
                <c:pt idx="76">
                  <c:v>405.84922585640334</c:v>
                </c:pt>
                <c:pt idx="77">
                  <c:v>406.33394298257372</c:v>
                </c:pt>
                <c:pt idx="78">
                  <c:v>412.3612219082969</c:v>
                </c:pt>
                <c:pt idx="79">
                  <c:v>407.71163195735943</c:v>
                </c:pt>
                <c:pt idx="80">
                  <c:v>413.12823551633147</c:v>
                </c:pt>
                <c:pt idx="81">
                  <c:v>408.04</c:v>
                </c:pt>
                <c:pt idx="82">
                  <c:v>407.67</c:v>
                </c:pt>
                <c:pt idx="83">
                  <c:v>410</c:v>
                </c:pt>
                <c:pt idx="84">
                  <c:v>408.78</c:v>
                </c:pt>
                <c:pt idx="85">
                  <c:v>408.78</c:v>
                </c:pt>
                <c:pt idx="86">
                  <c:v>408.78</c:v>
                </c:pt>
                <c:pt idx="87">
                  <c:v>409.36</c:v>
                </c:pt>
                <c:pt idx="88">
                  <c:v>414.34</c:v>
                </c:pt>
                <c:pt idx="89">
                  <c:v>410.55</c:v>
                </c:pt>
                <c:pt idx="90">
                  <c:v>414.49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C-40BA-A281-486770C8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'future_rel_long (3)'!$AA$3:$AA$93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414.49</c:v>
                </c:pt>
                <c:pt idx="71">
                  <c:v>402.58660204294199</c:v>
                </c:pt>
                <c:pt idx="72">
                  <c:v>404.38697042821155</c:v>
                </c:pt>
                <c:pt idx="73">
                  <c:v>407.50329631253481</c:v>
                </c:pt>
                <c:pt idx="74">
                  <c:v>406.29526628113007</c:v>
                </c:pt>
                <c:pt idx="75">
                  <c:v>406.09760860087925</c:v>
                </c:pt>
                <c:pt idx="76">
                  <c:v>405.84922585640334</c:v>
                </c:pt>
                <c:pt idx="77">
                  <c:v>406.33394298257372</c:v>
                </c:pt>
                <c:pt idx="78">
                  <c:v>412.3612219082969</c:v>
                </c:pt>
                <c:pt idx="79">
                  <c:v>407.71163195735943</c:v>
                </c:pt>
                <c:pt idx="80">
                  <c:v>413.12823551633147</c:v>
                </c:pt>
                <c:pt idx="81">
                  <c:v>419.29496430303362</c:v>
                </c:pt>
                <c:pt idx="82">
                  <c:v>400.08918955878806</c:v>
                </c:pt>
                <c:pt idx="83">
                  <c:v>404.40811407263868</c:v>
                </c:pt>
                <c:pt idx="84">
                  <c:v>403.21550324935299</c:v>
                </c:pt>
                <c:pt idx="85">
                  <c:v>402.68190141532955</c:v>
                </c:pt>
                <c:pt idx="86">
                  <c:v>401.9687850751335</c:v>
                </c:pt>
                <c:pt idx="87">
                  <c:v>402.25185814871861</c:v>
                </c:pt>
                <c:pt idx="88">
                  <c:v>410.08611429999758</c:v>
                </c:pt>
                <c:pt idx="89">
                  <c:v>404.06024791894242</c:v>
                </c:pt>
                <c:pt idx="90">
                  <c:v>411.79797993006343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1-4CE9-9813-8A61EFDEA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'future_rel_long (4)'!$AA$3:$AA$93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414.49</c:v>
                </c:pt>
                <c:pt idx="71">
                  <c:v>402.58660204294199</c:v>
                </c:pt>
                <c:pt idx="72">
                  <c:v>404.38697042821155</c:v>
                </c:pt>
                <c:pt idx="73">
                  <c:v>407.50329631253481</c:v>
                </c:pt>
                <c:pt idx="74">
                  <c:v>406.29526628113007</c:v>
                </c:pt>
                <c:pt idx="75">
                  <c:v>406.09760860087925</c:v>
                </c:pt>
                <c:pt idx="76">
                  <c:v>405.84922585640334</c:v>
                </c:pt>
                <c:pt idx="77">
                  <c:v>406.33394298257372</c:v>
                </c:pt>
                <c:pt idx="78">
                  <c:v>412.3612219082969</c:v>
                </c:pt>
                <c:pt idx="79">
                  <c:v>407.71163195735943</c:v>
                </c:pt>
                <c:pt idx="80">
                  <c:v>428.93227483264064</c:v>
                </c:pt>
                <c:pt idx="81">
                  <c:v>397.37198766713345</c:v>
                </c:pt>
                <c:pt idx="82">
                  <c:v>397.70763918862139</c:v>
                </c:pt>
                <c:pt idx="83">
                  <c:v>402.8481181315143</c:v>
                </c:pt>
                <c:pt idx="84">
                  <c:v>401.78835875129334</c:v>
                </c:pt>
                <c:pt idx="85">
                  <c:v>401.07690174554017</c:v>
                </c:pt>
                <c:pt idx="86">
                  <c:v>400.09617020962173</c:v>
                </c:pt>
                <c:pt idx="87">
                  <c:v>400.23727543520192</c:v>
                </c:pt>
                <c:pt idx="88">
                  <c:v>409.07309944721788</c:v>
                </c:pt>
                <c:pt idx="89">
                  <c:v>402.33424457133242</c:v>
                </c:pt>
                <c:pt idx="90">
                  <c:v>430.6367618115205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A-4E11-A4F7-F0B6609F5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results!$B$1</c:f>
              <c:strCache>
                <c:ptCount val="1"/>
                <c:pt idx="0">
                  <c:v>1…20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results!$A$2:$A$21</c:f>
              <c:numCache>
                <c:formatCode>0</c:formatCode>
                <c:ptCount val="20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</c:numCache>
            </c:numRef>
          </c:cat>
          <c:val>
            <c:numRef>
              <c:f>results!$B$2:$B$21</c:f>
              <c:numCache>
                <c:formatCode>0</c:formatCode>
                <c:ptCount val="20"/>
                <c:pt idx="0">
                  <c:v>423.20042418208891</c:v>
                </c:pt>
                <c:pt idx="1">
                  <c:v>407.86239481184407</c:v>
                </c:pt>
                <c:pt idx="2">
                  <c:v>407.44316724893156</c:v>
                </c:pt>
                <c:pt idx="3">
                  <c:v>404.66218857329841</c:v>
                </c:pt>
                <c:pt idx="4">
                  <c:v>400.93139305745501</c:v>
                </c:pt>
                <c:pt idx="5">
                  <c:v>412.39806060657941</c:v>
                </c:pt>
                <c:pt idx="6">
                  <c:v>410.70952852699548</c:v>
                </c:pt>
                <c:pt idx="7">
                  <c:v>410.46196341835395</c:v>
                </c:pt>
                <c:pt idx="8">
                  <c:v>410.29186913116013</c:v>
                </c:pt>
                <c:pt idx="9">
                  <c:v>404.61856772503108</c:v>
                </c:pt>
                <c:pt idx="10">
                  <c:v>402.44428483379966</c:v>
                </c:pt>
                <c:pt idx="11">
                  <c:v>359.3720296360226</c:v>
                </c:pt>
                <c:pt idx="12">
                  <c:v>396.55214633911919</c:v>
                </c:pt>
                <c:pt idx="13">
                  <c:v>396.06832890618176</c:v>
                </c:pt>
                <c:pt idx="14">
                  <c:v>394.46891450668386</c:v>
                </c:pt>
                <c:pt idx="15">
                  <c:v>391.93830274177691</c:v>
                </c:pt>
                <c:pt idx="16">
                  <c:v>390.87856177285158</c:v>
                </c:pt>
                <c:pt idx="17">
                  <c:v>404.92625587338756</c:v>
                </c:pt>
                <c:pt idx="18">
                  <c:v>394.70809650931619</c:v>
                </c:pt>
                <c:pt idx="19">
                  <c:v>409.69237696451557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29-40B6-8B6C-FD5DD9039BB0}"/>
            </c:ext>
          </c:extLst>
        </c:ser>
        <c:ser>
          <c:idx val="1"/>
          <c:order val="1"/>
          <c:tx>
            <c:strRef>
              <c:f>results!$C$1</c:f>
              <c:strCache>
                <c:ptCount val="1"/>
                <c:pt idx="0">
                  <c:v>1…10 &amp; 11…20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results!$A$2:$A$21</c:f>
              <c:numCache>
                <c:formatCode>0</c:formatCode>
                <c:ptCount val="20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</c:numCache>
            </c:numRef>
          </c:cat>
          <c:val>
            <c:numRef>
              <c:f>results!$C$2:$C$21</c:f>
              <c:numCache>
                <c:formatCode>0</c:formatCode>
                <c:ptCount val="20"/>
                <c:pt idx="0">
                  <c:v>402.58660204294199</c:v>
                </c:pt>
                <c:pt idx="1">
                  <c:v>404.38697042821155</c:v>
                </c:pt>
                <c:pt idx="2">
                  <c:v>407.50329631253481</c:v>
                </c:pt>
                <c:pt idx="3">
                  <c:v>406.29526628113007</c:v>
                </c:pt>
                <c:pt idx="4">
                  <c:v>406.09760860087925</c:v>
                </c:pt>
                <c:pt idx="5">
                  <c:v>405.84922585640334</c:v>
                </c:pt>
                <c:pt idx="6">
                  <c:v>406.33394298257372</c:v>
                </c:pt>
                <c:pt idx="7">
                  <c:v>412.3612219082969</c:v>
                </c:pt>
                <c:pt idx="8">
                  <c:v>407.71163195735943</c:v>
                </c:pt>
                <c:pt idx="9">
                  <c:v>413.12823551633147</c:v>
                </c:pt>
                <c:pt idx="10">
                  <c:v>419.29496430303362</c:v>
                </c:pt>
                <c:pt idx="11">
                  <c:v>400.08918955878806</c:v>
                </c:pt>
                <c:pt idx="12">
                  <c:v>404.40811407263868</c:v>
                </c:pt>
                <c:pt idx="13">
                  <c:v>403.21550324935299</c:v>
                </c:pt>
                <c:pt idx="14">
                  <c:v>402.68190141532955</c:v>
                </c:pt>
                <c:pt idx="15">
                  <c:v>401.9687850751335</c:v>
                </c:pt>
                <c:pt idx="16">
                  <c:v>402.25185814871861</c:v>
                </c:pt>
                <c:pt idx="17">
                  <c:v>410.08611429999758</c:v>
                </c:pt>
                <c:pt idx="18">
                  <c:v>404.06024791894242</c:v>
                </c:pt>
                <c:pt idx="19">
                  <c:v>411.79797993006343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29-40B6-8B6C-FD5DD9039BB0}"/>
            </c:ext>
          </c:extLst>
        </c:ser>
        <c:ser>
          <c:idx val="2"/>
          <c:order val="2"/>
          <c:tx>
            <c:strRef>
              <c:f>results!$D$1</c:f>
              <c:strCache>
                <c:ptCount val="1"/>
                <c:pt idx="0">
                  <c:v>1…10 &amp; 10…20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results!$A$2:$A$21</c:f>
              <c:numCache>
                <c:formatCode>0</c:formatCode>
                <c:ptCount val="20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</c:numCache>
            </c:numRef>
          </c:cat>
          <c:val>
            <c:numRef>
              <c:f>results!$D$2:$D$21</c:f>
              <c:numCache>
                <c:formatCode>0</c:formatCode>
                <c:ptCount val="20"/>
                <c:pt idx="0">
                  <c:v>402.58660204294199</c:v>
                </c:pt>
                <c:pt idx="1">
                  <c:v>404.38697042821155</c:v>
                </c:pt>
                <c:pt idx="2">
                  <c:v>407.50329631253481</c:v>
                </c:pt>
                <c:pt idx="3">
                  <c:v>406.29526628113007</c:v>
                </c:pt>
                <c:pt idx="4">
                  <c:v>406.09760860087925</c:v>
                </c:pt>
                <c:pt idx="5">
                  <c:v>405.84922585640334</c:v>
                </c:pt>
                <c:pt idx="6">
                  <c:v>406.33394298257372</c:v>
                </c:pt>
                <c:pt idx="7">
                  <c:v>412.3612219082969</c:v>
                </c:pt>
                <c:pt idx="8">
                  <c:v>407.71163195735943</c:v>
                </c:pt>
                <c:pt idx="9">
                  <c:v>428.93227483264064</c:v>
                </c:pt>
                <c:pt idx="10">
                  <c:v>397.37198766713345</c:v>
                </c:pt>
                <c:pt idx="11">
                  <c:v>397.70763918862139</c:v>
                </c:pt>
                <c:pt idx="12">
                  <c:v>402.8481181315143</c:v>
                </c:pt>
                <c:pt idx="13">
                  <c:v>401.78835875129334</c:v>
                </c:pt>
                <c:pt idx="14">
                  <c:v>401.07690174554017</c:v>
                </c:pt>
                <c:pt idx="15">
                  <c:v>400.09617020962173</c:v>
                </c:pt>
                <c:pt idx="16">
                  <c:v>400.23727543520192</c:v>
                </c:pt>
                <c:pt idx="17">
                  <c:v>409.07309944721788</c:v>
                </c:pt>
                <c:pt idx="18">
                  <c:v>402.33424457133242</c:v>
                </c:pt>
                <c:pt idx="19">
                  <c:v>430.6367618115205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29-40B6-8B6C-FD5DD9039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3650143"/>
        <c:axId val="1113665951"/>
      </c:lineChart>
      <c:catAx>
        <c:axId val="111365014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665951"/>
        <c:crosses val="autoZero"/>
        <c:auto val="1"/>
        <c:lblAlgn val="ctr"/>
        <c:lblOffset val="100"/>
        <c:noMultiLvlLbl val="0"/>
      </c:catAx>
      <c:valAx>
        <c:axId val="1113665951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650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1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2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3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4.xml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ustomXml" Target="../ink/ink8.xml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customXml" Target="../ink/ink5.xml"/><Relationship Id="rId1" Type="http://schemas.openxmlformats.org/officeDocument/2006/relationships/chart" Target="../charts/chart5.xml"/><Relationship Id="rId6" Type="http://schemas.openxmlformats.org/officeDocument/2006/relationships/customXml" Target="../ink/ink7.xml"/><Relationship Id="rId5" Type="http://schemas.openxmlformats.org/officeDocument/2006/relationships/image" Target="../media/image4.png"/><Relationship Id="rId4" Type="http://schemas.openxmlformats.org/officeDocument/2006/relationships/customXml" Target="../ink/ink6.xm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8169282-174C-4283-AD22-0F9B4297A1F7}"/>
            </a:ext>
          </a:extLst>
        </xdr:cNvPr>
        <xdr:cNvSpPr txBox="1"/>
      </xdr:nvSpPr>
      <xdr:spPr>
        <a:xfrm>
          <a:off x="29787" y="21616632"/>
          <a:ext cx="2650721" cy="491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D32955A-DCB6-40B5-B5EE-285FB1559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233652</xdr:colOff>
      <xdr:row>155</xdr:row>
      <xdr:rowOff>61663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6629C53E-2736-CE86-A036-4A704F479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99056" y="23586817"/>
          <a:ext cx="9786971" cy="66373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2DA51487-74B2-4ADB-B935-AE3AADC7B4EE}"/>
            </a:ext>
          </a:extLst>
        </xdr:cNvPr>
        <xdr:cNvSpPr txBox="1"/>
      </xdr:nvSpPr>
      <xdr:spPr>
        <a:xfrm>
          <a:off x="29787" y="21810519"/>
          <a:ext cx="2646911" cy="5008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714B1B6-021F-4CF4-90AB-B3FC8250E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981CC1F8-157D-4806-9493-F47725D1C708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233652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C1C7CB8E-4022-475E-B252-4839C9096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2951817"/>
          <a:ext cx="9872061" cy="63706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2FA96FC9-E3BD-4E0D-99C2-1BC318B3EF00}"/>
            </a:ext>
          </a:extLst>
        </xdr:cNvPr>
        <xdr:cNvSpPr txBox="1"/>
      </xdr:nvSpPr>
      <xdr:spPr>
        <a:xfrm>
          <a:off x="29787" y="21810519"/>
          <a:ext cx="2646911" cy="5008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6F703D-CCEF-422D-9FD9-1DE361661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16BE29B6-9FC9-42EE-94ED-B32E7346BCCB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233652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E3ADA392-D8E9-456E-BCC4-EBD31D1BB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2951817"/>
          <a:ext cx="9872061" cy="6370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8A9B61C3-164F-4C27-94C5-66D6419C1BA1}"/>
            </a:ext>
          </a:extLst>
        </xdr:cNvPr>
        <xdr:cNvSpPr txBox="1"/>
      </xdr:nvSpPr>
      <xdr:spPr>
        <a:xfrm>
          <a:off x="29787" y="21810519"/>
          <a:ext cx="2646911" cy="5008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A0634CE-6476-4E5D-B0F8-4D8668D67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F3CF82F2-9F40-46DF-92D8-49DB0E4D6E41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233652</xdr:colOff>
      <xdr:row>155</xdr:row>
      <xdr:rowOff>61663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95DE69C9-BF42-4B8C-9DE6-1FA64AA19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7471" y="22951817"/>
          <a:ext cx="9872061" cy="6370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502920</xdr:colOff>
      <xdr:row>6</xdr:row>
      <xdr:rowOff>76200</xdr:rowOff>
    </xdr:from>
    <xdr:to>
      <xdr:col>15</xdr:col>
      <xdr:colOff>198120</xdr:colOff>
      <xdr:row>21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65F426-D765-0495-1064-F1660F57B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569880</xdr:colOff>
      <xdr:row>7</xdr:row>
      <xdr:rowOff>6120</xdr:rowOff>
    </xdr:from>
    <xdr:to>
      <xdr:col>15</xdr:col>
      <xdr:colOff>152760</xdr:colOff>
      <xdr:row>15</xdr:row>
      <xdr:rowOff>93240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" name="Szabadkéz 2">
              <a:extLst>
                <a:ext uri="{FF2B5EF4-FFF2-40B4-BE49-F238E27FC236}">
                  <a16:creationId xmlns:a16="http://schemas.microsoft.com/office/drawing/2014/main" id="{586A3BDF-5E8E-7742-D5A9-A4B608BEB64B}"/>
                </a:ext>
              </a:extLst>
            </xdr14:cNvPr>
            <xdr14:cNvContentPartPr/>
          </xdr14:nvContentPartPr>
          <xdr14:nvPr macro=""/>
          <xdr14:xfrm>
            <a:off x="8799480" y="1286280"/>
            <a:ext cx="802080" cy="1550160"/>
          </xdr14:xfrm>
        </xdr:contentPart>
      </mc:Choice>
      <mc:Fallback xmlns="">
        <xdr:pic>
          <xdr:nvPicPr>
            <xdr:cNvPr id="3" name="Szabadkéz 2">
              <a:extLst>
                <a:ext uri="{FF2B5EF4-FFF2-40B4-BE49-F238E27FC236}">
                  <a16:creationId xmlns:a16="http://schemas.microsoft.com/office/drawing/2014/main" id="{586A3BDF-5E8E-7742-D5A9-A4B608BEB64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8790840" y="1277640"/>
              <a:ext cx="819720" cy="1567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21840</xdr:colOff>
      <xdr:row>7</xdr:row>
      <xdr:rowOff>114840</xdr:rowOff>
    </xdr:from>
    <xdr:to>
      <xdr:col>13</xdr:col>
      <xdr:colOff>77040</xdr:colOff>
      <xdr:row>18</xdr:row>
      <xdr:rowOff>6840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Szabadkéz 3">
              <a:extLst>
                <a:ext uri="{FF2B5EF4-FFF2-40B4-BE49-F238E27FC236}">
                  <a16:creationId xmlns:a16="http://schemas.microsoft.com/office/drawing/2014/main" id="{EBF4B63E-F719-E52B-E634-FE323DB7784B}"/>
                </a:ext>
              </a:extLst>
            </xdr14:cNvPr>
            <xdr14:cNvContentPartPr/>
          </xdr14:nvContentPartPr>
          <xdr14:nvPr macro=""/>
          <xdr14:xfrm>
            <a:off x="7032240" y="1395000"/>
            <a:ext cx="1274400" cy="1903680"/>
          </xdr14:xfrm>
        </xdr:contentPart>
      </mc:Choice>
      <mc:Fallback xmlns="">
        <xdr:pic>
          <xdr:nvPicPr>
            <xdr:cNvPr id="4" name="Szabadkéz 3">
              <a:extLst>
                <a:ext uri="{FF2B5EF4-FFF2-40B4-BE49-F238E27FC236}">
                  <a16:creationId xmlns:a16="http://schemas.microsoft.com/office/drawing/2014/main" id="{EBF4B63E-F719-E52B-E634-FE323DB7784B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023600" y="1386360"/>
              <a:ext cx="1292040" cy="1921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204240</xdr:colOff>
      <xdr:row>8</xdr:row>
      <xdr:rowOff>119880</xdr:rowOff>
    </xdr:from>
    <xdr:to>
      <xdr:col>8</xdr:col>
      <xdr:colOff>571800</xdr:colOff>
      <xdr:row>13</xdr:row>
      <xdr:rowOff>15840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BD82E839-94DA-3A3B-1620-15F23298D73C}"/>
                </a:ext>
              </a:extLst>
            </xdr14:cNvPr>
            <xdr14:cNvContentPartPr/>
          </xdr14:nvContentPartPr>
          <xdr14:nvPr macro=""/>
          <xdr14:xfrm>
            <a:off x="5492520" y="1582920"/>
            <a:ext cx="367560" cy="8103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BD82E839-94DA-3A3B-1620-15F23298D73C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5483520" y="1573920"/>
              <a:ext cx="385200" cy="82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82800</xdr:colOff>
      <xdr:row>9</xdr:row>
      <xdr:rowOff>67680</xdr:rowOff>
    </xdr:from>
    <xdr:to>
      <xdr:col>10</xdr:col>
      <xdr:colOff>91920</xdr:colOff>
      <xdr:row>13</xdr:row>
      <xdr:rowOff>16560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6" name="Szabadkéz 5">
              <a:extLst>
                <a:ext uri="{FF2B5EF4-FFF2-40B4-BE49-F238E27FC236}">
                  <a16:creationId xmlns:a16="http://schemas.microsoft.com/office/drawing/2014/main" id="{1DC7CBB0-2A6B-C31F-AF2B-8DDC30938AA7}"/>
                </a:ext>
              </a:extLst>
            </xdr14:cNvPr>
            <xdr14:cNvContentPartPr/>
          </xdr14:nvContentPartPr>
          <xdr14:nvPr macro=""/>
          <xdr14:xfrm>
            <a:off x="5980680" y="1713600"/>
            <a:ext cx="1091160" cy="680400"/>
          </xdr14:xfrm>
        </xdr:contentPart>
      </mc:Choice>
      <mc:Fallback xmlns="">
        <xdr:pic>
          <xdr:nvPicPr>
            <xdr:cNvPr id="6" name="Szabadkéz 5">
              <a:extLst>
                <a:ext uri="{FF2B5EF4-FFF2-40B4-BE49-F238E27FC236}">
                  <a16:creationId xmlns:a16="http://schemas.microsoft.com/office/drawing/2014/main" id="{1DC7CBB0-2A6B-C31F-AF2B-8DDC30938AA7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5971680" y="1704600"/>
              <a:ext cx="1108800" cy="698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3:37:39.20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24575,'2'33'0,"2"0"0,1 0 0,2-2 0,17 53 0,-12-47 0,-2 0 0,-1 2 0,2 37 0,-8 274 0,-5-178 0,0-73 0,5 110 0,1-184 0,1 2 0,14 40 0,-11-44 0,-2 1 0,0-1 0,4 40 0,-6 2 0,24 120 0,-5-110 0,-16-55 0,-1 1 0,0-2 0,-2 2 0,3 27 0,-5 327 0,-5-178 0,3 5329 0,2-5504 0,0-2 0,9 39 0,-6-37 0,-1 0 0,1 28 0,-5 213-1365,0-233-5461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24T10:12:08.74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24575,'2'34'0,"2"-3"0,1 3 0,2-3 0,17 53 0,-12-47 0,-2 1 0,-1-1 0,2 40 0,-8 273 0,-5-178 0,0-73 0,5 110 0,1-183 0,1 0 0,14 41 0,-11-44 0,-2 1 0,0-2 0,4 42 0,-6 1 0,24 120 0,-5-110 0,-16-55 0,-1 1 0,0-2 0,-2 2 0,3 26 0,-5 329 0,-5-179 0,3 5329 0,2-5504 0,0-1 0,9 36 0,-6-34 0,-1-1 0,1 27 0,-5 215-1365,0-234-5461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24T10:17:59.70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24575,'2'34'0,"2"-3"0,1 3 0,2-3 0,17 53 0,-12-47 0,-2 1 0,-1-1 0,2 40 0,-8 273 0,-5-178 0,0-73 0,5 110 0,1-183 0,1 0 0,14 41 0,-11-44 0,-2 1 0,0-2 0,4 42 0,-6 1 0,24 120 0,-5-110 0,-16-55 0,-1 1 0,0-2 0,-2 2 0,3 26 0,-5 329 0,-5-179 0,3 5329 0,2-5504 0,0-1 0,9 36 0,-6-34 0,-1-1 0,1 27 0,-5 215-1365,0-234-5461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24T10:25:41.88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24575,'2'34'0,"2"-3"0,1 3 0,2-3 0,17 53 0,-12-47 0,-2 1 0,-1-1 0,2 40 0,-8 273 0,-5-178 0,0-73 0,5 110 0,1-183 0,1 0 0,14 41 0,-11-44 0,-2 1 0,0-2 0,4 42 0,-6 1 0,24 120 0,-5-110 0,-16-55 0,-1 1 0,0-2 0,-2 2 0,3 26 0,-5 329 0,-5-179 0,3 5329 0,2-5504 0,0-1 0,9 36 0,-6-34 0,-1-1 0,1 27 0,-5 215-1365,0-234-5461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24T10:32:07.976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1931 279 24575,'-1'-2'0,"1"-1"0,0 1 0,-1-1 0,1 1 0,-1 0 0,0-1 0,0 1 0,0 0 0,0-1 0,0 1 0,-1 0 0,1 0 0,-1 0 0,1 0 0,-1 0 0,0 0 0,1 1 0,-4-3 0,-45-28 0,6 5 0,28 13 0,-1 0 0,0 1 0,-28-15 0,-42-13 0,27 14 0,43 20 0,1 0 0,-1 1 0,-1 1 0,1 1 0,-1 0 0,1 1 0,-1 1 0,0 1 0,-30 2 0,-90-2 0,-102 4 0,216 1 0,0 1 0,-1 1 0,2 2 0,-1 0 0,1 1 0,-23 14 0,-14 4 0,25-11 0,1 1 0,-47 33 0,75-45 0,-22 12 0,1 1 0,0 2 0,2 1 0,-37 38 0,23-16 0,20-23 0,1 0 0,0 2 0,2 0 0,-21 38 0,-21 45 0,-16 36 0,-17 100 0,84-220 0,2-1 0,1-1 0,0 1 0,2 0 0,-1 21 0,-5 39 0,1-19 0,3-1 0,5 106 0,2-56 0,-3 537 0,2-607 0,1 0 0,12 45 0,-6-49 0,14 39 0,-1-6 0,40 153 0,-50-190 0,1-2 0,32 54 0,-28-56 0,-2 0 0,-1 1 0,14 41 0,-9-16 0,2-1 0,47 83 0,-44-90 0,196 326 0,-183-318 0,45 49 0,-10-16 0,-7-14 0,-36-43 0,6 8 0,-17-16 0,42 37 0,-53-53 0,0-1 0,0 0 0,1 0 0,0-1 0,0 0 0,0 0 0,0-1 0,0 0 0,1 0 0,14 2 0,30 0 0,2-2 0,105-9 0,-146 4 0,-1 0 0,1 0 0,0-2 0,-1 1 0,0-2 0,23-10 0,-13 2 0,0-1 0,32-26 0,-17 11 0,-1-3 0,-1 0 0,-2-3 0,59-75 0,-62 65 0,45-84 0,-67 112 0,-1-1 0,-1-1 0,-1 1 0,-1-1 0,-1 0 0,0-1 0,-1 1 0,0-28 0,-1 17 0,7-41 0,-5 40 0,2-41 0,-3 34 0,1-1 0,11-46 0,-8 47 0,-1 1 0,2-56 0,-5 38 0,15-86 0,-9 84 0,3-75 0,-11 102 0,2 0 0,2 1 0,12-46 0,-11 49 0,-1-3 0,-1 0 0,-1 0 0,-1-31 0,-3 32 0,3 1 0,0 0 0,11-48 0,-5 41 0,-2 0 0,-1 0 0,1-40 0,-7-105 0,-2 66 0,3-471 0,2 547 0,7-43 0,-3 44 0,-1-47 0,-4 9 0,-3-85 0,-2 136 0,-1 0 0,-1 0 0,-1 1 0,-14-34 0,15 45 0,1 1 0,-1 0 0,-13-16 0,13 18 0,0 0 0,0 0 0,1 0 0,0-1 0,1 0 0,-5-12 0,5 6 24,-2 0 0,0 1 0,-1 0 0,-12-21 0,14 28-159,1 1 0,-1-1 0,0 1 0,-1 0 0,1 1 0,-1-1 0,0 1 0,0 0 0,-1 1 0,-11-7 0,2 5-6691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24T10:32:17.71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2966 19 24575,'-1834'0'0,"1810"1"0,1 1 0,0 1 0,0 1 0,0 1 0,-29 10 0,-107 50 0,77-29 0,54-25 0,-1-2 0,-45 10 0,62-16 0,1 1 0,0 1 0,0 0 0,0 0 0,1 1 0,0 1 0,-10 7 0,-29 17 0,25-18 0,0 2 0,2 0 0,0 1 0,0 1 0,2 1 0,0 1 0,-31 40 0,47-55 0,-40 48 0,2 2 0,-36 62 0,67-96 0,1-1 0,0 2 0,2 0 0,0 0 0,2 0 0,0 1 0,1 0 0,1 0 0,2 0 0,-1 31 0,21 305 0,-15-329 0,2-1 0,1 1 0,11 29 0,35 123 0,23 68 0,-25-60 0,-21-69 0,-5-23 0,-11-37 0,24 61 0,34 119 0,-9-26 0,19 84 0,-60-206 0,3-2 0,53 127 0,-44-135 0,14 28 0,45 106 0,-24-51 0,3 0 0,-47-97 0,-15-42 0,14 32 0,52 80 0,117 164 0,-179-282 0,1 0 0,1-1 0,1-1 0,0 0 0,1-1 0,1-1 0,25 17 0,-20-17 0,1-1 0,1-1 0,0-1 0,1-1 0,51 15 0,18 2 0,-60-17 0,0-2 0,0-1 0,1-1 0,70 4 0,-54-11 0,210 10 0,-216-6 0,92-3 0,-111-4 0,0-2 0,-1 0 0,1-2 0,45-16 0,-32 6 0,-1-2 0,-1-1 0,0-3 0,44-33 0,-56 34 0,-1-1 0,-1-1 0,25-31 0,36-69 0,-64 95 0,-1 0 0,16-33 0,-2 5 0,-9 8 0,-1 0 0,-3-2 0,28-102 0,-30 92 0,-3-1 0,14-106 0,-11 29 0,-9 77 0,3-85 0,7-67 0,-1 33 0,4-13 0,-13 121 0,3-91 0,-15-426 0,-12 409 0,6 112 0,-21-120 0,16 123 0,3 0 0,-2-89 0,10 115 0,-2 1 0,-1 0 0,-2 0 0,-2 0 0,-1 1 0,-21-49 0,-16-68 0,-2-7 0,20 83 0,-109-263 0,76 176 0,45 114 0,-5-5 0,12 32 0,-13-47 0,17 42 0,0-1 0,2 0 0,-1-48 0,5 36-1365,0 24-5461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24T10:34:16.31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703 111 24575,'-1'-1'0,"1"-1"0,-1 0 0,1 0 0,-1 1 0,0-1 0,0 0 0,1 1 0,-1-1 0,0 1 0,-1-1 0,1 1 0,0 0 0,0-1 0,0 1 0,-1 0 0,-1-2 0,-30-20 0,20 15 0,3 1 0,-1 0 0,0 1 0,-1 1 0,1 0 0,-1 0 0,0 2 0,0-1 0,-1 1 0,1 1 0,-14-1 0,-17 0 0,-71 6 0,29-1 0,73-2 0,-1 0 0,0 1 0,-25 5 0,32-4 0,1-1 0,0 1 0,0 1 0,0-1 0,0 1 0,0 0 0,1 0 0,-1 0 0,1 1 0,0 0 0,-7 7 0,-5 7 0,1 0 0,0 1 0,-22 40 0,31-48 0,2 1 0,-1 0 0,1 0 0,1 0 0,0 0 0,0 0 0,2 1 0,-1-1 0,1 16 0,4 418 0,-1-425 0,1 0 0,0 0 0,1-1 0,1 1 0,11 26 0,-8-23 0,0 1 0,6 46 0,-4-1 0,-4-31 0,1 53 0,-4-22 0,24 135 0,-12-143 0,-10-46 0,-1 0 0,0 1 0,-2 0 0,2 17 0,-2-13 0,0 0 0,2 0 0,1-1 0,0 1 0,10 22 0,-5-14 0,9 43 0,-15-56 0,0 0 0,0 0 0,2-1 0,0 1 0,15 26 0,1-6 0,29 34 0,-44-60 0,1-1 0,0-1 0,0 1 0,1-1 0,0-1 0,0 0 0,1 0 0,0-1 0,0 0 0,1-1 0,-1 0 0,1 0 0,16 4 0,1-3 0,-1-2 0,1 0 0,0-2 0,42-2 0,-54 0 0,0 0 0,0-2 0,0 0 0,21-5 0,-30 5 0,-1 0 0,0-1 0,0 0 0,0 0 0,-1 0 0,1-1 0,-1 1 0,1-1 0,-1-1 0,0 1 0,-1-1 0,1 0 0,4-6 0,10-15 0,-2 0 0,0 0 0,13-31 0,-24 43 0,0-1 0,-1 0 0,-1 0 0,0-1 0,-1 1 0,-1-1 0,1-30 0,-5-77 0,2-104 0,4 192 0,14-56 0,3-13 0,-20 94 0,9-71 0,-1-85 0,-9 105 0,0-21 0,-13-110 0,-30-7 0,37 176 0,2 6 0,-1-1 0,0 1 0,-2 1 0,-16-32 0,12 26 0,0-1 0,-10-27 0,7 12 0,10 32 0,1 0 0,-1 0 0,0 0 0,-1 1 0,0 0 0,1 0 0,-2 0 0,1 0 0,-11-6 0,9 6 0,0-1 0,0 0 0,1 0 0,-1 0 0,-8-12 0,12 13 4,-1 2 0,1-1-1,-1 0 1,0 1-1,0-1 1,-1 1 0,1 1-1,0-1 1,-1 0 0,0 1-1,1 0 1,-8-2 0,-18-10-1417,18 6-5413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24T10:34:24.259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405 192 24575,'-5'1'0,"0"-1"0,0 1 0,0 0 0,0 0 0,0 0 0,0 1 0,1-1 0,-1 1 0,1 0 0,-1 1 0,1-1 0,-8 7 0,-2 2 0,1 1 0,-16 18 0,-5 5 0,-98 89 0,113-108 0,12-11 0,0 1 0,1-1 0,-1 1 0,1 1 0,0-1 0,1 1 0,0 0 0,-6 10 0,5-4 0,0 1 0,1 0 0,1 0 0,0 1 0,1-1 0,0 1 0,1 0 0,1-1 0,0 1 0,1 0 0,3 22 0,1-11 0,0 0 0,2 0 0,1-1 0,2 1 0,18 38 0,-4-21 0,-16-30 0,1 1 0,-2-1 0,8 24 0,2 18 0,31 71 0,-5-17 0,-27-67 0,21 43 0,-20-61 0,1 0 0,1-1 0,0-1 0,2 0 0,0-2 0,26 19 0,-23-18 0,0-2 0,0-1 0,1-1 0,1-1 0,52 24 0,115 35 0,-160-64 0,24 7 0,84 14 0,-86-25 0,0-2 0,108-6 0,-58-2 0,463 3 0,-537-1 0,53-10 0,-22 1 0,-38 6 0,0 0 0,-1-2 0,1-1 0,25-11 0,84-46 0,-127 61 0,20-11 0,-1-1 0,0-2 0,-1 0 0,-1-1 0,32-36 0,87-117 0,-101 120 0,-15 14 0,-2 0 0,-2-1 0,-1-2 0,25-69 0,-6 13 0,-26 66 0,-1 0 0,-2-1 0,-1-1 0,-1 1 0,-2-1 0,-1-1 0,-1 1 0,-2-40 0,-2 64 0,0-1 0,-1 1 0,0 0 0,0 0 0,-1 0 0,0 0 0,-1 0 0,0 0 0,0 0 0,0 1 0,-1-1 0,0 1 0,-1 0 0,1 0 0,-1 1 0,-1-1 0,1 1 0,-10-8 0,-207-166 0,159 132 0,-30-35 0,68 59 0,0 1 0,-1 2 0,-34-23 0,35 31 0,-48-18 0,10 5 0,27 11 0,0 2 0,-1 1 0,-1 2 0,0 2 0,-1 1 0,-38-2 0,-239 5 0,175 6 0,-605-2 0,733 1 0,1 1 0,-1 0 0,1 1 0,-1 0 0,1 1 0,0 0 0,-16 9 0,14-7 0,0 0 0,0-1 0,0-1 0,-28 6 0,32-8 0,0 0 0,1 1 0,-1 0 0,1 0 0,-1 1 0,1 1 0,0-1 0,0 2 0,-14 11 0,-15 7 0,9 0-1365,20-13-5461</inkml:trace>
</inkml: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DD38C-E917-49E8-999E-3BDE6AAFC797}">
  <dimension ref="A1:AF113"/>
  <sheetViews>
    <sheetView zoomScale="42" zoomScaleNormal="10" workbookViewId="0">
      <pane ySplit="252" topLeftCell="A43" activePane="bottomLeft"/>
      <selection sqref="A1:AD1"/>
      <selection pane="bottomLeft" activeCell="AF74" sqref="AF74:AF93"/>
    </sheetView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7" width="6.1093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48</v>
      </c>
      <c r="B1" s="1" t="s">
        <v>57</v>
      </c>
      <c r="C1" s="1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45</v>
      </c>
    </row>
    <row r="2" spans="1:28" x14ac:dyDescent="0.3">
      <c r="A2">
        <v>-20</v>
      </c>
      <c r="B2" s="3">
        <v>44812</v>
      </c>
      <c r="C2" s="4">
        <v>397.57</v>
      </c>
      <c r="F2" s="2" t="s">
        <v>23</v>
      </c>
      <c r="G2" s="2" t="s">
        <v>24</v>
      </c>
      <c r="H2" s="2" t="s">
        <v>25</v>
      </c>
      <c r="I2" s="2" t="s">
        <v>26</v>
      </c>
      <c r="J2" s="2" t="s">
        <v>27</v>
      </c>
      <c r="K2" s="2" t="s">
        <v>28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33</v>
      </c>
      <c r="Q2" s="2" t="s">
        <v>34</v>
      </c>
      <c r="R2" s="2" t="s">
        <v>35</v>
      </c>
      <c r="S2" s="2" t="s">
        <v>36</v>
      </c>
      <c r="T2" s="2" t="s">
        <v>37</v>
      </c>
      <c r="U2" s="2" t="s">
        <v>38</v>
      </c>
      <c r="V2" s="2" t="s">
        <v>39</v>
      </c>
      <c r="W2" s="2" t="s">
        <v>40</v>
      </c>
      <c r="X2" s="2" t="s">
        <v>41</v>
      </c>
      <c r="Y2" s="2" t="s">
        <v>42</v>
      </c>
      <c r="Z2" s="2" t="s">
        <v>43</v>
      </c>
      <c r="AA2" s="2" t="s">
        <v>44</v>
      </c>
      <c r="AB2" s="2" t="s">
        <v>22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32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32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32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32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32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32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32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32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32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32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5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414.49</v>
      </c>
      <c r="AA74" s="10">
        <v>423.20042418208891</v>
      </c>
      <c r="AB74" s="6">
        <v>72</v>
      </c>
      <c r="AC74" t="s">
        <v>52</v>
      </c>
      <c r="AD74" t="s">
        <v>56</v>
      </c>
      <c r="AF74" s="22" t="s">
        <v>58</v>
      </c>
    </row>
    <row r="75" spans="1:32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414.49</v>
      </c>
      <c r="Z75" s="4">
        <f t="shared" si="1"/>
        <v>423.20042418208891</v>
      </c>
      <c r="AA75" s="10">
        <v>407.86239481184407</v>
      </c>
      <c r="AB75" s="6">
        <v>73</v>
      </c>
      <c r="AC75" t="s">
        <v>52</v>
      </c>
      <c r="AD75" t="s">
        <v>56</v>
      </c>
      <c r="AF75" s="22"/>
    </row>
    <row r="76" spans="1:32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414.49</v>
      </c>
      <c r="Y76" s="4">
        <f t="shared" si="1"/>
        <v>423.20042418208891</v>
      </c>
      <c r="Z76" s="4">
        <f t="shared" si="1"/>
        <v>407.86239481184407</v>
      </c>
      <c r="AA76" s="10">
        <v>407.44316724893156</v>
      </c>
      <c r="AB76" s="6">
        <v>74</v>
      </c>
      <c r="AC76" t="s">
        <v>52</v>
      </c>
      <c r="AD76" t="s">
        <v>56</v>
      </c>
      <c r="AF76" s="22"/>
    </row>
    <row r="77" spans="1:32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414.49</v>
      </c>
      <c r="X77" s="4">
        <f t="shared" si="1"/>
        <v>423.20042418208891</v>
      </c>
      <c r="Y77" s="4">
        <f t="shared" si="1"/>
        <v>407.86239481184407</v>
      </c>
      <c r="Z77" s="4">
        <f t="shared" si="1"/>
        <v>407.44316724893156</v>
      </c>
      <c r="AA77" s="10">
        <v>404.66218857329841</v>
      </c>
      <c r="AB77" s="6">
        <v>75</v>
      </c>
      <c r="AC77" t="s">
        <v>52</v>
      </c>
      <c r="AD77" t="s">
        <v>56</v>
      </c>
      <c r="AF77" s="22"/>
    </row>
    <row r="78" spans="1:32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414.49</v>
      </c>
      <c r="W78" s="4">
        <f t="shared" si="1"/>
        <v>423.20042418208891</v>
      </c>
      <c r="X78" s="4">
        <f t="shared" si="1"/>
        <v>407.86239481184407</v>
      </c>
      <c r="Y78" s="4">
        <f t="shared" si="1"/>
        <v>407.44316724893156</v>
      </c>
      <c r="Z78" s="4">
        <f t="shared" si="1"/>
        <v>404.66218857329841</v>
      </c>
      <c r="AA78" s="10">
        <v>400.93139305745501</v>
      </c>
      <c r="AB78" s="6">
        <v>76</v>
      </c>
      <c r="AC78" t="s">
        <v>52</v>
      </c>
      <c r="AD78" t="s">
        <v>56</v>
      </c>
      <c r="AF78" s="22"/>
    </row>
    <row r="79" spans="1:32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414.49</v>
      </c>
      <c r="V79" s="4">
        <f t="shared" si="0"/>
        <v>423.20042418208891</v>
      </c>
      <c r="W79" s="4">
        <f t="shared" si="1"/>
        <v>407.86239481184407</v>
      </c>
      <c r="X79" s="4">
        <f t="shared" si="1"/>
        <v>407.44316724893156</v>
      </c>
      <c r="Y79" s="4">
        <f t="shared" si="1"/>
        <v>404.66218857329841</v>
      </c>
      <c r="Z79" s="4">
        <f t="shared" si="1"/>
        <v>400.93139305745501</v>
      </c>
      <c r="AA79" s="10">
        <v>412.39806060657941</v>
      </c>
      <c r="AB79" s="6">
        <v>77</v>
      </c>
      <c r="AC79" t="s">
        <v>52</v>
      </c>
      <c r="AD79" t="s">
        <v>56</v>
      </c>
      <c r="AF79" s="22"/>
    </row>
    <row r="80" spans="1:32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414.49</v>
      </c>
      <c r="U80" s="4">
        <f t="shared" si="0"/>
        <v>423.20042418208891</v>
      </c>
      <c r="V80" s="4">
        <f t="shared" si="0"/>
        <v>407.86239481184407</v>
      </c>
      <c r="W80" s="4">
        <f t="shared" si="1"/>
        <v>407.44316724893156</v>
      </c>
      <c r="X80" s="4">
        <f t="shared" si="1"/>
        <v>404.66218857329841</v>
      </c>
      <c r="Y80" s="4">
        <f t="shared" si="1"/>
        <v>400.93139305745501</v>
      </c>
      <c r="Z80" s="4">
        <f t="shared" si="1"/>
        <v>412.39806060657941</v>
      </c>
      <c r="AA80" s="10">
        <v>410.70952852699548</v>
      </c>
      <c r="AB80" s="6">
        <v>78</v>
      </c>
      <c r="AC80" t="s">
        <v>52</v>
      </c>
      <c r="AD80" t="s">
        <v>56</v>
      </c>
      <c r="AF80" s="22"/>
    </row>
    <row r="81" spans="1:32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414.49</v>
      </c>
      <c r="T81" s="4">
        <f t="shared" si="0"/>
        <v>423.20042418208891</v>
      </c>
      <c r="U81" s="4">
        <f t="shared" si="0"/>
        <v>407.86239481184407</v>
      </c>
      <c r="V81" s="4">
        <f t="shared" si="0"/>
        <v>407.44316724893156</v>
      </c>
      <c r="W81" s="4">
        <f t="shared" si="1"/>
        <v>404.66218857329841</v>
      </c>
      <c r="X81" s="4">
        <f t="shared" si="1"/>
        <v>400.93139305745501</v>
      </c>
      <c r="Y81" s="4">
        <f t="shared" si="1"/>
        <v>412.39806060657941</v>
      </c>
      <c r="Z81" s="4">
        <f t="shared" si="1"/>
        <v>410.70952852699548</v>
      </c>
      <c r="AA81" s="10">
        <v>410.46196341835395</v>
      </c>
      <c r="AB81" s="6">
        <v>79</v>
      </c>
      <c r="AC81" t="s">
        <v>52</v>
      </c>
      <c r="AD81" t="s">
        <v>56</v>
      </c>
      <c r="AF81" s="22"/>
    </row>
    <row r="82" spans="1:32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414.49</v>
      </c>
      <c r="S82" s="4">
        <f t="shared" si="0"/>
        <v>423.20042418208891</v>
      </c>
      <c r="T82" s="4">
        <f t="shared" si="0"/>
        <v>407.86239481184407</v>
      </c>
      <c r="U82" s="4">
        <f t="shared" si="0"/>
        <v>407.44316724893156</v>
      </c>
      <c r="V82" s="4">
        <f t="shared" si="0"/>
        <v>404.66218857329841</v>
      </c>
      <c r="W82" s="4">
        <f t="shared" si="1"/>
        <v>400.93139305745501</v>
      </c>
      <c r="X82" s="4">
        <f t="shared" si="1"/>
        <v>412.39806060657941</v>
      </c>
      <c r="Y82" s="4">
        <f t="shared" si="1"/>
        <v>410.70952852699548</v>
      </c>
      <c r="Z82" s="4">
        <f t="shared" si="1"/>
        <v>410.46196341835395</v>
      </c>
      <c r="AA82" s="10">
        <v>410.29186913116013</v>
      </c>
      <c r="AB82" s="6">
        <v>80</v>
      </c>
      <c r="AC82" t="s">
        <v>52</v>
      </c>
      <c r="AD82" t="s">
        <v>56</v>
      </c>
      <c r="AF82" s="22"/>
    </row>
    <row r="83" spans="1:32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414.49</v>
      </c>
      <c r="R83" s="4">
        <f t="shared" si="0"/>
        <v>423.20042418208891</v>
      </c>
      <c r="S83" s="4">
        <f t="shared" si="0"/>
        <v>407.86239481184407</v>
      </c>
      <c r="T83" s="4">
        <f t="shared" si="0"/>
        <v>407.44316724893156</v>
      </c>
      <c r="U83" s="4">
        <f t="shared" si="0"/>
        <v>404.66218857329841</v>
      </c>
      <c r="V83" s="4">
        <f t="shared" si="0"/>
        <v>400.93139305745501</v>
      </c>
      <c r="W83" s="4">
        <f t="shared" si="1"/>
        <v>412.39806060657941</v>
      </c>
      <c r="X83" s="4">
        <f t="shared" si="1"/>
        <v>410.70952852699548</v>
      </c>
      <c r="Y83" s="4">
        <f t="shared" si="1"/>
        <v>410.46196341835395</v>
      </c>
      <c r="Z83" s="4">
        <f t="shared" si="1"/>
        <v>410.29186913116013</v>
      </c>
      <c r="AA83" s="10">
        <v>404.61856772503108</v>
      </c>
      <c r="AB83" s="6">
        <v>81</v>
      </c>
      <c r="AC83" t="s">
        <v>52</v>
      </c>
      <c r="AD83" t="s">
        <v>56</v>
      </c>
      <c r="AF83" s="22"/>
    </row>
    <row r="84" spans="1:32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414.49</v>
      </c>
      <c r="Q84" s="4">
        <f t="shared" si="0"/>
        <v>423.20042418208891</v>
      </c>
      <c r="R84" s="4">
        <f t="shared" si="0"/>
        <v>407.86239481184407</v>
      </c>
      <c r="S84" s="4">
        <f t="shared" si="0"/>
        <v>407.44316724893156</v>
      </c>
      <c r="T84" s="4">
        <f t="shared" si="0"/>
        <v>404.66218857329841</v>
      </c>
      <c r="U84" s="4">
        <f t="shared" si="0"/>
        <v>400.93139305745501</v>
      </c>
      <c r="V84" s="4">
        <f t="shared" si="0"/>
        <v>412.39806060657941</v>
      </c>
      <c r="W84" s="4">
        <f t="shared" si="1"/>
        <v>410.70952852699548</v>
      </c>
      <c r="X84" s="4">
        <f t="shared" si="1"/>
        <v>410.46196341835395</v>
      </c>
      <c r="Y84" s="4">
        <f t="shared" si="1"/>
        <v>410.29186913116013</v>
      </c>
      <c r="Z84" s="4">
        <f t="shared" si="1"/>
        <v>404.61856772503108</v>
      </c>
      <c r="AA84" s="10">
        <v>402.44428483379966</v>
      </c>
      <c r="AB84" s="6">
        <v>82</v>
      </c>
      <c r="AC84" t="s">
        <v>52</v>
      </c>
      <c r="AD84" t="s">
        <v>56</v>
      </c>
      <c r="AF84" s="22"/>
    </row>
    <row r="85" spans="1:32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414.49</v>
      </c>
      <c r="P85" s="4">
        <f t="shared" si="0"/>
        <v>423.20042418208891</v>
      </c>
      <c r="Q85" s="4">
        <f t="shared" si="0"/>
        <v>407.86239481184407</v>
      </c>
      <c r="R85" s="4">
        <f t="shared" si="0"/>
        <v>407.44316724893156</v>
      </c>
      <c r="S85" s="4">
        <f t="shared" si="0"/>
        <v>404.66218857329841</v>
      </c>
      <c r="T85" s="4">
        <f t="shared" si="0"/>
        <v>400.93139305745501</v>
      </c>
      <c r="U85" s="4">
        <f t="shared" si="0"/>
        <v>412.39806060657941</v>
      </c>
      <c r="V85" s="4">
        <f t="shared" ref="G85:V93" si="3">W84</f>
        <v>410.70952852699548</v>
      </c>
      <c r="W85" s="4">
        <f t="shared" si="1"/>
        <v>410.46196341835395</v>
      </c>
      <c r="X85" s="4">
        <f t="shared" si="1"/>
        <v>410.29186913116013</v>
      </c>
      <c r="Y85" s="4">
        <f t="shared" si="1"/>
        <v>404.61856772503108</v>
      </c>
      <c r="Z85" s="4">
        <f t="shared" si="1"/>
        <v>402.44428483379966</v>
      </c>
      <c r="AA85" s="10">
        <v>359.3720296360226</v>
      </c>
      <c r="AB85" s="6">
        <v>83</v>
      </c>
      <c r="AC85" t="s">
        <v>52</v>
      </c>
      <c r="AD85" t="s">
        <v>56</v>
      </c>
      <c r="AF85" s="22"/>
    </row>
    <row r="86" spans="1:32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3"/>
        <v>410</v>
      </c>
      <c r="H86" s="4">
        <f t="shared" si="3"/>
        <v>408.78</v>
      </c>
      <c r="I86" s="4">
        <f t="shared" si="3"/>
        <v>408.78</v>
      </c>
      <c r="J86" s="4">
        <f t="shared" si="3"/>
        <v>408.78</v>
      </c>
      <c r="K86" s="4">
        <f t="shared" si="3"/>
        <v>409.36</v>
      </c>
      <c r="L86" s="4">
        <f t="shared" si="3"/>
        <v>414.34</v>
      </c>
      <c r="M86" s="4">
        <f t="shared" si="3"/>
        <v>410.55</v>
      </c>
      <c r="N86" s="4">
        <f t="shared" si="3"/>
        <v>414.49</v>
      </c>
      <c r="O86" s="4">
        <f t="shared" si="3"/>
        <v>423.20042418208891</v>
      </c>
      <c r="P86" s="4">
        <f t="shared" si="3"/>
        <v>407.86239481184407</v>
      </c>
      <c r="Q86" s="4">
        <f t="shared" si="3"/>
        <v>407.44316724893156</v>
      </c>
      <c r="R86" s="4">
        <f t="shared" si="3"/>
        <v>404.66218857329841</v>
      </c>
      <c r="S86" s="4">
        <f t="shared" si="3"/>
        <v>400.93139305745501</v>
      </c>
      <c r="T86" s="4">
        <f t="shared" si="3"/>
        <v>412.39806060657941</v>
      </c>
      <c r="U86" s="4">
        <f t="shared" si="3"/>
        <v>410.70952852699548</v>
      </c>
      <c r="V86" s="4">
        <f t="shared" si="3"/>
        <v>410.46196341835395</v>
      </c>
      <c r="W86" s="4">
        <f t="shared" si="1"/>
        <v>410.29186913116013</v>
      </c>
      <c r="X86" s="4">
        <f t="shared" si="1"/>
        <v>404.61856772503108</v>
      </c>
      <c r="Y86" s="4">
        <f t="shared" si="1"/>
        <v>402.44428483379966</v>
      </c>
      <c r="Z86" s="4">
        <f t="shared" si="1"/>
        <v>359.3720296360226</v>
      </c>
      <c r="AA86" s="10">
        <v>396.55214633911919</v>
      </c>
      <c r="AB86" s="6">
        <v>84</v>
      </c>
      <c r="AC86" t="s">
        <v>52</v>
      </c>
      <c r="AD86" t="s">
        <v>56</v>
      </c>
      <c r="AF86" s="22"/>
    </row>
    <row r="87" spans="1:32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3"/>
        <v>408.78</v>
      </c>
      <c r="H87" s="4">
        <f t="shared" si="3"/>
        <v>408.78</v>
      </c>
      <c r="I87" s="4">
        <f t="shared" si="3"/>
        <v>408.78</v>
      </c>
      <c r="J87" s="4">
        <f t="shared" si="3"/>
        <v>409.36</v>
      </c>
      <c r="K87" s="4">
        <f t="shared" si="3"/>
        <v>414.34</v>
      </c>
      <c r="L87" s="4">
        <f t="shared" si="3"/>
        <v>410.55</v>
      </c>
      <c r="M87" s="4">
        <f t="shared" si="3"/>
        <v>414.49</v>
      </c>
      <c r="N87" s="4">
        <f t="shared" si="3"/>
        <v>423.20042418208891</v>
      </c>
      <c r="O87" s="4">
        <f t="shared" si="3"/>
        <v>407.86239481184407</v>
      </c>
      <c r="P87" s="4">
        <f t="shared" si="3"/>
        <v>407.44316724893156</v>
      </c>
      <c r="Q87" s="4">
        <f t="shared" si="3"/>
        <v>404.66218857329841</v>
      </c>
      <c r="R87" s="4">
        <f t="shared" si="3"/>
        <v>400.93139305745501</v>
      </c>
      <c r="S87" s="4">
        <f t="shared" si="3"/>
        <v>412.39806060657941</v>
      </c>
      <c r="T87" s="4">
        <f t="shared" si="3"/>
        <v>410.70952852699548</v>
      </c>
      <c r="U87" s="4">
        <f t="shared" si="3"/>
        <v>410.46196341835395</v>
      </c>
      <c r="V87" s="4">
        <f t="shared" si="3"/>
        <v>410.29186913116013</v>
      </c>
      <c r="W87" s="4">
        <f t="shared" si="1"/>
        <v>404.61856772503108</v>
      </c>
      <c r="X87" s="4">
        <f t="shared" si="1"/>
        <v>402.44428483379966</v>
      </c>
      <c r="Y87" s="4">
        <f t="shared" si="1"/>
        <v>359.3720296360226</v>
      </c>
      <c r="Z87" s="4">
        <f t="shared" si="1"/>
        <v>396.55214633911919</v>
      </c>
      <c r="AA87" s="10">
        <v>396.06832890618176</v>
      </c>
      <c r="AB87" s="6">
        <v>85</v>
      </c>
      <c r="AC87" t="s">
        <v>52</v>
      </c>
      <c r="AD87" t="s">
        <v>56</v>
      </c>
      <c r="AF87" s="22"/>
    </row>
    <row r="88" spans="1:32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3"/>
        <v>408.78</v>
      </c>
      <c r="H88" s="4">
        <f t="shared" si="3"/>
        <v>408.78</v>
      </c>
      <c r="I88" s="4">
        <f t="shared" si="3"/>
        <v>409.36</v>
      </c>
      <c r="J88" s="4">
        <f t="shared" si="3"/>
        <v>414.34</v>
      </c>
      <c r="K88" s="4">
        <f t="shared" si="3"/>
        <v>410.55</v>
      </c>
      <c r="L88" s="4">
        <f t="shared" si="3"/>
        <v>414.49</v>
      </c>
      <c r="M88" s="4">
        <f t="shared" si="3"/>
        <v>423.20042418208891</v>
      </c>
      <c r="N88" s="4">
        <f t="shared" si="3"/>
        <v>407.86239481184407</v>
      </c>
      <c r="O88" s="4">
        <f t="shared" si="3"/>
        <v>407.44316724893156</v>
      </c>
      <c r="P88" s="4">
        <f t="shared" si="3"/>
        <v>404.66218857329841</v>
      </c>
      <c r="Q88" s="4">
        <f t="shared" si="3"/>
        <v>400.93139305745501</v>
      </c>
      <c r="R88" s="4">
        <f t="shared" si="3"/>
        <v>412.39806060657941</v>
      </c>
      <c r="S88" s="4">
        <f t="shared" si="3"/>
        <v>410.70952852699548</v>
      </c>
      <c r="T88" s="4">
        <f t="shared" si="3"/>
        <v>410.46196341835395</v>
      </c>
      <c r="U88" s="4">
        <f t="shared" si="3"/>
        <v>410.29186913116013</v>
      </c>
      <c r="V88" s="4">
        <f t="shared" si="3"/>
        <v>404.61856772503108</v>
      </c>
      <c r="W88" s="4">
        <f t="shared" si="1"/>
        <v>402.44428483379966</v>
      </c>
      <c r="X88" s="4">
        <f t="shared" si="1"/>
        <v>359.3720296360226</v>
      </c>
      <c r="Y88" s="4">
        <f t="shared" si="1"/>
        <v>396.55214633911919</v>
      </c>
      <c r="Z88" s="4">
        <f t="shared" si="1"/>
        <v>396.06832890618176</v>
      </c>
      <c r="AA88" s="10">
        <v>394.46891450668386</v>
      </c>
      <c r="AB88" s="6">
        <v>86</v>
      </c>
      <c r="AC88" t="s">
        <v>52</v>
      </c>
      <c r="AD88" t="s">
        <v>56</v>
      </c>
      <c r="AF88" s="22"/>
    </row>
    <row r="89" spans="1:32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3"/>
        <v>408.78</v>
      </c>
      <c r="H89" s="4">
        <f t="shared" si="3"/>
        <v>409.36</v>
      </c>
      <c r="I89" s="4">
        <f t="shared" si="3"/>
        <v>414.34</v>
      </c>
      <c r="J89" s="4">
        <f t="shared" si="3"/>
        <v>410.55</v>
      </c>
      <c r="K89" s="4">
        <f t="shared" si="3"/>
        <v>414.49</v>
      </c>
      <c r="L89" s="4">
        <f t="shared" si="3"/>
        <v>423.20042418208891</v>
      </c>
      <c r="M89" s="4">
        <f t="shared" si="3"/>
        <v>407.86239481184407</v>
      </c>
      <c r="N89" s="4">
        <f t="shared" si="3"/>
        <v>407.44316724893156</v>
      </c>
      <c r="O89" s="4">
        <f t="shared" si="3"/>
        <v>404.66218857329841</v>
      </c>
      <c r="P89" s="4">
        <f t="shared" si="3"/>
        <v>400.93139305745501</v>
      </c>
      <c r="Q89" s="4">
        <f t="shared" si="3"/>
        <v>412.39806060657941</v>
      </c>
      <c r="R89" s="4">
        <f t="shared" si="3"/>
        <v>410.70952852699548</v>
      </c>
      <c r="S89" s="4">
        <f t="shared" si="3"/>
        <v>410.46196341835395</v>
      </c>
      <c r="T89" s="4">
        <f t="shared" si="3"/>
        <v>410.29186913116013</v>
      </c>
      <c r="U89" s="4">
        <f t="shared" si="3"/>
        <v>404.61856772503108</v>
      </c>
      <c r="V89" s="4">
        <f t="shared" si="3"/>
        <v>402.44428483379966</v>
      </c>
      <c r="W89" s="4">
        <f t="shared" si="1"/>
        <v>359.3720296360226</v>
      </c>
      <c r="X89" s="4">
        <f t="shared" si="1"/>
        <v>396.55214633911919</v>
      </c>
      <c r="Y89" s="4">
        <f t="shared" si="1"/>
        <v>396.06832890618176</v>
      </c>
      <c r="Z89" s="4">
        <f t="shared" si="1"/>
        <v>394.46891450668386</v>
      </c>
      <c r="AA89" s="10">
        <v>391.93830274177691</v>
      </c>
      <c r="AB89" s="6">
        <v>87</v>
      </c>
      <c r="AC89" t="s">
        <v>52</v>
      </c>
      <c r="AD89" t="s">
        <v>56</v>
      </c>
      <c r="AF89" s="22"/>
    </row>
    <row r="90" spans="1:32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414.49</v>
      </c>
      <c r="K90" s="4">
        <f t="shared" si="3"/>
        <v>423.20042418208891</v>
      </c>
      <c r="L90" s="4">
        <f t="shared" si="3"/>
        <v>407.86239481184407</v>
      </c>
      <c r="M90" s="4">
        <f t="shared" si="3"/>
        <v>407.44316724893156</v>
      </c>
      <c r="N90" s="4">
        <f t="shared" si="3"/>
        <v>404.66218857329841</v>
      </c>
      <c r="O90" s="4">
        <f t="shared" si="3"/>
        <v>400.93139305745501</v>
      </c>
      <c r="P90" s="4">
        <f t="shared" si="3"/>
        <v>412.39806060657941</v>
      </c>
      <c r="Q90" s="4">
        <f t="shared" si="3"/>
        <v>410.70952852699548</v>
      </c>
      <c r="R90" s="4">
        <f t="shared" si="3"/>
        <v>410.46196341835395</v>
      </c>
      <c r="S90" s="4">
        <f t="shared" si="3"/>
        <v>410.29186913116013</v>
      </c>
      <c r="T90" s="4">
        <f t="shared" si="3"/>
        <v>404.61856772503108</v>
      </c>
      <c r="U90" s="4">
        <f t="shared" si="3"/>
        <v>402.44428483379966</v>
      </c>
      <c r="V90" s="4">
        <f t="shared" si="3"/>
        <v>359.3720296360226</v>
      </c>
      <c r="W90" s="4">
        <f t="shared" ref="W90:Z93" si="4">X89</f>
        <v>396.55214633911919</v>
      </c>
      <c r="X90" s="4">
        <f t="shared" si="4"/>
        <v>396.06832890618176</v>
      </c>
      <c r="Y90" s="4">
        <f t="shared" si="4"/>
        <v>394.46891450668386</v>
      </c>
      <c r="Z90" s="4">
        <f t="shared" si="4"/>
        <v>391.93830274177691</v>
      </c>
      <c r="AA90" s="10">
        <v>390.87856177285158</v>
      </c>
      <c r="AB90" s="6">
        <v>88</v>
      </c>
      <c r="AC90" t="s">
        <v>52</v>
      </c>
      <c r="AD90" t="s">
        <v>56</v>
      </c>
      <c r="AF90" s="22"/>
    </row>
    <row r="91" spans="1:32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414.49</v>
      </c>
      <c r="J91" s="4">
        <f t="shared" si="3"/>
        <v>423.20042418208891</v>
      </c>
      <c r="K91" s="4">
        <f t="shared" si="3"/>
        <v>407.86239481184407</v>
      </c>
      <c r="L91" s="4">
        <f t="shared" si="3"/>
        <v>407.44316724893156</v>
      </c>
      <c r="M91" s="4">
        <f t="shared" si="3"/>
        <v>404.66218857329841</v>
      </c>
      <c r="N91" s="4">
        <f t="shared" si="3"/>
        <v>400.93139305745501</v>
      </c>
      <c r="O91" s="4">
        <f t="shared" si="3"/>
        <v>412.39806060657941</v>
      </c>
      <c r="P91" s="4">
        <f t="shared" si="3"/>
        <v>410.70952852699548</v>
      </c>
      <c r="Q91" s="4">
        <f t="shared" si="3"/>
        <v>410.46196341835395</v>
      </c>
      <c r="R91" s="4">
        <f t="shared" si="3"/>
        <v>410.29186913116013</v>
      </c>
      <c r="S91" s="4">
        <f t="shared" si="3"/>
        <v>404.61856772503108</v>
      </c>
      <c r="T91" s="4">
        <f t="shared" si="3"/>
        <v>402.44428483379966</v>
      </c>
      <c r="U91" s="4">
        <f t="shared" si="3"/>
        <v>359.3720296360226</v>
      </c>
      <c r="V91" s="4">
        <f t="shared" si="3"/>
        <v>396.55214633911919</v>
      </c>
      <c r="W91" s="4">
        <f t="shared" si="4"/>
        <v>396.06832890618176</v>
      </c>
      <c r="X91" s="4">
        <f t="shared" si="4"/>
        <v>394.46891450668386</v>
      </c>
      <c r="Y91" s="4">
        <f t="shared" si="4"/>
        <v>391.93830274177691</v>
      </c>
      <c r="Z91" s="4">
        <f t="shared" si="4"/>
        <v>390.87856177285158</v>
      </c>
      <c r="AA91" s="10">
        <v>404.92625587338756</v>
      </c>
      <c r="AB91" s="6">
        <v>89</v>
      </c>
      <c r="AC91" t="s">
        <v>52</v>
      </c>
      <c r="AD91" t="s">
        <v>56</v>
      </c>
      <c r="AF91" s="22"/>
    </row>
    <row r="92" spans="1:32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414.49</v>
      </c>
      <c r="I92" s="4">
        <f t="shared" si="3"/>
        <v>423.20042418208891</v>
      </c>
      <c r="J92" s="4">
        <f t="shared" si="3"/>
        <v>407.86239481184407</v>
      </c>
      <c r="K92" s="4">
        <f t="shared" si="3"/>
        <v>407.44316724893156</v>
      </c>
      <c r="L92" s="4">
        <f t="shared" si="3"/>
        <v>404.66218857329841</v>
      </c>
      <c r="M92" s="4">
        <f t="shared" si="3"/>
        <v>400.93139305745501</v>
      </c>
      <c r="N92" s="4">
        <f t="shared" si="3"/>
        <v>412.39806060657941</v>
      </c>
      <c r="O92" s="4">
        <f t="shared" si="3"/>
        <v>410.70952852699548</v>
      </c>
      <c r="P92" s="4">
        <f t="shared" si="3"/>
        <v>410.46196341835395</v>
      </c>
      <c r="Q92" s="4">
        <f t="shared" si="3"/>
        <v>410.29186913116013</v>
      </c>
      <c r="R92" s="4">
        <f t="shared" si="3"/>
        <v>404.61856772503108</v>
      </c>
      <c r="S92" s="4">
        <f t="shared" si="3"/>
        <v>402.44428483379966</v>
      </c>
      <c r="T92" s="4">
        <f t="shared" si="3"/>
        <v>359.3720296360226</v>
      </c>
      <c r="U92" s="4">
        <f t="shared" si="3"/>
        <v>396.55214633911919</v>
      </c>
      <c r="V92" s="4">
        <f t="shared" si="3"/>
        <v>396.06832890618176</v>
      </c>
      <c r="W92" s="4">
        <f t="shared" si="4"/>
        <v>394.46891450668386</v>
      </c>
      <c r="X92" s="4">
        <f t="shared" si="4"/>
        <v>391.93830274177691</v>
      </c>
      <c r="Y92" s="4">
        <f t="shared" si="4"/>
        <v>390.87856177285158</v>
      </c>
      <c r="Z92" s="4">
        <f t="shared" si="4"/>
        <v>404.92625587338756</v>
      </c>
      <c r="AA92" s="10">
        <v>394.70809650931619</v>
      </c>
      <c r="AB92" s="6">
        <v>90</v>
      </c>
      <c r="AC92" t="s">
        <v>52</v>
      </c>
      <c r="AD92" t="s">
        <v>56</v>
      </c>
      <c r="AF92" s="22"/>
    </row>
    <row r="93" spans="1:32" ht="18" x14ac:dyDescent="0.35">
      <c r="A93">
        <v>71</v>
      </c>
      <c r="B93" s="3">
        <v>44903</v>
      </c>
      <c r="C93" s="4">
        <v>414.49</v>
      </c>
      <c r="D93" t="s">
        <v>55</v>
      </c>
      <c r="F93" s="4">
        <f t="shared" si="2"/>
        <v>410.55</v>
      </c>
      <c r="G93" s="4">
        <f t="shared" si="3"/>
        <v>414.49</v>
      </c>
      <c r="H93" s="4">
        <f t="shared" si="3"/>
        <v>423.20042418208891</v>
      </c>
      <c r="I93" s="4">
        <f t="shared" si="3"/>
        <v>407.86239481184407</v>
      </c>
      <c r="J93" s="4">
        <f t="shared" si="3"/>
        <v>407.44316724893156</v>
      </c>
      <c r="K93" s="4">
        <f t="shared" si="3"/>
        <v>404.66218857329841</v>
      </c>
      <c r="L93" s="4">
        <f t="shared" si="3"/>
        <v>400.93139305745501</v>
      </c>
      <c r="M93" s="4">
        <f t="shared" si="3"/>
        <v>412.39806060657941</v>
      </c>
      <c r="N93" s="4">
        <f t="shared" si="3"/>
        <v>410.70952852699548</v>
      </c>
      <c r="O93" s="4">
        <f t="shared" si="3"/>
        <v>410.46196341835395</v>
      </c>
      <c r="P93" s="4">
        <f t="shared" si="3"/>
        <v>410.29186913116013</v>
      </c>
      <c r="Q93" s="4">
        <f t="shared" si="3"/>
        <v>404.61856772503108</v>
      </c>
      <c r="R93" s="4">
        <f t="shared" si="3"/>
        <v>402.44428483379966</v>
      </c>
      <c r="S93" s="4">
        <f t="shared" si="3"/>
        <v>359.3720296360226</v>
      </c>
      <c r="T93" s="4">
        <f t="shared" si="3"/>
        <v>396.55214633911919</v>
      </c>
      <c r="U93" s="4">
        <f t="shared" si="3"/>
        <v>396.06832890618176</v>
      </c>
      <c r="V93" s="4">
        <f t="shared" si="3"/>
        <v>394.46891450668386</v>
      </c>
      <c r="W93" s="4">
        <f t="shared" si="4"/>
        <v>391.93830274177691</v>
      </c>
      <c r="X93" s="4">
        <f t="shared" si="4"/>
        <v>390.87856177285158</v>
      </c>
      <c r="Y93" s="4">
        <f t="shared" si="4"/>
        <v>404.92625587338756</v>
      </c>
      <c r="Z93" s="4">
        <f t="shared" si="4"/>
        <v>394.70809650931619</v>
      </c>
      <c r="AA93" s="10">
        <v>409.69237696451557</v>
      </c>
      <c r="AB93" s="6">
        <v>91</v>
      </c>
      <c r="AC93" t="s">
        <v>52</v>
      </c>
      <c r="AD93" t="s">
        <v>56</v>
      </c>
      <c r="AF93" s="22"/>
    </row>
    <row r="94" spans="1:32" x14ac:dyDescent="0.3">
      <c r="A94">
        <v>72</v>
      </c>
      <c r="C94" t="s">
        <v>49</v>
      </c>
    </row>
    <row r="95" spans="1:32" x14ac:dyDescent="0.3">
      <c r="A95">
        <v>73</v>
      </c>
      <c r="C95" t="s">
        <v>49</v>
      </c>
      <c r="E95" t="s">
        <v>46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-0.66093301502700919</v>
      </c>
      <c r="AB95" s="9">
        <f t="shared" si="5"/>
        <v>1.0000000000000002</v>
      </c>
    </row>
    <row r="96" spans="1:32" x14ac:dyDescent="0.3">
      <c r="A96">
        <v>74</v>
      </c>
      <c r="C96" t="s">
        <v>49</v>
      </c>
      <c r="E96" t="s">
        <v>47</v>
      </c>
      <c r="F96" s="9">
        <f>CORREL(F$3:F$93,$AB$3:$AB$93)</f>
        <v>6.0708367661469823E-2</v>
      </c>
      <c r="G96" s="9">
        <f t="shared" ref="G96:AB96" si="6">CORREL(G$3:G$93,$AB$3:$AB$93)</f>
        <v>3.9301721133437807E-2</v>
      </c>
      <c r="H96" s="9">
        <f t="shared" si="6"/>
        <v>3.257266923296058E-2</v>
      </c>
      <c r="I96" s="9">
        <f t="shared" si="6"/>
        <v>-1.2782605573255111E-2</v>
      </c>
      <c r="J96" s="9">
        <f t="shared" si="6"/>
        <v>-6.1851677287054492E-2</v>
      </c>
      <c r="K96" s="9">
        <f t="shared" si="6"/>
        <v>-0.12189464796298476</v>
      </c>
      <c r="L96" s="9">
        <f t="shared" si="6"/>
        <v>-0.18927796134302929</v>
      </c>
      <c r="M96" s="9">
        <f t="shared" si="6"/>
        <v>-0.21293681517891339</v>
      </c>
      <c r="N96" s="9">
        <f t="shared" si="6"/>
        <v>-0.23123998211943986</v>
      </c>
      <c r="O96" s="9">
        <f t="shared" si="6"/>
        <v>-0.25194226850139351</v>
      </c>
      <c r="P96" s="9">
        <f t="shared" si="6"/>
        <v>-0.27358116440071734</v>
      </c>
      <c r="Q96" s="9">
        <f t="shared" si="6"/>
        <v>-0.30911005265354125</v>
      </c>
      <c r="R96" s="9">
        <f t="shared" si="6"/>
        <v>-0.36304129536429763</v>
      </c>
      <c r="S96" s="9">
        <f t="shared" si="6"/>
        <v>-0.42989002849645763</v>
      </c>
      <c r="T96" s="9">
        <f t="shared" si="6"/>
        <v>-0.47354961204858598</v>
      </c>
      <c r="U96" s="9">
        <f t="shared" si="6"/>
        <v>-0.50888772901611823</v>
      </c>
      <c r="V96" s="9">
        <f t="shared" si="6"/>
        <v>-0.54422258007970592</v>
      </c>
      <c r="W96" s="9">
        <f t="shared" si="6"/>
        <v>-0.58003394925917562</v>
      </c>
      <c r="X96" s="9">
        <f t="shared" si="6"/>
        <v>-0.61477314797032145</v>
      </c>
      <c r="Y96" s="9">
        <f t="shared" si="6"/>
        <v>-0.63334720348674267</v>
      </c>
      <c r="Z96" s="9">
        <f t="shared" si="6"/>
        <v>-0.66114899791232429</v>
      </c>
      <c r="AA96" s="9">
        <f t="shared" si="6"/>
        <v>-0.66093075151242231</v>
      </c>
      <c r="AB96" s="9">
        <f t="shared" si="6"/>
        <v>0.99999999999999989</v>
      </c>
      <c r="AC96" t="s">
        <v>51</v>
      </c>
    </row>
    <row r="97" spans="1:30" x14ac:dyDescent="0.3">
      <c r="A97">
        <v>75</v>
      </c>
      <c r="C97" t="s">
        <v>49</v>
      </c>
      <c r="E97" t="s">
        <v>50</v>
      </c>
      <c r="F97" s="9">
        <f>F95-F96</f>
        <v>4.978379338864139E-2</v>
      </c>
      <c r="G97" s="9">
        <f t="shared" ref="G97:AB97" si="7">G95-G96</f>
        <v>3.5549392704814102E-2</v>
      </c>
      <c r="H97" s="9">
        <f t="shared" si="7"/>
        <v>7.2819809575838668E-6</v>
      </c>
      <c r="I97" s="9">
        <f t="shared" si="7"/>
        <v>-9.2458752218652074E-7</v>
      </c>
      <c r="J97" s="9">
        <f t="shared" si="7"/>
        <v>1.6525681236501111E-6</v>
      </c>
      <c r="K97" s="9">
        <f t="shared" si="7"/>
        <v>1.6042647974917612E-6</v>
      </c>
      <c r="L97" s="9">
        <f t="shared" si="7"/>
        <v>-1.3597114925933962E-6</v>
      </c>
      <c r="M97" s="9">
        <f t="shared" si="7"/>
        <v>9.5676960823465329E-7</v>
      </c>
      <c r="N97" s="9">
        <f t="shared" si="7"/>
        <v>9.8054846839334964E-7</v>
      </c>
      <c r="O97" s="9">
        <f t="shared" si="7"/>
        <v>1.9653943665876028E-6</v>
      </c>
      <c r="P97" s="9">
        <f t="shared" si="7"/>
        <v>1.2728135725947887E-6</v>
      </c>
      <c r="Q97" s="9">
        <f t="shared" si="7"/>
        <v>-7.190000304024835E-7</v>
      </c>
      <c r="R97" s="9">
        <f t="shared" si="7"/>
        <v>1.3375761982847845E-5</v>
      </c>
      <c r="S97" s="9">
        <f t="shared" si="7"/>
        <v>-1.3292913779716642E-5</v>
      </c>
      <c r="T97" s="9">
        <f t="shared" si="7"/>
        <v>-3.2700442780253525E-6</v>
      </c>
      <c r="U97" s="9">
        <f t="shared" si="7"/>
        <v>8.1364209592038605E-8</v>
      </c>
      <c r="V97" s="9">
        <f t="shared" si="7"/>
        <v>5.189049353426789E-6</v>
      </c>
      <c r="W97" s="9">
        <f t="shared" si="7"/>
        <v>-2.3307665462102278E-6</v>
      </c>
      <c r="X97" s="9">
        <f t="shared" si="7"/>
        <v>-3.3479285588278174E-7</v>
      </c>
      <c r="Y97" s="9">
        <f t="shared" si="7"/>
        <v>3.0006962149498051E-6</v>
      </c>
      <c r="Z97" s="9">
        <f t="shared" si="7"/>
        <v>-1.8078535517496164E-6</v>
      </c>
      <c r="AA97" s="9">
        <f t="shared" si="7"/>
        <v>-2.2635145868754591E-6</v>
      </c>
      <c r="AB97" s="9">
        <f t="shared" si="7"/>
        <v>0</v>
      </c>
      <c r="AC97" s="11">
        <f>SUMSQ(F97:AB97)</f>
        <v>3.7421858909354468E-3</v>
      </c>
      <c r="AD97" t="s">
        <v>53</v>
      </c>
    </row>
    <row r="98" spans="1:30" x14ac:dyDescent="0.3">
      <c r="A98">
        <v>76</v>
      </c>
      <c r="C98" t="s">
        <v>49</v>
      </c>
      <c r="E98" t="s">
        <v>54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49</v>
      </c>
    </row>
    <row r="100" spans="1:30" x14ac:dyDescent="0.3">
      <c r="A100">
        <v>78</v>
      </c>
      <c r="C100" t="s">
        <v>49</v>
      </c>
    </row>
    <row r="101" spans="1:30" x14ac:dyDescent="0.3">
      <c r="A101">
        <v>79</v>
      </c>
      <c r="C101" t="s">
        <v>49</v>
      </c>
    </row>
    <row r="102" spans="1:30" x14ac:dyDescent="0.3">
      <c r="A102">
        <v>80</v>
      </c>
      <c r="C102" t="s">
        <v>49</v>
      </c>
    </row>
    <row r="103" spans="1:30" x14ac:dyDescent="0.3">
      <c r="A103">
        <v>81</v>
      </c>
      <c r="C103" t="s">
        <v>49</v>
      </c>
    </row>
    <row r="104" spans="1:30" x14ac:dyDescent="0.3">
      <c r="A104">
        <v>82</v>
      </c>
      <c r="C104" t="s">
        <v>49</v>
      </c>
    </row>
    <row r="105" spans="1:30" x14ac:dyDescent="0.3">
      <c r="A105">
        <v>83</v>
      </c>
      <c r="C105" t="s">
        <v>49</v>
      </c>
    </row>
    <row r="106" spans="1:30" x14ac:dyDescent="0.3">
      <c r="A106">
        <v>84</v>
      </c>
      <c r="C106" t="s">
        <v>49</v>
      </c>
    </row>
    <row r="107" spans="1:30" x14ac:dyDescent="0.3">
      <c r="A107">
        <v>85</v>
      </c>
      <c r="C107" t="s">
        <v>49</v>
      </c>
    </row>
    <row r="108" spans="1:30" x14ac:dyDescent="0.3">
      <c r="A108">
        <v>86</v>
      </c>
      <c r="C108" t="s">
        <v>49</v>
      </c>
    </row>
    <row r="109" spans="1:30" x14ac:dyDescent="0.3">
      <c r="A109">
        <v>87</v>
      </c>
      <c r="C109" t="s">
        <v>49</v>
      </c>
    </row>
    <row r="110" spans="1:30" x14ac:dyDescent="0.3">
      <c r="A110">
        <v>88</v>
      </c>
      <c r="C110" t="s">
        <v>49</v>
      </c>
    </row>
    <row r="111" spans="1:30" x14ac:dyDescent="0.3">
      <c r="A111">
        <v>89</v>
      </c>
      <c r="C111" t="s">
        <v>49</v>
      </c>
    </row>
    <row r="112" spans="1:30" x14ac:dyDescent="0.3">
      <c r="A112">
        <v>90</v>
      </c>
      <c r="C112" t="s">
        <v>49</v>
      </c>
    </row>
    <row r="113" spans="1:3" x14ac:dyDescent="0.3">
      <c r="A113">
        <v>91</v>
      </c>
      <c r="C113" t="s">
        <v>49</v>
      </c>
    </row>
  </sheetData>
  <mergeCells count="1">
    <mergeCell ref="AF74:AF93"/>
  </mergeCells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0154-1548-43AA-81FA-54981153B11B}">
  <dimension ref="A1:AF113"/>
  <sheetViews>
    <sheetView zoomScale="42" zoomScaleNormal="10" workbookViewId="0">
      <pane ySplit="252" topLeftCell="A43" activePane="bottomLeft"/>
      <selection sqref="A1:AD1"/>
      <selection pane="bottomLeft" activeCell="AA83" sqref="AA74:AA83"/>
    </sheetView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7" width="6.1093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48</v>
      </c>
      <c r="B1" s="1" t="s">
        <v>57</v>
      </c>
      <c r="C1" s="1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45</v>
      </c>
    </row>
    <row r="2" spans="1:28" x14ac:dyDescent="0.3">
      <c r="A2">
        <v>-20</v>
      </c>
      <c r="B2" s="3">
        <v>44812</v>
      </c>
      <c r="C2" s="4">
        <v>397.57</v>
      </c>
      <c r="F2" s="2" t="s">
        <v>23</v>
      </c>
      <c r="G2" s="2" t="s">
        <v>24</v>
      </c>
      <c r="H2" s="2" t="s">
        <v>25</v>
      </c>
      <c r="I2" s="2" t="s">
        <v>26</v>
      </c>
      <c r="J2" s="2" t="s">
        <v>27</v>
      </c>
      <c r="K2" s="2" t="s">
        <v>28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33</v>
      </c>
      <c r="Q2" s="2" t="s">
        <v>34</v>
      </c>
      <c r="R2" s="2" t="s">
        <v>35</v>
      </c>
      <c r="S2" s="2" t="s">
        <v>36</v>
      </c>
      <c r="T2" s="2" t="s">
        <v>37</v>
      </c>
      <c r="U2" s="2" t="s">
        <v>38</v>
      </c>
      <c r="V2" s="2" t="s">
        <v>39</v>
      </c>
      <c r="W2" s="2" t="s">
        <v>40</v>
      </c>
      <c r="X2" s="2" t="s">
        <v>41</v>
      </c>
      <c r="Y2" s="2" t="s">
        <v>42</v>
      </c>
      <c r="Z2" s="2" t="s">
        <v>43</v>
      </c>
      <c r="AA2" s="2" t="s">
        <v>44</v>
      </c>
      <c r="AB2" s="2" t="s">
        <v>22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32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32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32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32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32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32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32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32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32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32" ht="18" customHeight="1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414.49</v>
      </c>
      <c r="AA74" s="10">
        <v>402.58660204294199</v>
      </c>
      <c r="AB74" s="6">
        <v>72</v>
      </c>
      <c r="AC74" t="s">
        <v>52</v>
      </c>
      <c r="AD74" t="s">
        <v>56</v>
      </c>
      <c r="AF74" s="22" t="s">
        <v>59</v>
      </c>
    </row>
    <row r="75" spans="1:32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414.49</v>
      </c>
      <c r="Z75" s="4">
        <f t="shared" si="1"/>
        <v>402.58660204294199</v>
      </c>
      <c r="AA75" s="10">
        <v>404.38697042821155</v>
      </c>
      <c r="AB75" s="6">
        <v>73</v>
      </c>
      <c r="AC75" t="s">
        <v>52</v>
      </c>
      <c r="AD75" t="s">
        <v>56</v>
      </c>
      <c r="AF75" s="22"/>
    </row>
    <row r="76" spans="1:32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414.49</v>
      </c>
      <c r="Y76" s="4">
        <f t="shared" si="1"/>
        <v>402.58660204294199</v>
      </c>
      <c r="Z76" s="4">
        <f t="shared" si="1"/>
        <v>404.38697042821155</v>
      </c>
      <c r="AA76" s="10">
        <v>407.50329631253481</v>
      </c>
      <c r="AB76" s="6">
        <v>74</v>
      </c>
      <c r="AC76" t="s">
        <v>52</v>
      </c>
      <c r="AD76" t="s">
        <v>56</v>
      </c>
      <c r="AF76" s="22"/>
    </row>
    <row r="77" spans="1:32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414.49</v>
      </c>
      <c r="X77" s="4">
        <f t="shared" si="1"/>
        <v>402.58660204294199</v>
      </c>
      <c r="Y77" s="4">
        <f t="shared" si="1"/>
        <v>404.38697042821155</v>
      </c>
      <c r="Z77" s="4">
        <f t="shared" si="1"/>
        <v>407.50329631253481</v>
      </c>
      <c r="AA77" s="10">
        <v>406.29526628113007</v>
      </c>
      <c r="AB77" s="6">
        <v>75</v>
      </c>
      <c r="AC77" t="s">
        <v>52</v>
      </c>
      <c r="AD77" t="s">
        <v>56</v>
      </c>
      <c r="AF77" s="22"/>
    </row>
    <row r="78" spans="1:32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414.49</v>
      </c>
      <c r="W78" s="4">
        <f t="shared" si="1"/>
        <v>402.58660204294199</v>
      </c>
      <c r="X78" s="4">
        <f t="shared" si="1"/>
        <v>404.38697042821155</v>
      </c>
      <c r="Y78" s="4">
        <f t="shared" si="1"/>
        <v>407.50329631253481</v>
      </c>
      <c r="Z78" s="4">
        <f t="shared" si="1"/>
        <v>406.29526628113007</v>
      </c>
      <c r="AA78" s="10">
        <v>406.09760860087925</v>
      </c>
      <c r="AB78" s="6">
        <v>76</v>
      </c>
      <c r="AC78" t="s">
        <v>52</v>
      </c>
      <c r="AD78" t="s">
        <v>56</v>
      </c>
      <c r="AF78" s="22"/>
    </row>
    <row r="79" spans="1:32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414.49</v>
      </c>
      <c r="V79" s="4">
        <f t="shared" si="0"/>
        <v>402.58660204294199</v>
      </c>
      <c r="W79" s="4">
        <f t="shared" si="1"/>
        <v>404.38697042821155</v>
      </c>
      <c r="X79" s="4">
        <f t="shared" si="1"/>
        <v>407.50329631253481</v>
      </c>
      <c r="Y79" s="4">
        <f t="shared" si="1"/>
        <v>406.29526628113007</v>
      </c>
      <c r="Z79" s="4">
        <f t="shared" si="1"/>
        <v>406.09760860087925</v>
      </c>
      <c r="AA79" s="10">
        <v>405.84922585640334</v>
      </c>
      <c r="AB79" s="6">
        <v>77</v>
      </c>
      <c r="AC79" t="s">
        <v>52</v>
      </c>
      <c r="AD79" t="s">
        <v>56</v>
      </c>
      <c r="AF79" s="22"/>
    </row>
    <row r="80" spans="1:32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414.49</v>
      </c>
      <c r="U80" s="4">
        <f t="shared" si="0"/>
        <v>402.58660204294199</v>
      </c>
      <c r="V80" s="4">
        <f t="shared" si="0"/>
        <v>404.38697042821155</v>
      </c>
      <c r="W80" s="4">
        <f t="shared" si="1"/>
        <v>407.50329631253481</v>
      </c>
      <c r="X80" s="4">
        <f t="shared" si="1"/>
        <v>406.29526628113007</v>
      </c>
      <c r="Y80" s="4">
        <f t="shared" si="1"/>
        <v>406.09760860087925</v>
      </c>
      <c r="Z80" s="4">
        <f t="shared" si="1"/>
        <v>405.84922585640334</v>
      </c>
      <c r="AA80" s="10">
        <v>406.33394298257372</v>
      </c>
      <c r="AB80" s="6">
        <v>78</v>
      </c>
      <c r="AC80" t="s">
        <v>52</v>
      </c>
      <c r="AD80" t="s">
        <v>56</v>
      </c>
      <c r="AF80" s="22"/>
    </row>
    <row r="81" spans="1:32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414.49</v>
      </c>
      <c r="T81" s="4">
        <f t="shared" si="0"/>
        <v>402.58660204294199</v>
      </c>
      <c r="U81" s="4">
        <f t="shared" si="0"/>
        <v>404.38697042821155</v>
      </c>
      <c r="V81" s="4">
        <f t="shared" si="0"/>
        <v>407.50329631253481</v>
      </c>
      <c r="W81" s="4">
        <f t="shared" si="1"/>
        <v>406.29526628113007</v>
      </c>
      <c r="X81" s="4">
        <f t="shared" si="1"/>
        <v>406.09760860087925</v>
      </c>
      <c r="Y81" s="4">
        <f t="shared" si="1"/>
        <v>405.84922585640334</v>
      </c>
      <c r="Z81" s="4">
        <f t="shared" si="1"/>
        <v>406.33394298257372</v>
      </c>
      <c r="AA81" s="10">
        <v>412.3612219082969</v>
      </c>
      <c r="AB81" s="6">
        <v>79</v>
      </c>
      <c r="AC81" t="s">
        <v>52</v>
      </c>
      <c r="AD81" t="s">
        <v>56</v>
      </c>
      <c r="AF81" s="22"/>
    </row>
    <row r="82" spans="1:32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414.49</v>
      </c>
      <c r="S82" s="4">
        <f t="shared" si="0"/>
        <v>402.58660204294199</v>
      </c>
      <c r="T82" s="4">
        <f t="shared" si="0"/>
        <v>404.38697042821155</v>
      </c>
      <c r="U82" s="4">
        <f t="shared" si="0"/>
        <v>407.50329631253481</v>
      </c>
      <c r="V82" s="4">
        <f t="shared" si="0"/>
        <v>406.29526628113007</v>
      </c>
      <c r="W82" s="4">
        <f t="shared" si="1"/>
        <v>406.09760860087925</v>
      </c>
      <c r="X82" s="4">
        <f t="shared" si="1"/>
        <v>405.84922585640334</v>
      </c>
      <c r="Y82" s="4">
        <f t="shared" si="1"/>
        <v>406.33394298257372</v>
      </c>
      <c r="Z82" s="4">
        <f t="shared" si="1"/>
        <v>412.3612219082969</v>
      </c>
      <c r="AA82" s="10">
        <v>407.71163195735943</v>
      </c>
      <c r="AB82" s="6">
        <v>80</v>
      </c>
      <c r="AC82" t="s">
        <v>52</v>
      </c>
      <c r="AD82" t="s">
        <v>56</v>
      </c>
      <c r="AF82" s="22"/>
    </row>
    <row r="83" spans="1:32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414.49</v>
      </c>
      <c r="R83" s="4">
        <f t="shared" si="0"/>
        <v>402.58660204294199</v>
      </c>
      <c r="S83" s="4">
        <f t="shared" si="0"/>
        <v>404.38697042821155</v>
      </c>
      <c r="T83" s="4">
        <f t="shared" si="0"/>
        <v>407.50329631253481</v>
      </c>
      <c r="U83" s="4">
        <f t="shared" si="0"/>
        <v>406.29526628113007</v>
      </c>
      <c r="V83" s="4">
        <f t="shared" si="0"/>
        <v>406.09760860087925</v>
      </c>
      <c r="W83" s="4">
        <f t="shared" si="1"/>
        <v>405.84922585640334</v>
      </c>
      <c r="X83" s="4">
        <f t="shared" si="1"/>
        <v>406.33394298257372</v>
      </c>
      <c r="Y83" s="4">
        <f t="shared" si="1"/>
        <v>412.3612219082969</v>
      </c>
      <c r="Z83" s="4">
        <f t="shared" si="1"/>
        <v>407.71163195735943</v>
      </c>
      <c r="AA83" s="10">
        <v>413.12823551633147</v>
      </c>
      <c r="AB83" s="6">
        <v>81</v>
      </c>
      <c r="AC83" t="s">
        <v>52</v>
      </c>
      <c r="AD83" t="s">
        <v>56</v>
      </c>
      <c r="AF83" s="22"/>
    </row>
    <row r="84" spans="1:32" ht="18" x14ac:dyDescent="0.35">
      <c r="A84">
        <v>62</v>
      </c>
      <c r="B84" s="3">
        <v>44894</v>
      </c>
      <c r="C84" s="4">
        <v>408.04</v>
      </c>
      <c r="F84" s="12">
        <f t="shared" si="2"/>
        <v>408.3</v>
      </c>
      <c r="G84" s="12">
        <f t="shared" si="0"/>
        <v>408.04</v>
      </c>
      <c r="H84" s="12">
        <f t="shared" si="0"/>
        <v>407.67</v>
      </c>
      <c r="I84" s="12">
        <f t="shared" si="0"/>
        <v>410</v>
      </c>
      <c r="J84" s="12">
        <f t="shared" si="0"/>
        <v>408.78</v>
      </c>
      <c r="K84" s="12">
        <f t="shared" si="0"/>
        <v>408.78</v>
      </c>
      <c r="L84" s="12">
        <f t="shared" si="0"/>
        <v>408.78</v>
      </c>
      <c r="M84" s="12">
        <f t="shared" si="0"/>
        <v>409.36</v>
      </c>
      <c r="N84" s="12">
        <f t="shared" si="0"/>
        <v>414.34</v>
      </c>
      <c r="O84" s="12">
        <f t="shared" si="0"/>
        <v>410.55</v>
      </c>
      <c r="P84" s="12">
        <f t="shared" si="0"/>
        <v>414.49</v>
      </c>
      <c r="Q84" s="12">
        <f t="shared" si="0"/>
        <v>402.58660204294199</v>
      </c>
      <c r="R84" s="12">
        <f t="shared" si="0"/>
        <v>404.38697042821155</v>
      </c>
      <c r="S84" s="12">
        <f t="shared" si="0"/>
        <v>407.50329631253481</v>
      </c>
      <c r="T84" s="12">
        <f t="shared" si="0"/>
        <v>406.29526628113007</v>
      </c>
      <c r="U84" s="12">
        <f t="shared" si="0"/>
        <v>406.09760860087925</v>
      </c>
      <c r="V84" s="12">
        <f t="shared" si="0"/>
        <v>405.84922585640334</v>
      </c>
      <c r="W84" s="12">
        <f t="shared" si="1"/>
        <v>406.33394298257372</v>
      </c>
      <c r="X84" s="12">
        <f t="shared" si="1"/>
        <v>412.3612219082969</v>
      </c>
      <c r="Y84" s="12">
        <f t="shared" si="1"/>
        <v>407.71163195735943</v>
      </c>
      <c r="Z84" s="12">
        <f t="shared" si="1"/>
        <v>413.12823551633147</v>
      </c>
      <c r="AA84" s="10">
        <f t="shared" ref="AA84:AA93" si="3">AA64</f>
        <v>408.04</v>
      </c>
      <c r="AB84" s="13">
        <v>82</v>
      </c>
      <c r="AC84" s="14" t="s">
        <v>52</v>
      </c>
      <c r="AD84" s="14" t="s">
        <v>56</v>
      </c>
      <c r="AF84" s="22" t="s">
        <v>60</v>
      </c>
    </row>
    <row r="85" spans="1:32" ht="18" x14ac:dyDescent="0.35">
      <c r="A85">
        <v>63</v>
      </c>
      <c r="B85" s="3">
        <v>44895</v>
      </c>
      <c r="C85" s="4">
        <v>407.67</v>
      </c>
      <c r="F85" s="12">
        <f t="shared" si="2"/>
        <v>408.04</v>
      </c>
      <c r="G85" s="12">
        <f t="shared" si="0"/>
        <v>407.67</v>
      </c>
      <c r="H85" s="12">
        <f t="shared" si="0"/>
        <v>410</v>
      </c>
      <c r="I85" s="12">
        <f t="shared" si="0"/>
        <v>408.78</v>
      </c>
      <c r="J85" s="12">
        <f t="shared" si="0"/>
        <v>408.78</v>
      </c>
      <c r="K85" s="12">
        <f t="shared" si="0"/>
        <v>408.78</v>
      </c>
      <c r="L85" s="12">
        <f t="shared" si="0"/>
        <v>409.36</v>
      </c>
      <c r="M85" s="12">
        <f t="shared" si="0"/>
        <v>414.34</v>
      </c>
      <c r="N85" s="12">
        <f t="shared" si="0"/>
        <v>410.55</v>
      </c>
      <c r="O85" s="12">
        <f t="shared" si="0"/>
        <v>414.49</v>
      </c>
      <c r="P85" s="12">
        <f t="shared" si="0"/>
        <v>402.58660204294199</v>
      </c>
      <c r="Q85" s="12">
        <f t="shared" si="0"/>
        <v>404.38697042821155</v>
      </c>
      <c r="R85" s="12">
        <f t="shared" si="0"/>
        <v>407.50329631253481</v>
      </c>
      <c r="S85" s="12">
        <f t="shared" si="0"/>
        <v>406.29526628113007</v>
      </c>
      <c r="T85" s="12">
        <f t="shared" si="0"/>
        <v>406.09760860087925</v>
      </c>
      <c r="U85" s="12">
        <f t="shared" si="0"/>
        <v>405.84922585640334</v>
      </c>
      <c r="V85" s="12">
        <f t="shared" si="0"/>
        <v>406.33394298257372</v>
      </c>
      <c r="W85" s="12">
        <f t="shared" si="1"/>
        <v>412.3612219082969</v>
      </c>
      <c r="X85" s="12">
        <f t="shared" si="1"/>
        <v>407.71163195735943</v>
      </c>
      <c r="Y85" s="12">
        <f t="shared" si="1"/>
        <v>413.12823551633147</v>
      </c>
      <c r="Z85" s="12">
        <f t="shared" si="1"/>
        <v>408.04</v>
      </c>
      <c r="AA85" s="10">
        <f t="shared" si="3"/>
        <v>407.67</v>
      </c>
      <c r="AB85" s="13">
        <v>83</v>
      </c>
      <c r="AC85" s="14" t="s">
        <v>52</v>
      </c>
      <c r="AD85" s="14" t="s">
        <v>56</v>
      </c>
      <c r="AF85" s="22"/>
    </row>
    <row r="86" spans="1:32" ht="18" x14ac:dyDescent="0.35">
      <c r="A86">
        <v>64</v>
      </c>
      <c r="B86" s="3">
        <v>44896</v>
      </c>
      <c r="C86" s="4">
        <v>410</v>
      </c>
      <c r="F86" s="12">
        <f t="shared" si="2"/>
        <v>407.67</v>
      </c>
      <c r="G86" s="12">
        <f t="shared" si="0"/>
        <v>410</v>
      </c>
      <c r="H86" s="12">
        <f t="shared" si="0"/>
        <v>408.78</v>
      </c>
      <c r="I86" s="12">
        <f t="shared" si="0"/>
        <v>408.78</v>
      </c>
      <c r="J86" s="12">
        <f t="shared" si="0"/>
        <v>408.78</v>
      </c>
      <c r="K86" s="12">
        <f t="shared" si="0"/>
        <v>409.36</v>
      </c>
      <c r="L86" s="12">
        <f t="shared" si="0"/>
        <v>414.34</v>
      </c>
      <c r="M86" s="12">
        <f t="shared" si="0"/>
        <v>410.55</v>
      </c>
      <c r="N86" s="12">
        <f t="shared" si="0"/>
        <v>414.49</v>
      </c>
      <c r="O86" s="12">
        <f t="shared" si="0"/>
        <v>402.58660204294199</v>
      </c>
      <c r="P86" s="12">
        <f t="shared" si="0"/>
        <v>404.38697042821155</v>
      </c>
      <c r="Q86" s="12">
        <f t="shared" si="0"/>
        <v>407.50329631253481</v>
      </c>
      <c r="R86" s="12">
        <f t="shared" si="0"/>
        <v>406.29526628113007</v>
      </c>
      <c r="S86" s="12">
        <f t="shared" si="0"/>
        <v>406.09760860087925</v>
      </c>
      <c r="T86" s="12">
        <f t="shared" si="0"/>
        <v>405.84922585640334</v>
      </c>
      <c r="U86" s="12">
        <f t="shared" si="0"/>
        <v>406.33394298257372</v>
      </c>
      <c r="V86" s="12">
        <f t="shared" si="0"/>
        <v>412.3612219082969</v>
      </c>
      <c r="W86" s="12">
        <f t="shared" si="1"/>
        <v>407.71163195735943</v>
      </c>
      <c r="X86" s="12">
        <f t="shared" si="1"/>
        <v>413.12823551633147</v>
      </c>
      <c r="Y86" s="12">
        <f t="shared" si="1"/>
        <v>408.04</v>
      </c>
      <c r="Z86" s="12">
        <f t="shared" si="1"/>
        <v>407.67</v>
      </c>
      <c r="AA86" s="10">
        <f t="shared" si="3"/>
        <v>410</v>
      </c>
      <c r="AB86" s="13">
        <v>84</v>
      </c>
      <c r="AC86" s="14" t="s">
        <v>52</v>
      </c>
      <c r="AD86" s="14" t="s">
        <v>56</v>
      </c>
      <c r="AF86" s="22"/>
    </row>
    <row r="87" spans="1:32" ht="18" x14ac:dyDescent="0.35">
      <c r="A87">
        <v>65</v>
      </c>
      <c r="B87" s="3">
        <v>44897</v>
      </c>
      <c r="C87" s="4">
        <v>408.78</v>
      </c>
      <c r="F87" s="12">
        <f t="shared" si="2"/>
        <v>410</v>
      </c>
      <c r="G87" s="12">
        <f t="shared" si="0"/>
        <v>408.78</v>
      </c>
      <c r="H87" s="12">
        <f t="shared" si="0"/>
        <v>408.78</v>
      </c>
      <c r="I87" s="12">
        <f t="shared" si="0"/>
        <v>408.78</v>
      </c>
      <c r="J87" s="12">
        <f t="shared" si="0"/>
        <v>409.36</v>
      </c>
      <c r="K87" s="12">
        <f t="shared" si="0"/>
        <v>414.34</v>
      </c>
      <c r="L87" s="12">
        <f t="shared" si="0"/>
        <v>410.55</v>
      </c>
      <c r="M87" s="12">
        <f t="shared" si="0"/>
        <v>414.49</v>
      </c>
      <c r="N87" s="12">
        <f t="shared" si="0"/>
        <v>402.58660204294199</v>
      </c>
      <c r="O87" s="12">
        <f t="shared" si="0"/>
        <v>404.38697042821155</v>
      </c>
      <c r="P87" s="12">
        <f t="shared" si="0"/>
        <v>407.50329631253481</v>
      </c>
      <c r="Q87" s="12">
        <f t="shared" si="0"/>
        <v>406.29526628113007</v>
      </c>
      <c r="R87" s="12">
        <f t="shared" si="0"/>
        <v>406.09760860087925</v>
      </c>
      <c r="S87" s="12">
        <f t="shared" si="0"/>
        <v>405.84922585640334</v>
      </c>
      <c r="T87" s="12">
        <f t="shared" si="0"/>
        <v>406.33394298257372</v>
      </c>
      <c r="U87" s="12">
        <f t="shared" si="0"/>
        <v>412.3612219082969</v>
      </c>
      <c r="V87" s="12">
        <f t="shared" si="0"/>
        <v>407.71163195735943</v>
      </c>
      <c r="W87" s="12">
        <f t="shared" si="1"/>
        <v>413.12823551633147</v>
      </c>
      <c r="X87" s="12">
        <f t="shared" si="1"/>
        <v>408.04</v>
      </c>
      <c r="Y87" s="12">
        <f t="shared" si="1"/>
        <v>407.67</v>
      </c>
      <c r="Z87" s="12">
        <f t="shared" si="1"/>
        <v>410</v>
      </c>
      <c r="AA87" s="10">
        <f t="shared" si="3"/>
        <v>408.78</v>
      </c>
      <c r="AB87" s="13">
        <v>85</v>
      </c>
      <c r="AC87" s="14" t="s">
        <v>52</v>
      </c>
      <c r="AD87" s="14" t="s">
        <v>56</v>
      </c>
      <c r="AF87" s="22"/>
    </row>
    <row r="88" spans="1:32" ht="18" x14ac:dyDescent="0.35">
      <c r="A88">
        <v>66</v>
      </c>
      <c r="B88" s="3">
        <v>44898</v>
      </c>
      <c r="C88" s="4">
        <v>408.78</v>
      </c>
      <c r="F88" s="12">
        <f t="shared" si="2"/>
        <v>408.78</v>
      </c>
      <c r="G88" s="12">
        <f t="shared" si="0"/>
        <v>408.78</v>
      </c>
      <c r="H88" s="12">
        <f t="shared" si="0"/>
        <v>408.78</v>
      </c>
      <c r="I88" s="12">
        <f t="shared" si="0"/>
        <v>409.36</v>
      </c>
      <c r="J88" s="12">
        <f t="shared" si="0"/>
        <v>414.34</v>
      </c>
      <c r="K88" s="12">
        <f t="shared" si="0"/>
        <v>410.55</v>
      </c>
      <c r="L88" s="12">
        <f t="shared" si="0"/>
        <v>414.49</v>
      </c>
      <c r="M88" s="12">
        <f t="shared" si="0"/>
        <v>402.58660204294199</v>
      </c>
      <c r="N88" s="12">
        <f t="shared" si="0"/>
        <v>404.38697042821155</v>
      </c>
      <c r="O88" s="12">
        <f t="shared" si="0"/>
        <v>407.50329631253481</v>
      </c>
      <c r="P88" s="12">
        <f t="shared" si="0"/>
        <v>406.29526628113007</v>
      </c>
      <c r="Q88" s="12">
        <f t="shared" si="0"/>
        <v>406.09760860087925</v>
      </c>
      <c r="R88" s="12">
        <f t="shared" si="0"/>
        <v>405.84922585640334</v>
      </c>
      <c r="S88" s="12">
        <f t="shared" si="0"/>
        <v>406.33394298257372</v>
      </c>
      <c r="T88" s="12">
        <f t="shared" si="0"/>
        <v>412.3612219082969</v>
      </c>
      <c r="U88" s="12">
        <f t="shared" si="0"/>
        <v>407.71163195735943</v>
      </c>
      <c r="V88" s="12">
        <f t="shared" si="0"/>
        <v>413.12823551633147</v>
      </c>
      <c r="W88" s="12">
        <f t="shared" si="1"/>
        <v>408.04</v>
      </c>
      <c r="X88" s="12">
        <f t="shared" si="1"/>
        <v>407.67</v>
      </c>
      <c r="Y88" s="12">
        <f t="shared" si="1"/>
        <v>410</v>
      </c>
      <c r="Z88" s="12">
        <f t="shared" si="1"/>
        <v>408.78</v>
      </c>
      <c r="AA88" s="10">
        <f t="shared" si="3"/>
        <v>408.78</v>
      </c>
      <c r="AB88" s="13">
        <v>86</v>
      </c>
      <c r="AC88" s="14" t="s">
        <v>52</v>
      </c>
      <c r="AD88" s="14" t="s">
        <v>56</v>
      </c>
      <c r="AF88" s="22"/>
    </row>
    <row r="89" spans="1:32" ht="18" x14ac:dyDescent="0.35">
      <c r="A89">
        <v>67</v>
      </c>
      <c r="B89" s="3">
        <v>44899</v>
      </c>
      <c r="C89" s="4">
        <v>408.78</v>
      </c>
      <c r="F89" s="12">
        <f t="shared" si="2"/>
        <v>408.78</v>
      </c>
      <c r="G89" s="12">
        <f t="shared" si="0"/>
        <v>408.78</v>
      </c>
      <c r="H89" s="12">
        <f t="shared" si="0"/>
        <v>409.36</v>
      </c>
      <c r="I89" s="12">
        <f t="shared" si="0"/>
        <v>414.34</v>
      </c>
      <c r="J89" s="12">
        <f t="shared" si="0"/>
        <v>410.55</v>
      </c>
      <c r="K89" s="12">
        <f t="shared" si="0"/>
        <v>414.49</v>
      </c>
      <c r="L89" s="12">
        <f t="shared" si="0"/>
        <v>402.58660204294199</v>
      </c>
      <c r="M89" s="12">
        <f t="shared" si="0"/>
        <v>404.38697042821155</v>
      </c>
      <c r="N89" s="12">
        <f t="shared" si="0"/>
        <v>407.50329631253481</v>
      </c>
      <c r="O89" s="12">
        <f t="shared" si="0"/>
        <v>406.29526628113007</v>
      </c>
      <c r="P89" s="12">
        <f t="shared" si="0"/>
        <v>406.09760860087925</v>
      </c>
      <c r="Q89" s="12">
        <f t="shared" si="0"/>
        <v>405.84922585640334</v>
      </c>
      <c r="R89" s="12">
        <f t="shared" si="0"/>
        <v>406.33394298257372</v>
      </c>
      <c r="S89" s="12">
        <f t="shared" si="0"/>
        <v>412.3612219082969</v>
      </c>
      <c r="T89" s="12">
        <f t="shared" si="0"/>
        <v>407.71163195735943</v>
      </c>
      <c r="U89" s="12">
        <f t="shared" si="0"/>
        <v>413.12823551633147</v>
      </c>
      <c r="V89" s="12">
        <f t="shared" ref="G89:V93" si="4">W88</f>
        <v>408.04</v>
      </c>
      <c r="W89" s="12">
        <f t="shared" si="1"/>
        <v>407.67</v>
      </c>
      <c r="X89" s="12">
        <f t="shared" si="1"/>
        <v>410</v>
      </c>
      <c r="Y89" s="12">
        <f t="shared" si="1"/>
        <v>408.78</v>
      </c>
      <c r="Z89" s="12">
        <f t="shared" si="1"/>
        <v>408.78</v>
      </c>
      <c r="AA89" s="10">
        <f t="shared" si="3"/>
        <v>408.78</v>
      </c>
      <c r="AB89" s="13">
        <v>87</v>
      </c>
      <c r="AC89" s="14" t="s">
        <v>52</v>
      </c>
      <c r="AD89" s="14" t="s">
        <v>56</v>
      </c>
      <c r="AF89" s="22"/>
    </row>
    <row r="90" spans="1:32" ht="18" x14ac:dyDescent="0.35">
      <c r="A90">
        <v>68</v>
      </c>
      <c r="B90" s="3">
        <v>44900</v>
      </c>
      <c r="C90" s="4">
        <v>409.36</v>
      </c>
      <c r="F90" s="12">
        <f t="shared" si="2"/>
        <v>408.78</v>
      </c>
      <c r="G90" s="12">
        <f t="shared" si="4"/>
        <v>409.36</v>
      </c>
      <c r="H90" s="12">
        <f t="shared" si="4"/>
        <v>414.34</v>
      </c>
      <c r="I90" s="12">
        <f t="shared" si="4"/>
        <v>410.55</v>
      </c>
      <c r="J90" s="12">
        <f t="shared" si="4"/>
        <v>414.49</v>
      </c>
      <c r="K90" s="12">
        <f t="shared" si="4"/>
        <v>402.58660204294199</v>
      </c>
      <c r="L90" s="12">
        <f t="shared" si="4"/>
        <v>404.38697042821155</v>
      </c>
      <c r="M90" s="12">
        <f t="shared" si="4"/>
        <v>407.50329631253481</v>
      </c>
      <c r="N90" s="12">
        <f t="shared" si="4"/>
        <v>406.29526628113007</v>
      </c>
      <c r="O90" s="12">
        <f t="shared" si="4"/>
        <v>406.09760860087925</v>
      </c>
      <c r="P90" s="12">
        <f t="shared" si="4"/>
        <v>405.84922585640334</v>
      </c>
      <c r="Q90" s="12">
        <f t="shared" si="4"/>
        <v>406.33394298257372</v>
      </c>
      <c r="R90" s="12">
        <f t="shared" si="4"/>
        <v>412.3612219082969</v>
      </c>
      <c r="S90" s="12">
        <f t="shared" si="4"/>
        <v>407.71163195735943</v>
      </c>
      <c r="T90" s="12">
        <f t="shared" si="4"/>
        <v>413.12823551633147</v>
      </c>
      <c r="U90" s="12">
        <f t="shared" si="4"/>
        <v>408.04</v>
      </c>
      <c r="V90" s="12">
        <f t="shared" si="4"/>
        <v>407.67</v>
      </c>
      <c r="W90" s="12">
        <f t="shared" ref="W90:Z93" si="5">X89</f>
        <v>410</v>
      </c>
      <c r="X90" s="12">
        <f t="shared" si="5"/>
        <v>408.78</v>
      </c>
      <c r="Y90" s="12">
        <f t="shared" si="5"/>
        <v>408.78</v>
      </c>
      <c r="Z90" s="12">
        <f t="shared" si="5"/>
        <v>408.78</v>
      </c>
      <c r="AA90" s="10">
        <f t="shared" si="3"/>
        <v>409.36</v>
      </c>
      <c r="AB90" s="13">
        <v>88</v>
      </c>
      <c r="AC90" s="14" t="s">
        <v>52</v>
      </c>
      <c r="AD90" s="14" t="s">
        <v>56</v>
      </c>
      <c r="AF90" s="22"/>
    </row>
    <row r="91" spans="1:32" ht="18" x14ac:dyDescent="0.35">
      <c r="A91">
        <v>69</v>
      </c>
      <c r="B91" s="3">
        <v>44901</v>
      </c>
      <c r="C91" s="4">
        <v>414.34</v>
      </c>
      <c r="F91" s="12">
        <f t="shared" si="2"/>
        <v>409.36</v>
      </c>
      <c r="G91" s="12">
        <f t="shared" si="4"/>
        <v>414.34</v>
      </c>
      <c r="H91" s="12">
        <f t="shared" si="4"/>
        <v>410.55</v>
      </c>
      <c r="I91" s="12">
        <f t="shared" si="4"/>
        <v>414.49</v>
      </c>
      <c r="J91" s="12">
        <f t="shared" si="4"/>
        <v>402.58660204294199</v>
      </c>
      <c r="K91" s="12">
        <f t="shared" si="4"/>
        <v>404.38697042821155</v>
      </c>
      <c r="L91" s="12">
        <f t="shared" si="4"/>
        <v>407.50329631253481</v>
      </c>
      <c r="M91" s="12">
        <f t="shared" si="4"/>
        <v>406.29526628113007</v>
      </c>
      <c r="N91" s="12">
        <f t="shared" si="4"/>
        <v>406.09760860087925</v>
      </c>
      <c r="O91" s="12">
        <f t="shared" si="4"/>
        <v>405.84922585640334</v>
      </c>
      <c r="P91" s="12">
        <f t="shared" si="4"/>
        <v>406.33394298257372</v>
      </c>
      <c r="Q91" s="12">
        <f t="shared" si="4"/>
        <v>412.3612219082969</v>
      </c>
      <c r="R91" s="12">
        <f t="shared" si="4"/>
        <v>407.71163195735943</v>
      </c>
      <c r="S91" s="12">
        <f t="shared" si="4"/>
        <v>413.12823551633147</v>
      </c>
      <c r="T91" s="12">
        <f t="shared" si="4"/>
        <v>408.04</v>
      </c>
      <c r="U91" s="12">
        <f t="shared" si="4"/>
        <v>407.67</v>
      </c>
      <c r="V91" s="12">
        <f t="shared" si="4"/>
        <v>410</v>
      </c>
      <c r="W91" s="12">
        <f t="shared" si="5"/>
        <v>408.78</v>
      </c>
      <c r="X91" s="12">
        <f t="shared" si="5"/>
        <v>408.78</v>
      </c>
      <c r="Y91" s="12">
        <f t="shared" si="5"/>
        <v>408.78</v>
      </c>
      <c r="Z91" s="12">
        <f t="shared" si="5"/>
        <v>409.36</v>
      </c>
      <c r="AA91" s="10">
        <f t="shared" si="3"/>
        <v>414.34</v>
      </c>
      <c r="AB91" s="13">
        <v>89</v>
      </c>
      <c r="AC91" s="14" t="s">
        <v>52</v>
      </c>
      <c r="AD91" s="14" t="s">
        <v>56</v>
      </c>
      <c r="AF91" s="22"/>
    </row>
    <row r="92" spans="1:32" ht="18" x14ac:dyDescent="0.35">
      <c r="A92">
        <v>70</v>
      </c>
      <c r="B92" s="3">
        <v>44902</v>
      </c>
      <c r="C92" s="4">
        <v>410.55</v>
      </c>
      <c r="F92" s="12">
        <f t="shared" si="2"/>
        <v>414.34</v>
      </c>
      <c r="G92" s="12">
        <f t="shared" si="4"/>
        <v>410.55</v>
      </c>
      <c r="H92" s="12">
        <f t="shared" si="4"/>
        <v>414.49</v>
      </c>
      <c r="I92" s="12">
        <f t="shared" si="4"/>
        <v>402.58660204294199</v>
      </c>
      <c r="J92" s="12">
        <f t="shared" si="4"/>
        <v>404.38697042821155</v>
      </c>
      <c r="K92" s="12">
        <f t="shared" si="4"/>
        <v>407.50329631253481</v>
      </c>
      <c r="L92" s="12">
        <f t="shared" si="4"/>
        <v>406.29526628113007</v>
      </c>
      <c r="M92" s="12">
        <f t="shared" si="4"/>
        <v>406.09760860087925</v>
      </c>
      <c r="N92" s="12">
        <f t="shared" si="4"/>
        <v>405.84922585640334</v>
      </c>
      <c r="O92" s="12">
        <f t="shared" si="4"/>
        <v>406.33394298257372</v>
      </c>
      <c r="P92" s="12">
        <f t="shared" si="4"/>
        <v>412.3612219082969</v>
      </c>
      <c r="Q92" s="12">
        <f t="shared" si="4"/>
        <v>407.71163195735943</v>
      </c>
      <c r="R92" s="12">
        <f t="shared" si="4"/>
        <v>413.12823551633147</v>
      </c>
      <c r="S92" s="12">
        <f t="shared" si="4"/>
        <v>408.04</v>
      </c>
      <c r="T92" s="12">
        <f t="shared" si="4"/>
        <v>407.67</v>
      </c>
      <c r="U92" s="12">
        <f t="shared" si="4"/>
        <v>410</v>
      </c>
      <c r="V92" s="12">
        <f t="shared" si="4"/>
        <v>408.78</v>
      </c>
      <c r="W92" s="12">
        <f t="shared" si="5"/>
        <v>408.78</v>
      </c>
      <c r="X92" s="12">
        <f t="shared" si="5"/>
        <v>408.78</v>
      </c>
      <c r="Y92" s="12">
        <f t="shared" si="5"/>
        <v>409.36</v>
      </c>
      <c r="Z92" s="12">
        <f t="shared" si="5"/>
        <v>414.34</v>
      </c>
      <c r="AA92" s="10">
        <f t="shared" si="3"/>
        <v>410.55</v>
      </c>
      <c r="AB92" s="13">
        <v>90</v>
      </c>
      <c r="AC92" s="14" t="s">
        <v>52</v>
      </c>
      <c r="AD92" s="14" t="s">
        <v>56</v>
      </c>
      <c r="AF92" s="22"/>
    </row>
    <row r="93" spans="1:32" ht="18" x14ac:dyDescent="0.35">
      <c r="A93">
        <v>71</v>
      </c>
      <c r="B93" s="3">
        <v>44903</v>
      </c>
      <c r="C93" s="4">
        <v>414.49</v>
      </c>
      <c r="D93" t="s">
        <v>55</v>
      </c>
      <c r="F93" s="12">
        <f t="shared" si="2"/>
        <v>410.55</v>
      </c>
      <c r="G93" s="12">
        <f t="shared" si="4"/>
        <v>414.49</v>
      </c>
      <c r="H93" s="12">
        <f t="shared" si="4"/>
        <v>402.58660204294199</v>
      </c>
      <c r="I93" s="12">
        <f t="shared" si="4"/>
        <v>404.38697042821155</v>
      </c>
      <c r="J93" s="12">
        <f t="shared" si="4"/>
        <v>407.50329631253481</v>
      </c>
      <c r="K93" s="12">
        <f t="shared" si="4"/>
        <v>406.29526628113007</v>
      </c>
      <c r="L93" s="12">
        <f t="shared" si="4"/>
        <v>406.09760860087925</v>
      </c>
      <c r="M93" s="12">
        <f t="shared" si="4"/>
        <v>405.84922585640334</v>
      </c>
      <c r="N93" s="12">
        <f t="shared" si="4"/>
        <v>406.33394298257372</v>
      </c>
      <c r="O93" s="12">
        <f t="shared" si="4"/>
        <v>412.3612219082969</v>
      </c>
      <c r="P93" s="12">
        <f t="shared" si="4"/>
        <v>407.71163195735943</v>
      </c>
      <c r="Q93" s="12">
        <f t="shared" si="4"/>
        <v>413.12823551633147</v>
      </c>
      <c r="R93" s="12">
        <f t="shared" si="4"/>
        <v>408.04</v>
      </c>
      <c r="S93" s="12">
        <f t="shared" si="4"/>
        <v>407.67</v>
      </c>
      <c r="T93" s="12">
        <f t="shared" si="4"/>
        <v>410</v>
      </c>
      <c r="U93" s="12">
        <f t="shared" si="4"/>
        <v>408.78</v>
      </c>
      <c r="V93" s="12">
        <f t="shared" si="4"/>
        <v>408.78</v>
      </c>
      <c r="W93" s="12">
        <f t="shared" si="5"/>
        <v>408.78</v>
      </c>
      <c r="X93" s="12">
        <f t="shared" si="5"/>
        <v>409.36</v>
      </c>
      <c r="Y93" s="12">
        <f t="shared" si="5"/>
        <v>414.34</v>
      </c>
      <c r="Z93" s="12">
        <f t="shared" si="5"/>
        <v>410.55</v>
      </c>
      <c r="AA93" s="10">
        <f t="shared" si="3"/>
        <v>414.49</v>
      </c>
      <c r="AB93" s="13">
        <v>91</v>
      </c>
      <c r="AC93" s="14" t="s">
        <v>52</v>
      </c>
      <c r="AD93" s="14" t="s">
        <v>56</v>
      </c>
      <c r="AF93" s="22"/>
    </row>
    <row r="94" spans="1:32" x14ac:dyDescent="0.3">
      <c r="A94">
        <v>72</v>
      </c>
      <c r="C94" t="s">
        <v>49</v>
      </c>
    </row>
    <row r="95" spans="1:32" x14ac:dyDescent="0.3">
      <c r="A95">
        <v>73</v>
      </c>
      <c r="C95" t="s">
        <v>49</v>
      </c>
      <c r="E95" t="s">
        <v>46</v>
      </c>
      <c r="F95" s="9">
        <f>CORREL(F$3:F$73,$AB$3:$AB$73)</f>
        <v>0.11049216105011121</v>
      </c>
      <c r="G95" s="9">
        <f t="shared" ref="G95:AB95" si="6">CORREL(G$3:G$73,$AB$3:$AB$73)</f>
        <v>7.4851113838251909E-2</v>
      </c>
      <c r="H95" s="9">
        <f t="shared" si="6"/>
        <v>3.2579951213918164E-2</v>
      </c>
      <c r="I95" s="9">
        <f t="shared" si="6"/>
        <v>-1.2783530160777297E-2</v>
      </c>
      <c r="J95" s="9">
        <f t="shared" si="6"/>
        <v>-6.1850024718930842E-2</v>
      </c>
      <c r="K95" s="9">
        <f t="shared" si="6"/>
        <v>-0.12189304369818726</v>
      </c>
      <c r="L95" s="9">
        <f t="shared" si="6"/>
        <v>-0.18927932105452189</v>
      </c>
      <c r="M95" s="9">
        <f t="shared" si="6"/>
        <v>-0.21293585840930515</v>
      </c>
      <c r="N95" s="9">
        <f t="shared" si="6"/>
        <v>-0.23123900157097146</v>
      </c>
      <c r="O95" s="9">
        <f t="shared" si="6"/>
        <v>-0.25194030310702692</v>
      </c>
      <c r="P95" s="9">
        <f t="shared" si="6"/>
        <v>-0.27357989158714474</v>
      </c>
      <c r="Q95" s="9">
        <f t="shared" si="6"/>
        <v>-0.30911077165357165</v>
      </c>
      <c r="R95" s="9">
        <f t="shared" si="6"/>
        <v>-0.36302791960231479</v>
      </c>
      <c r="S95" s="9">
        <f t="shared" si="6"/>
        <v>-0.42990332141023735</v>
      </c>
      <c r="T95" s="9">
        <f t="shared" si="6"/>
        <v>-0.473552882092864</v>
      </c>
      <c r="U95" s="9">
        <f t="shared" si="6"/>
        <v>-0.50888764765190864</v>
      </c>
      <c r="V95" s="9">
        <f t="shared" si="6"/>
        <v>-0.54421739103035249</v>
      </c>
      <c r="W95" s="9">
        <f t="shared" si="6"/>
        <v>-0.58003628002572183</v>
      </c>
      <c r="X95" s="9">
        <f t="shared" si="6"/>
        <v>-0.61477348276317734</v>
      </c>
      <c r="Y95" s="9">
        <f t="shared" si="6"/>
        <v>-0.63334420279052772</v>
      </c>
      <c r="Z95" s="9">
        <f t="shared" si="6"/>
        <v>-0.66115080576587604</v>
      </c>
      <c r="AA95" s="9">
        <f t="shared" si="6"/>
        <v>-0.66093301502700919</v>
      </c>
      <c r="AB95" s="9">
        <f t="shared" si="6"/>
        <v>1.0000000000000002</v>
      </c>
    </row>
    <row r="96" spans="1:32" x14ac:dyDescent="0.3">
      <c r="A96">
        <v>74</v>
      </c>
      <c r="C96" t="s">
        <v>49</v>
      </c>
      <c r="E96" t="s">
        <v>47</v>
      </c>
      <c r="F96" s="9">
        <f>CORREL(F$3:F$83,$AB$3:$AB$83)</f>
        <v>9.8642466102937656E-2</v>
      </c>
      <c r="G96" s="9">
        <f t="shared" ref="G96:AB96" si="7">CORREL(G$3:G$83,$AB$3:$AB$83)</f>
        <v>5.9908583964333954E-2</v>
      </c>
      <c r="H96" s="9">
        <f t="shared" si="7"/>
        <v>1.4104477189612816E-2</v>
      </c>
      <c r="I96" s="9">
        <f t="shared" si="7"/>
        <v>-3.5441173384594703E-2</v>
      </c>
      <c r="J96" s="9">
        <f t="shared" si="7"/>
        <v>-8.1892102831548227E-2</v>
      </c>
      <c r="K96" s="9">
        <f t="shared" si="7"/>
        <v>-0.13647192526907065</v>
      </c>
      <c r="L96" s="9">
        <f t="shared" si="7"/>
        <v>-0.19040348581958322</v>
      </c>
      <c r="M96" s="9">
        <f t="shared" si="7"/>
        <v>-0.22756859987547545</v>
      </c>
      <c r="N96" s="9">
        <f t="shared" si="7"/>
        <v>-0.25224949605050462</v>
      </c>
      <c r="O96" s="9">
        <f t="shared" si="7"/>
        <v>-0.26448446620156624</v>
      </c>
      <c r="P96" s="9">
        <f t="shared" si="7"/>
        <v>-0.28865431537226949</v>
      </c>
      <c r="Q96" s="9">
        <f t="shared" si="7"/>
        <v>-0.30186027445670816</v>
      </c>
      <c r="R96" s="9">
        <f t="shared" si="7"/>
        <v>-0.36302765427387018</v>
      </c>
      <c r="S96" s="9">
        <f t="shared" si="7"/>
        <v>-0.42990306070994172</v>
      </c>
      <c r="T96" s="9">
        <f t="shared" si="7"/>
        <v>-0.47355426329953509</v>
      </c>
      <c r="U96" s="9">
        <f t="shared" si="7"/>
        <v>-0.50888818249011425</v>
      </c>
      <c r="V96" s="9">
        <f t="shared" si="7"/>
        <v>-0.5442174929579946</v>
      </c>
      <c r="W96" s="9">
        <f t="shared" si="7"/>
        <v>-0.58003674554251372</v>
      </c>
      <c r="X96" s="9">
        <f t="shared" si="7"/>
        <v>-0.61477240313059023</v>
      </c>
      <c r="Y96" s="9">
        <f t="shared" si="7"/>
        <v>-0.63334574559895429</v>
      </c>
      <c r="Z96" s="9">
        <f t="shared" si="7"/>
        <v>-0.66115096590775835</v>
      </c>
      <c r="AA96" s="9">
        <f t="shared" si="7"/>
        <v>-0.66093418770070811</v>
      </c>
      <c r="AB96" s="9">
        <f t="shared" si="7"/>
        <v>1.0000000000000002</v>
      </c>
      <c r="AC96" t="s">
        <v>51</v>
      </c>
    </row>
    <row r="97" spans="1:30" x14ac:dyDescent="0.3">
      <c r="A97">
        <v>75</v>
      </c>
      <c r="C97" t="s">
        <v>49</v>
      </c>
      <c r="E97" t="s">
        <v>50</v>
      </c>
      <c r="F97" s="9">
        <f>F95-F96</f>
        <v>1.1849694947173556E-2</v>
      </c>
      <c r="G97" s="9">
        <f t="shared" ref="G97:AB97" si="8">G95-G96</f>
        <v>1.4942529873917955E-2</v>
      </c>
      <c r="H97" s="9">
        <f t="shared" si="8"/>
        <v>1.8475474024305348E-2</v>
      </c>
      <c r="I97" s="9">
        <f t="shared" si="8"/>
        <v>2.2657643223817407E-2</v>
      </c>
      <c r="J97" s="9">
        <f t="shared" si="8"/>
        <v>2.0042078112617386E-2</v>
      </c>
      <c r="K97" s="9">
        <f t="shared" si="8"/>
        <v>1.4578881570883384E-2</v>
      </c>
      <c r="L97" s="9">
        <f t="shared" si="8"/>
        <v>1.1241647650613307E-3</v>
      </c>
      <c r="M97" s="9">
        <f t="shared" si="8"/>
        <v>1.4632741466170301E-2</v>
      </c>
      <c r="N97" s="9">
        <f t="shared" si="8"/>
        <v>2.1010494479533154E-2</v>
      </c>
      <c r="O97" s="9">
        <f t="shared" si="8"/>
        <v>1.2544163094539318E-2</v>
      </c>
      <c r="P97" s="9">
        <f t="shared" si="8"/>
        <v>1.5074423785124746E-2</v>
      </c>
      <c r="Q97" s="9">
        <f t="shared" si="8"/>
        <v>-7.2504971968634924E-3</v>
      </c>
      <c r="R97" s="9">
        <f t="shared" si="8"/>
        <v>-2.653284446041404E-7</v>
      </c>
      <c r="S97" s="9">
        <f t="shared" si="8"/>
        <v>-2.6070029562896835E-7</v>
      </c>
      <c r="T97" s="9">
        <f t="shared" si="8"/>
        <v>1.3812066710916504E-6</v>
      </c>
      <c r="U97" s="9">
        <f t="shared" si="8"/>
        <v>5.3483820561250894E-7</v>
      </c>
      <c r="V97" s="9">
        <f t="shared" si="8"/>
        <v>1.0192764210437133E-7</v>
      </c>
      <c r="W97" s="9">
        <f t="shared" si="8"/>
        <v>4.655167918921066E-7</v>
      </c>
      <c r="X97" s="9">
        <f t="shared" si="8"/>
        <v>-1.0796325871087475E-6</v>
      </c>
      <c r="Y97" s="9">
        <f t="shared" si="8"/>
        <v>1.5428084265689535E-6</v>
      </c>
      <c r="Z97" s="9">
        <f t="shared" si="8"/>
        <v>1.6014188231050497E-7</v>
      </c>
      <c r="AA97" s="9">
        <f t="shared" si="8"/>
        <v>1.1726736989237097E-6</v>
      </c>
      <c r="AB97" s="9">
        <f t="shared" si="8"/>
        <v>0</v>
      </c>
      <c r="AC97" s="11">
        <f>SUMSQ(F97:AB97)</f>
        <v>2.9266208339975381E-3</v>
      </c>
      <c r="AD97" t="s">
        <v>53</v>
      </c>
    </row>
    <row r="98" spans="1:30" x14ac:dyDescent="0.3">
      <c r="A98">
        <v>76</v>
      </c>
      <c r="C98" t="s">
        <v>49</v>
      </c>
      <c r="E98" t="s">
        <v>54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49</v>
      </c>
    </row>
    <row r="100" spans="1:30" x14ac:dyDescent="0.3">
      <c r="A100">
        <v>78</v>
      </c>
      <c r="C100" t="s">
        <v>49</v>
      </c>
    </row>
    <row r="101" spans="1:30" x14ac:dyDescent="0.3">
      <c r="A101">
        <v>79</v>
      </c>
      <c r="C101" t="s">
        <v>49</v>
      </c>
    </row>
    <row r="102" spans="1:30" x14ac:dyDescent="0.3">
      <c r="A102">
        <v>80</v>
      </c>
      <c r="C102" t="s">
        <v>49</v>
      </c>
    </row>
    <row r="103" spans="1:30" x14ac:dyDescent="0.3">
      <c r="A103">
        <v>81</v>
      </c>
      <c r="C103" t="s">
        <v>49</v>
      </c>
    </row>
    <row r="104" spans="1:30" x14ac:dyDescent="0.3">
      <c r="A104">
        <v>82</v>
      </c>
      <c r="C104" t="s">
        <v>49</v>
      </c>
    </row>
    <row r="105" spans="1:30" x14ac:dyDescent="0.3">
      <c r="A105">
        <v>83</v>
      </c>
      <c r="C105" t="s">
        <v>49</v>
      </c>
    </row>
    <row r="106" spans="1:30" x14ac:dyDescent="0.3">
      <c r="A106">
        <v>84</v>
      </c>
      <c r="C106" t="s">
        <v>49</v>
      </c>
    </row>
    <row r="107" spans="1:30" x14ac:dyDescent="0.3">
      <c r="A107">
        <v>85</v>
      </c>
      <c r="C107" t="s">
        <v>49</v>
      </c>
    </row>
    <row r="108" spans="1:30" x14ac:dyDescent="0.3">
      <c r="A108">
        <v>86</v>
      </c>
      <c r="C108" t="s">
        <v>49</v>
      </c>
    </row>
    <row r="109" spans="1:30" x14ac:dyDescent="0.3">
      <c r="A109">
        <v>87</v>
      </c>
      <c r="C109" t="s">
        <v>49</v>
      </c>
    </row>
    <row r="110" spans="1:30" x14ac:dyDescent="0.3">
      <c r="A110">
        <v>88</v>
      </c>
      <c r="C110" t="s">
        <v>49</v>
      </c>
    </row>
    <row r="111" spans="1:30" x14ac:dyDescent="0.3">
      <c r="A111">
        <v>89</v>
      </c>
      <c r="C111" t="s">
        <v>49</v>
      </c>
    </row>
    <row r="112" spans="1:30" x14ac:dyDescent="0.3">
      <c r="A112">
        <v>90</v>
      </c>
      <c r="C112" t="s">
        <v>49</v>
      </c>
    </row>
    <row r="113" spans="1:3" x14ac:dyDescent="0.3">
      <c r="A113">
        <v>91</v>
      </c>
      <c r="C113" t="s">
        <v>49</v>
      </c>
    </row>
  </sheetData>
  <mergeCells count="2">
    <mergeCell ref="AF74:AF83"/>
    <mergeCell ref="AF84:AF93"/>
  </mergeCells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08C5-6897-4A70-ABE2-C25CF98BBB86}">
  <dimension ref="A1:AF113"/>
  <sheetViews>
    <sheetView zoomScale="42" zoomScaleNormal="10" workbookViewId="0">
      <pane ySplit="252" topLeftCell="A43" activePane="bottomLeft"/>
      <selection sqref="A1:AD1"/>
      <selection pane="bottomLeft" activeCell="AA84" sqref="AA84"/>
    </sheetView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7" width="6.1093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48</v>
      </c>
      <c r="B1" s="1" t="s">
        <v>57</v>
      </c>
      <c r="C1" s="1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45</v>
      </c>
    </row>
    <row r="2" spans="1:28" x14ac:dyDescent="0.3">
      <c r="A2">
        <v>-20</v>
      </c>
      <c r="B2" s="3">
        <v>44812</v>
      </c>
      <c r="C2" s="4">
        <v>397.57</v>
      </c>
      <c r="F2" s="2" t="s">
        <v>23</v>
      </c>
      <c r="G2" s="2" t="s">
        <v>24</v>
      </c>
      <c r="H2" s="2" t="s">
        <v>25</v>
      </c>
      <c r="I2" s="2" t="s">
        <v>26</v>
      </c>
      <c r="J2" s="2" t="s">
        <v>27</v>
      </c>
      <c r="K2" s="2" t="s">
        <v>28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33</v>
      </c>
      <c r="Q2" s="2" t="s">
        <v>34</v>
      </c>
      <c r="R2" s="2" t="s">
        <v>35</v>
      </c>
      <c r="S2" s="2" t="s">
        <v>36</v>
      </c>
      <c r="T2" s="2" t="s">
        <v>37</v>
      </c>
      <c r="U2" s="2" t="s">
        <v>38</v>
      </c>
      <c r="V2" s="2" t="s">
        <v>39</v>
      </c>
      <c r="W2" s="2" t="s">
        <v>40</v>
      </c>
      <c r="X2" s="2" t="s">
        <v>41</v>
      </c>
      <c r="Y2" s="2" t="s">
        <v>42</v>
      </c>
      <c r="Z2" s="2" t="s">
        <v>43</v>
      </c>
      <c r="AA2" s="2" t="s">
        <v>44</v>
      </c>
      <c r="AB2" s="2" t="s">
        <v>22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32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32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32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32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32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32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32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32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32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32" ht="18" customHeight="1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414.49</v>
      </c>
      <c r="AA74" s="10">
        <f>'future_rel_long (2)'!AA74</f>
        <v>402.58660204294199</v>
      </c>
      <c r="AB74" s="6">
        <v>72</v>
      </c>
      <c r="AC74" t="s">
        <v>52</v>
      </c>
      <c r="AD74" t="s">
        <v>56</v>
      </c>
      <c r="AF74" s="22" t="s">
        <v>67</v>
      </c>
    </row>
    <row r="75" spans="1:32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414.49</v>
      </c>
      <c r="Z75" s="4">
        <f t="shared" si="1"/>
        <v>402.58660204294199</v>
      </c>
      <c r="AA75" s="10">
        <f>'future_rel_long (2)'!AA75</f>
        <v>404.38697042821155</v>
      </c>
      <c r="AB75" s="6">
        <v>73</v>
      </c>
      <c r="AC75" t="s">
        <v>52</v>
      </c>
      <c r="AD75" t="s">
        <v>56</v>
      </c>
      <c r="AF75" s="22"/>
    </row>
    <row r="76" spans="1:32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414.49</v>
      </c>
      <c r="Y76" s="4">
        <f t="shared" si="1"/>
        <v>402.58660204294199</v>
      </c>
      <c r="Z76" s="4">
        <f t="shared" si="1"/>
        <v>404.38697042821155</v>
      </c>
      <c r="AA76" s="10">
        <f>'future_rel_long (2)'!AA76</f>
        <v>407.50329631253481</v>
      </c>
      <c r="AB76" s="6">
        <v>74</v>
      </c>
      <c r="AC76" t="s">
        <v>52</v>
      </c>
      <c r="AD76" t="s">
        <v>56</v>
      </c>
      <c r="AF76" s="22"/>
    </row>
    <row r="77" spans="1:32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414.49</v>
      </c>
      <c r="X77" s="4">
        <f t="shared" si="1"/>
        <v>402.58660204294199</v>
      </c>
      <c r="Y77" s="4">
        <f t="shared" si="1"/>
        <v>404.38697042821155</v>
      </c>
      <c r="Z77" s="4">
        <f t="shared" si="1"/>
        <v>407.50329631253481</v>
      </c>
      <c r="AA77" s="10">
        <f>'future_rel_long (2)'!AA77</f>
        <v>406.29526628113007</v>
      </c>
      <c r="AB77" s="6">
        <v>75</v>
      </c>
      <c r="AC77" t="s">
        <v>52</v>
      </c>
      <c r="AD77" t="s">
        <v>56</v>
      </c>
      <c r="AF77" s="22"/>
    </row>
    <row r="78" spans="1:32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414.49</v>
      </c>
      <c r="W78" s="4">
        <f t="shared" si="1"/>
        <v>402.58660204294199</v>
      </c>
      <c r="X78" s="4">
        <f t="shared" si="1"/>
        <v>404.38697042821155</v>
      </c>
      <c r="Y78" s="4">
        <f t="shared" si="1"/>
        <v>407.50329631253481</v>
      </c>
      <c r="Z78" s="4">
        <f t="shared" si="1"/>
        <v>406.29526628113007</v>
      </c>
      <c r="AA78" s="10">
        <f>'future_rel_long (2)'!AA78</f>
        <v>406.09760860087925</v>
      </c>
      <c r="AB78" s="6">
        <v>76</v>
      </c>
      <c r="AC78" t="s">
        <v>52</v>
      </c>
      <c r="AD78" t="s">
        <v>56</v>
      </c>
      <c r="AF78" s="22"/>
    </row>
    <row r="79" spans="1:32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414.49</v>
      </c>
      <c r="V79" s="4">
        <f t="shared" si="0"/>
        <v>402.58660204294199</v>
      </c>
      <c r="W79" s="4">
        <f t="shared" si="1"/>
        <v>404.38697042821155</v>
      </c>
      <c r="X79" s="4">
        <f t="shared" si="1"/>
        <v>407.50329631253481</v>
      </c>
      <c r="Y79" s="4">
        <f t="shared" si="1"/>
        <v>406.29526628113007</v>
      </c>
      <c r="Z79" s="4">
        <f t="shared" si="1"/>
        <v>406.09760860087925</v>
      </c>
      <c r="AA79" s="10">
        <f>'future_rel_long (2)'!AA79</f>
        <v>405.84922585640334</v>
      </c>
      <c r="AB79" s="6">
        <v>77</v>
      </c>
      <c r="AC79" t="s">
        <v>52</v>
      </c>
      <c r="AD79" t="s">
        <v>56</v>
      </c>
      <c r="AF79" s="22"/>
    </row>
    <row r="80" spans="1:32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414.49</v>
      </c>
      <c r="U80" s="4">
        <f t="shared" si="0"/>
        <v>402.58660204294199</v>
      </c>
      <c r="V80" s="4">
        <f t="shared" si="0"/>
        <v>404.38697042821155</v>
      </c>
      <c r="W80" s="4">
        <f t="shared" si="1"/>
        <v>407.50329631253481</v>
      </c>
      <c r="X80" s="4">
        <f t="shared" si="1"/>
        <v>406.29526628113007</v>
      </c>
      <c r="Y80" s="4">
        <f t="shared" si="1"/>
        <v>406.09760860087925</v>
      </c>
      <c r="Z80" s="4">
        <f t="shared" si="1"/>
        <v>405.84922585640334</v>
      </c>
      <c r="AA80" s="10">
        <f>'future_rel_long (2)'!AA80</f>
        <v>406.33394298257372</v>
      </c>
      <c r="AB80" s="6">
        <v>78</v>
      </c>
      <c r="AC80" t="s">
        <v>52</v>
      </c>
      <c r="AD80" t="s">
        <v>56</v>
      </c>
      <c r="AF80" s="22"/>
    </row>
    <row r="81" spans="1:32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414.49</v>
      </c>
      <c r="T81" s="4">
        <f t="shared" si="0"/>
        <v>402.58660204294199</v>
      </c>
      <c r="U81" s="4">
        <f t="shared" si="0"/>
        <v>404.38697042821155</v>
      </c>
      <c r="V81" s="4">
        <f t="shared" si="0"/>
        <v>407.50329631253481</v>
      </c>
      <c r="W81" s="4">
        <f t="shared" si="1"/>
        <v>406.29526628113007</v>
      </c>
      <c r="X81" s="4">
        <f t="shared" si="1"/>
        <v>406.09760860087925</v>
      </c>
      <c r="Y81" s="4">
        <f t="shared" si="1"/>
        <v>405.84922585640334</v>
      </c>
      <c r="Z81" s="4">
        <f t="shared" si="1"/>
        <v>406.33394298257372</v>
      </c>
      <c r="AA81" s="10">
        <f>'future_rel_long (2)'!AA81</f>
        <v>412.3612219082969</v>
      </c>
      <c r="AB81" s="6">
        <v>79</v>
      </c>
      <c r="AC81" t="s">
        <v>52</v>
      </c>
      <c r="AD81" t="s">
        <v>56</v>
      </c>
      <c r="AF81" s="22"/>
    </row>
    <row r="82" spans="1:32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414.49</v>
      </c>
      <c r="S82" s="4">
        <f t="shared" si="0"/>
        <v>402.58660204294199</v>
      </c>
      <c r="T82" s="4">
        <f t="shared" si="0"/>
        <v>404.38697042821155</v>
      </c>
      <c r="U82" s="4">
        <f t="shared" si="0"/>
        <v>407.50329631253481</v>
      </c>
      <c r="V82" s="4">
        <f t="shared" si="0"/>
        <v>406.29526628113007</v>
      </c>
      <c r="W82" s="4">
        <f t="shared" si="1"/>
        <v>406.09760860087925</v>
      </c>
      <c r="X82" s="4">
        <f t="shared" si="1"/>
        <v>405.84922585640334</v>
      </c>
      <c r="Y82" s="4">
        <f t="shared" si="1"/>
        <v>406.33394298257372</v>
      </c>
      <c r="Z82" s="4">
        <f t="shared" si="1"/>
        <v>412.3612219082969</v>
      </c>
      <c r="AA82" s="10">
        <f>'future_rel_long (2)'!AA82</f>
        <v>407.71163195735943</v>
      </c>
      <c r="AB82" s="6">
        <v>80</v>
      </c>
      <c r="AC82" t="s">
        <v>52</v>
      </c>
      <c r="AD82" t="s">
        <v>56</v>
      </c>
      <c r="AF82" s="22"/>
    </row>
    <row r="83" spans="1:32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414.49</v>
      </c>
      <c r="R83" s="4">
        <f t="shared" si="0"/>
        <v>402.58660204294199</v>
      </c>
      <c r="S83" s="4">
        <f t="shared" si="0"/>
        <v>404.38697042821155</v>
      </c>
      <c r="T83" s="4">
        <f t="shared" si="0"/>
        <v>407.50329631253481</v>
      </c>
      <c r="U83" s="4">
        <f t="shared" si="0"/>
        <v>406.29526628113007</v>
      </c>
      <c r="V83" s="4">
        <f t="shared" si="0"/>
        <v>406.09760860087925</v>
      </c>
      <c r="W83" s="4">
        <f t="shared" si="1"/>
        <v>405.84922585640334</v>
      </c>
      <c r="X83" s="4">
        <f t="shared" si="1"/>
        <v>406.33394298257372</v>
      </c>
      <c r="Y83" s="4">
        <f t="shared" si="1"/>
        <v>412.3612219082969</v>
      </c>
      <c r="Z83" s="4">
        <f t="shared" si="1"/>
        <v>407.71163195735943</v>
      </c>
      <c r="AA83" s="10">
        <f>'future_rel_long (2)'!AA83</f>
        <v>413.12823551633147</v>
      </c>
      <c r="AB83" s="6">
        <v>81</v>
      </c>
      <c r="AC83" t="s">
        <v>52</v>
      </c>
      <c r="AD83" t="s">
        <v>56</v>
      </c>
      <c r="AF83" s="22"/>
    </row>
    <row r="84" spans="1:32" ht="18" x14ac:dyDescent="0.35">
      <c r="A84">
        <v>62</v>
      </c>
      <c r="B84" s="3">
        <v>44894</v>
      </c>
      <c r="C84" s="4">
        <v>408.04</v>
      </c>
      <c r="F84" s="12">
        <f t="shared" si="2"/>
        <v>408.3</v>
      </c>
      <c r="G84" s="12">
        <f t="shared" si="0"/>
        <v>408.04</v>
      </c>
      <c r="H84" s="12">
        <f t="shared" si="0"/>
        <v>407.67</v>
      </c>
      <c r="I84" s="12">
        <f t="shared" si="0"/>
        <v>410</v>
      </c>
      <c r="J84" s="12">
        <f t="shared" si="0"/>
        <v>408.78</v>
      </c>
      <c r="K84" s="12">
        <f t="shared" si="0"/>
        <v>408.78</v>
      </c>
      <c r="L84" s="12">
        <f t="shared" si="0"/>
        <v>408.78</v>
      </c>
      <c r="M84" s="12">
        <f t="shared" si="0"/>
        <v>409.36</v>
      </c>
      <c r="N84" s="12">
        <f t="shared" si="0"/>
        <v>414.34</v>
      </c>
      <c r="O84" s="12">
        <f t="shared" si="0"/>
        <v>410.55</v>
      </c>
      <c r="P84" s="12">
        <f t="shared" si="0"/>
        <v>414.49</v>
      </c>
      <c r="Q84" s="12">
        <f t="shared" si="0"/>
        <v>402.58660204294199</v>
      </c>
      <c r="R84" s="12">
        <f t="shared" si="0"/>
        <v>404.38697042821155</v>
      </c>
      <c r="S84" s="12">
        <f t="shared" si="0"/>
        <v>407.50329631253481</v>
      </c>
      <c r="T84" s="12">
        <f t="shared" si="0"/>
        <v>406.29526628113007</v>
      </c>
      <c r="U84" s="12">
        <f t="shared" si="0"/>
        <v>406.09760860087925</v>
      </c>
      <c r="V84" s="12">
        <f t="shared" si="0"/>
        <v>405.84922585640334</v>
      </c>
      <c r="W84" s="12">
        <f t="shared" si="1"/>
        <v>406.33394298257372</v>
      </c>
      <c r="X84" s="12">
        <f t="shared" si="1"/>
        <v>412.3612219082969</v>
      </c>
      <c r="Y84" s="12">
        <f t="shared" si="1"/>
        <v>407.71163195735943</v>
      </c>
      <c r="Z84" s="12">
        <f t="shared" si="1"/>
        <v>413.12823551633147</v>
      </c>
      <c r="AA84" s="10">
        <v>419.29496430303362</v>
      </c>
      <c r="AB84" s="13">
        <v>82</v>
      </c>
      <c r="AC84" s="14" t="s">
        <v>52</v>
      </c>
      <c r="AD84" s="14" t="s">
        <v>56</v>
      </c>
      <c r="AF84" s="22" t="s">
        <v>64</v>
      </c>
    </row>
    <row r="85" spans="1:32" ht="18" x14ac:dyDescent="0.35">
      <c r="A85">
        <v>63</v>
      </c>
      <c r="B85" s="3">
        <v>44895</v>
      </c>
      <c r="C85" s="4">
        <v>407.67</v>
      </c>
      <c r="F85" s="12">
        <f t="shared" si="2"/>
        <v>408.04</v>
      </c>
      <c r="G85" s="12">
        <f t="shared" si="0"/>
        <v>407.67</v>
      </c>
      <c r="H85" s="12">
        <f t="shared" si="0"/>
        <v>410</v>
      </c>
      <c r="I85" s="12">
        <f t="shared" si="0"/>
        <v>408.78</v>
      </c>
      <c r="J85" s="12">
        <f t="shared" si="0"/>
        <v>408.78</v>
      </c>
      <c r="K85" s="12">
        <f t="shared" si="0"/>
        <v>408.78</v>
      </c>
      <c r="L85" s="12">
        <f t="shared" si="0"/>
        <v>409.36</v>
      </c>
      <c r="M85" s="12">
        <f t="shared" si="0"/>
        <v>414.34</v>
      </c>
      <c r="N85" s="12">
        <f t="shared" si="0"/>
        <v>410.55</v>
      </c>
      <c r="O85" s="12">
        <f t="shared" si="0"/>
        <v>414.49</v>
      </c>
      <c r="P85" s="12">
        <f t="shared" si="0"/>
        <v>402.58660204294199</v>
      </c>
      <c r="Q85" s="12">
        <f t="shared" si="0"/>
        <v>404.38697042821155</v>
      </c>
      <c r="R85" s="12">
        <f t="shared" si="0"/>
        <v>407.50329631253481</v>
      </c>
      <c r="S85" s="12">
        <f t="shared" si="0"/>
        <v>406.29526628113007</v>
      </c>
      <c r="T85" s="12">
        <f t="shared" si="0"/>
        <v>406.09760860087925</v>
      </c>
      <c r="U85" s="12">
        <f t="shared" si="0"/>
        <v>405.84922585640334</v>
      </c>
      <c r="V85" s="12">
        <f t="shared" si="0"/>
        <v>406.33394298257372</v>
      </c>
      <c r="W85" s="12">
        <f t="shared" si="1"/>
        <v>412.3612219082969</v>
      </c>
      <c r="X85" s="12">
        <f t="shared" si="1"/>
        <v>407.71163195735943</v>
      </c>
      <c r="Y85" s="12">
        <f t="shared" si="1"/>
        <v>413.12823551633147</v>
      </c>
      <c r="Z85" s="12">
        <f t="shared" si="1"/>
        <v>419.29496430303362</v>
      </c>
      <c r="AA85" s="10">
        <v>400.08918955878806</v>
      </c>
      <c r="AB85" s="13">
        <v>83</v>
      </c>
      <c r="AC85" s="14" t="s">
        <v>52</v>
      </c>
      <c r="AD85" s="14" t="s">
        <v>56</v>
      </c>
      <c r="AF85" s="22"/>
    </row>
    <row r="86" spans="1:32" ht="18" x14ac:dyDescent="0.35">
      <c r="A86">
        <v>64</v>
      </c>
      <c r="B86" s="3">
        <v>44896</v>
      </c>
      <c r="C86" s="4">
        <v>410</v>
      </c>
      <c r="F86" s="12">
        <f t="shared" si="2"/>
        <v>407.67</v>
      </c>
      <c r="G86" s="12">
        <f t="shared" si="0"/>
        <v>410</v>
      </c>
      <c r="H86" s="12">
        <f t="shared" si="0"/>
        <v>408.78</v>
      </c>
      <c r="I86" s="12">
        <f t="shared" si="0"/>
        <v>408.78</v>
      </c>
      <c r="J86" s="12">
        <f t="shared" si="0"/>
        <v>408.78</v>
      </c>
      <c r="K86" s="12">
        <f t="shared" si="0"/>
        <v>409.36</v>
      </c>
      <c r="L86" s="12">
        <f t="shared" si="0"/>
        <v>414.34</v>
      </c>
      <c r="M86" s="12">
        <f t="shared" si="0"/>
        <v>410.55</v>
      </c>
      <c r="N86" s="12">
        <f t="shared" si="0"/>
        <v>414.49</v>
      </c>
      <c r="O86" s="12">
        <f t="shared" si="0"/>
        <v>402.58660204294199</v>
      </c>
      <c r="P86" s="12">
        <f t="shared" si="0"/>
        <v>404.38697042821155</v>
      </c>
      <c r="Q86" s="12">
        <f t="shared" si="0"/>
        <v>407.50329631253481</v>
      </c>
      <c r="R86" s="12">
        <f t="shared" si="0"/>
        <v>406.29526628113007</v>
      </c>
      <c r="S86" s="12">
        <f t="shared" si="0"/>
        <v>406.09760860087925</v>
      </c>
      <c r="T86" s="12">
        <f t="shared" si="0"/>
        <v>405.84922585640334</v>
      </c>
      <c r="U86" s="12">
        <f t="shared" si="0"/>
        <v>406.33394298257372</v>
      </c>
      <c r="V86" s="12">
        <f t="shared" si="0"/>
        <v>412.3612219082969</v>
      </c>
      <c r="W86" s="12">
        <f t="shared" si="1"/>
        <v>407.71163195735943</v>
      </c>
      <c r="X86" s="12">
        <f t="shared" si="1"/>
        <v>413.12823551633147</v>
      </c>
      <c r="Y86" s="12">
        <f t="shared" si="1"/>
        <v>419.29496430303362</v>
      </c>
      <c r="Z86" s="12">
        <f t="shared" si="1"/>
        <v>400.08918955878806</v>
      </c>
      <c r="AA86" s="10">
        <v>404.40811407263868</v>
      </c>
      <c r="AB86" s="13">
        <v>84</v>
      </c>
      <c r="AC86" s="14" t="s">
        <v>52</v>
      </c>
      <c r="AD86" s="14" t="s">
        <v>56</v>
      </c>
      <c r="AF86" s="22"/>
    </row>
    <row r="87" spans="1:32" ht="18" x14ac:dyDescent="0.35">
      <c r="A87">
        <v>65</v>
      </c>
      <c r="B87" s="3">
        <v>44897</v>
      </c>
      <c r="C87" s="4">
        <v>408.78</v>
      </c>
      <c r="F87" s="12">
        <f t="shared" si="2"/>
        <v>410</v>
      </c>
      <c r="G87" s="12">
        <f t="shared" si="0"/>
        <v>408.78</v>
      </c>
      <c r="H87" s="12">
        <f t="shared" si="0"/>
        <v>408.78</v>
      </c>
      <c r="I87" s="12">
        <f t="shared" si="0"/>
        <v>408.78</v>
      </c>
      <c r="J87" s="12">
        <f t="shared" si="0"/>
        <v>409.36</v>
      </c>
      <c r="K87" s="12">
        <f t="shared" si="0"/>
        <v>414.34</v>
      </c>
      <c r="L87" s="12">
        <f t="shared" si="0"/>
        <v>410.55</v>
      </c>
      <c r="M87" s="12">
        <f t="shared" si="0"/>
        <v>414.49</v>
      </c>
      <c r="N87" s="12">
        <f t="shared" si="0"/>
        <v>402.58660204294199</v>
      </c>
      <c r="O87" s="12">
        <f t="shared" si="0"/>
        <v>404.38697042821155</v>
      </c>
      <c r="P87" s="12">
        <f t="shared" si="0"/>
        <v>407.50329631253481</v>
      </c>
      <c r="Q87" s="12">
        <f t="shared" si="0"/>
        <v>406.29526628113007</v>
      </c>
      <c r="R87" s="12">
        <f t="shared" si="0"/>
        <v>406.09760860087925</v>
      </c>
      <c r="S87" s="12">
        <f t="shared" si="0"/>
        <v>405.84922585640334</v>
      </c>
      <c r="T87" s="12">
        <f t="shared" si="0"/>
        <v>406.33394298257372</v>
      </c>
      <c r="U87" s="12">
        <f t="shared" si="0"/>
        <v>412.3612219082969</v>
      </c>
      <c r="V87" s="12">
        <f t="shared" si="0"/>
        <v>407.71163195735943</v>
      </c>
      <c r="W87" s="12">
        <f t="shared" si="1"/>
        <v>413.12823551633147</v>
      </c>
      <c r="X87" s="12">
        <f t="shared" si="1"/>
        <v>419.29496430303362</v>
      </c>
      <c r="Y87" s="12">
        <f t="shared" si="1"/>
        <v>400.08918955878806</v>
      </c>
      <c r="Z87" s="12">
        <f t="shared" si="1"/>
        <v>404.40811407263868</v>
      </c>
      <c r="AA87" s="10">
        <v>403.21550324935299</v>
      </c>
      <c r="AB87" s="13">
        <v>85</v>
      </c>
      <c r="AC87" s="14" t="s">
        <v>52</v>
      </c>
      <c r="AD87" s="14" t="s">
        <v>56</v>
      </c>
      <c r="AF87" s="22"/>
    </row>
    <row r="88" spans="1:32" ht="18" x14ac:dyDescent="0.35">
      <c r="A88">
        <v>66</v>
      </c>
      <c r="B88" s="3">
        <v>44898</v>
      </c>
      <c r="C88" s="4">
        <v>408.78</v>
      </c>
      <c r="F88" s="12">
        <f t="shared" si="2"/>
        <v>408.78</v>
      </c>
      <c r="G88" s="12">
        <f t="shared" si="0"/>
        <v>408.78</v>
      </c>
      <c r="H88" s="12">
        <f t="shared" si="0"/>
        <v>408.78</v>
      </c>
      <c r="I88" s="12">
        <f t="shared" si="0"/>
        <v>409.36</v>
      </c>
      <c r="J88" s="12">
        <f t="shared" si="0"/>
        <v>414.34</v>
      </c>
      <c r="K88" s="12">
        <f t="shared" si="0"/>
        <v>410.55</v>
      </c>
      <c r="L88" s="12">
        <f t="shared" si="0"/>
        <v>414.49</v>
      </c>
      <c r="M88" s="12">
        <f t="shared" si="0"/>
        <v>402.58660204294199</v>
      </c>
      <c r="N88" s="12">
        <f t="shared" si="0"/>
        <v>404.38697042821155</v>
      </c>
      <c r="O88" s="12">
        <f t="shared" si="0"/>
        <v>407.50329631253481</v>
      </c>
      <c r="P88" s="12">
        <f t="shared" si="0"/>
        <v>406.29526628113007</v>
      </c>
      <c r="Q88" s="12">
        <f t="shared" si="0"/>
        <v>406.09760860087925</v>
      </c>
      <c r="R88" s="12">
        <f t="shared" si="0"/>
        <v>405.84922585640334</v>
      </c>
      <c r="S88" s="12">
        <f t="shared" si="0"/>
        <v>406.33394298257372</v>
      </c>
      <c r="T88" s="12">
        <f t="shared" si="0"/>
        <v>412.3612219082969</v>
      </c>
      <c r="U88" s="12">
        <f t="shared" si="0"/>
        <v>407.71163195735943</v>
      </c>
      <c r="V88" s="12">
        <f t="shared" si="0"/>
        <v>413.12823551633147</v>
      </c>
      <c r="W88" s="12">
        <f t="shared" si="1"/>
        <v>419.29496430303362</v>
      </c>
      <c r="X88" s="12">
        <f t="shared" si="1"/>
        <v>400.08918955878806</v>
      </c>
      <c r="Y88" s="12">
        <f t="shared" si="1"/>
        <v>404.40811407263868</v>
      </c>
      <c r="Z88" s="12">
        <f t="shared" si="1"/>
        <v>403.21550324935299</v>
      </c>
      <c r="AA88" s="10">
        <v>402.68190141532955</v>
      </c>
      <c r="AB88" s="13">
        <v>86</v>
      </c>
      <c r="AC88" s="14" t="s">
        <v>52</v>
      </c>
      <c r="AD88" s="14" t="s">
        <v>56</v>
      </c>
      <c r="AF88" s="22"/>
    </row>
    <row r="89" spans="1:32" ht="18" x14ac:dyDescent="0.35">
      <c r="A89">
        <v>67</v>
      </c>
      <c r="B89" s="3">
        <v>44899</v>
      </c>
      <c r="C89" s="4">
        <v>408.78</v>
      </c>
      <c r="F89" s="12">
        <f t="shared" si="2"/>
        <v>408.78</v>
      </c>
      <c r="G89" s="12">
        <f t="shared" si="0"/>
        <v>408.78</v>
      </c>
      <c r="H89" s="12">
        <f t="shared" si="0"/>
        <v>409.36</v>
      </c>
      <c r="I89" s="12">
        <f t="shared" si="0"/>
        <v>414.34</v>
      </c>
      <c r="J89" s="12">
        <f t="shared" si="0"/>
        <v>410.55</v>
      </c>
      <c r="K89" s="12">
        <f t="shared" si="0"/>
        <v>414.49</v>
      </c>
      <c r="L89" s="12">
        <f t="shared" si="0"/>
        <v>402.58660204294199</v>
      </c>
      <c r="M89" s="12">
        <f t="shared" si="0"/>
        <v>404.38697042821155</v>
      </c>
      <c r="N89" s="12">
        <f t="shared" si="0"/>
        <v>407.50329631253481</v>
      </c>
      <c r="O89" s="12">
        <f t="shared" si="0"/>
        <v>406.29526628113007</v>
      </c>
      <c r="P89" s="12">
        <f t="shared" si="0"/>
        <v>406.09760860087925</v>
      </c>
      <c r="Q89" s="12">
        <f t="shared" si="0"/>
        <v>405.84922585640334</v>
      </c>
      <c r="R89" s="12">
        <f t="shared" si="0"/>
        <v>406.33394298257372</v>
      </c>
      <c r="S89" s="12">
        <f t="shared" si="0"/>
        <v>412.3612219082969</v>
      </c>
      <c r="T89" s="12">
        <f t="shared" si="0"/>
        <v>407.71163195735943</v>
      </c>
      <c r="U89" s="12">
        <f t="shared" si="0"/>
        <v>413.12823551633147</v>
      </c>
      <c r="V89" s="12">
        <f t="shared" ref="G89:V93" si="3">W88</f>
        <v>419.29496430303362</v>
      </c>
      <c r="W89" s="12">
        <f t="shared" si="1"/>
        <v>400.08918955878806</v>
      </c>
      <c r="X89" s="12">
        <f t="shared" si="1"/>
        <v>404.40811407263868</v>
      </c>
      <c r="Y89" s="12">
        <f t="shared" si="1"/>
        <v>403.21550324935299</v>
      </c>
      <c r="Z89" s="12">
        <f t="shared" si="1"/>
        <v>402.68190141532955</v>
      </c>
      <c r="AA89" s="10">
        <v>401.9687850751335</v>
      </c>
      <c r="AB89" s="13">
        <v>87</v>
      </c>
      <c r="AC89" s="14" t="s">
        <v>52</v>
      </c>
      <c r="AD89" s="14" t="s">
        <v>56</v>
      </c>
      <c r="AF89" s="22"/>
    </row>
    <row r="90" spans="1:32" ht="18" x14ac:dyDescent="0.35">
      <c r="A90">
        <v>68</v>
      </c>
      <c r="B90" s="3">
        <v>44900</v>
      </c>
      <c r="C90" s="4">
        <v>409.36</v>
      </c>
      <c r="F90" s="12">
        <f t="shared" si="2"/>
        <v>408.78</v>
      </c>
      <c r="G90" s="12">
        <f t="shared" si="3"/>
        <v>409.36</v>
      </c>
      <c r="H90" s="12">
        <f t="shared" si="3"/>
        <v>414.34</v>
      </c>
      <c r="I90" s="12">
        <f t="shared" si="3"/>
        <v>410.55</v>
      </c>
      <c r="J90" s="12">
        <f t="shared" si="3"/>
        <v>414.49</v>
      </c>
      <c r="K90" s="12">
        <f t="shared" si="3"/>
        <v>402.58660204294199</v>
      </c>
      <c r="L90" s="12">
        <f t="shared" si="3"/>
        <v>404.38697042821155</v>
      </c>
      <c r="M90" s="12">
        <f t="shared" si="3"/>
        <v>407.50329631253481</v>
      </c>
      <c r="N90" s="12">
        <f t="shared" si="3"/>
        <v>406.29526628113007</v>
      </c>
      <c r="O90" s="12">
        <f t="shared" si="3"/>
        <v>406.09760860087925</v>
      </c>
      <c r="P90" s="12">
        <f t="shared" si="3"/>
        <v>405.84922585640334</v>
      </c>
      <c r="Q90" s="12">
        <f t="shared" si="3"/>
        <v>406.33394298257372</v>
      </c>
      <c r="R90" s="12">
        <f t="shared" si="3"/>
        <v>412.3612219082969</v>
      </c>
      <c r="S90" s="12">
        <f t="shared" si="3"/>
        <v>407.71163195735943</v>
      </c>
      <c r="T90" s="12">
        <f t="shared" si="3"/>
        <v>413.12823551633147</v>
      </c>
      <c r="U90" s="12">
        <f t="shared" si="3"/>
        <v>419.29496430303362</v>
      </c>
      <c r="V90" s="12">
        <f t="shared" si="3"/>
        <v>400.08918955878806</v>
      </c>
      <c r="W90" s="12">
        <f t="shared" ref="W90:Z93" si="4">X89</f>
        <v>404.40811407263868</v>
      </c>
      <c r="X90" s="12">
        <f t="shared" si="4"/>
        <v>403.21550324935299</v>
      </c>
      <c r="Y90" s="12">
        <f t="shared" si="4"/>
        <v>402.68190141532955</v>
      </c>
      <c r="Z90" s="12">
        <f t="shared" si="4"/>
        <v>401.9687850751335</v>
      </c>
      <c r="AA90" s="10">
        <v>402.25185814871861</v>
      </c>
      <c r="AB90" s="13">
        <v>88</v>
      </c>
      <c r="AC90" s="14" t="s">
        <v>52</v>
      </c>
      <c r="AD90" s="14" t="s">
        <v>56</v>
      </c>
      <c r="AF90" s="22"/>
    </row>
    <row r="91" spans="1:32" ht="18" x14ac:dyDescent="0.35">
      <c r="A91">
        <v>69</v>
      </c>
      <c r="B91" s="3">
        <v>44901</v>
      </c>
      <c r="C91" s="4">
        <v>414.34</v>
      </c>
      <c r="F91" s="12">
        <f t="shared" si="2"/>
        <v>409.36</v>
      </c>
      <c r="G91" s="12">
        <f t="shared" si="3"/>
        <v>414.34</v>
      </c>
      <c r="H91" s="12">
        <f t="shared" si="3"/>
        <v>410.55</v>
      </c>
      <c r="I91" s="12">
        <f t="shared" si="3"/>
        <v>414.49</v>
      </c>
      <c r="J91" s="12">
        <f t="shared" si="3"/>
        <v>402.58660204294199</v>
      </c>
      <c r="K91" s="12">
        <f t="shared" si="3"/>
        <v>404.38697042821155</v>
      </c>
      <c r="L91" s="12">
        <f t="shared" si="3"/>
        <v>407.50329631253481</v>
      </c>
      <c r="M91" s="12">
        <f t="shared" si="3"/>
        <v>406.29526628113007</v>
      </c>
      <c r="N91" s="12">
        <f t="shared" si="3"/>
        <v>406.09760860087925</v>
      </c>
      <c r="O91" s="12">
        <f t="shared" si="3"/>
        <v>405.84922585640334</v>
      </c>
      <c r="P91" s="12">
        <f t="shared" si="3"/>
        <v>406.33394298257372</v>
      </c>
      <c r="Q91" s="12">
        <f t="shared" si="3"/>
        <v>412.3612219082969</v>
      </c>
      <c r="R91" s="12">
        <f t="shared" si="3"/>
        <v>407.71163195735943</v>
      </c>
      <c r="S91" s="12">
        <f t="shared" si="3"/>
        <v>413.12823551633147</v>
      </c>
      <c r="T91" s="12">
        <f t="shared" si="3"/>
        <v>419.29496430303362</v>
      </c>
      <c r="U91" s="12">
        <f t="shared" si="3"/>
        <v>400.08918955878806</v>
      </c>
      <c r="V91" s="12">
        <f t="shared" si="3"/>
        <v>404.40811407263868</v>
      </c>
      <c r="W91" s="12">
        <f t="shared" si="4"/>
        <v>403.21550324935299</v>
      </c>
      <c r="X91" s="12">
        <f t="shared" si="4"/>
        <v>402.68190141532955</v>
      </c>
      <c r="Y91" s="12">
        <f t="shared" si="4"/>
        <v>401.9687850751335</v>
      </c>
      <c r="Z91" s="12">
        <f t="shared" si="4"/>
        <v>402.25185814871861</v>
      </c>
      <c r="AA91" s="10">
        <v>410.08611429999758</v>
      </c>
      <c r="AB91" s="13">
        <v>89</v>
      </c>
      <c r="AC91" s="14" t="s">
        <v>52</v>
      </c>
      <c r="AD91" s="14" t="s">
        <v>56</v>
      </c>
      <c r="AF91" s="22"/>
    </row>
    <row r="92" spans="1:32" ht="18" x14ac:dyDescent="0.35">
      <c r="A92">
        <v>70</v>
      </c>
      <c r="B92" s="3">
        <v>44902</v>
      </c>
      <c r="C92" s="4">
        <v>410.55</v>
      </c>
      <c r="F92" s="12">
        <f t="shared" si="2"/>
        <v>414.34</v>
      </c>
      <c r="G92" s="12">
        <f t="shared" si="3"/>
        <v>410.55</v>
      </c>
      <c r="H92" s="12">
        <f t="shared" si="3"/>
        <v>414.49</v>
      </c>
      <c r="I92" s="12">
        <f t="shared" si="3"/>
        <v>402.58660204294199</v>
      </c>
      <c r="J92" s="12">
        <f t="shared" si="3"/>
        <v>404.38697042821155</v>
      </c>
      <c r="K92" s="12">
        <f t="shared" si="3"/>
        <v>407.50329631253481</v>
      </c>
      <c r="L92" s="12">
        <f t="shared" si="3"/>
        <v>406.29526628113007</v>
      </c>
      <c r="M92" s="12">
        <f t="shared" si="3"/>
        <v>406.09760860087925</v>
      </c>
      <c r="N92" s="12">
        <f t="shared" si="3"/>
        <v>405.84922585640334</v>
      </c>
      <c r="O92" s="12">
        <f t="shared" si="3"/>
        <v>406.33394298257372</v>
      </c>
      <c r="P92" s="12">
        <f t="shared" si="3"/>
        <v>412.3612219082969</v>
      </c>
      <c r="Q92" s="12">
        <f t="shared" si="3"/>
        <v>407.71163195735943</v>
      </c>
      <c r="R92" s="12">
        <f t="shared" si="3"/>
        <v>413.12823551633147</v>
      </c>
      <c r="S92" s="12">
        <f t="shared" si="3"/>
        <v>419.29496430303362</v>
      </c>
      <c r="T92" s="12">
        <f t="shared" si="3"/>
        <v>400.08918955878806</v>
      </c>
      <c r="U92" s="12">
        <f t="shared" si="3"/>
        <v>404.40811407263868</v>
      </c>
      <c r="V92" s="12">
        <f t="shared" si="3"/>
        <v>403.21550324935299</v>
      </c>
      <c r="W92" s="12">
        <f t="shared" si="4"/>
        <v>402.68190141532955</v>
      </c>
      <c r="X92" s="12">
        <f t="shared" si="4"/>
        <v>401.9687850751335</v>
      </c>
      <c r="Y92" s="12">
        <f t="shared" si="4"/>
        <v>402.25185814871861</v>
      </c>
      <c r="Z92" s="12">
        <f t="shared" si="4"/>
        <v>410.08611429999758</v>
      </c>
      <c r="AA92" s="10">
        <v>404.06024791894242</v>
      </c>
      <c r="AB92" s="13">
        <v>90</v>
      </c>
      <c r="AC92" s="14" t="s">
        <v>52</v>
      </c>
      <c r="AD92" s="14" t="s">
        <v>56</v>
      </c>
      <c r="AF92" s="22"/>
    </row>
    <row r="93" spans="1:32" ht="18" x14ac:dyDescent="0.35">
      <c r="A93">
        <v>71</v>
      </c>
      <c r="B93" s="3">
        <v>44903</v>
      </c>
      <c r="C93" s="4">
        <v>414.49</v>
      </c>
      <c r="D93" t="s">
        <v>55</v>
      </c>
      <c r="F93" s="12">
        <f t="shared" si="2"/>
        <v>410.55</v>
      </c>
      <c r="G93" s="12">
        <f t="shared" si="3"/>
        <v>414.49</v>
      </c>
      <c r="H93" s="12">
        <f t="shared" si="3"/>
        <v>402.58660204294199</v>
      </c>
      <c r="I93" s="12">
        <f t="shared" si="3"/>
        <v>404.38697042821155</v>
      </c>
      <c r="J93" s="12">
        <f t="shared" si="3"/>
        <v>407.50329631253481</v>
      </c>
      <c r="K93" s="12">
        <f t="shared" si="3"/>
        <v>406.29526628113007</v>
      </c>
      <c r="L93" s="12">
        <f t="shared" si="3"/>
        <v>406.09760860087925</v>
      </c>
      <c r="M93" s="12">
        <f t="shared" si="3"/>
        <v>405.84922585640334</v>
      </c>
      <c r="N93" s="12">
        <f t="shared" si="3"/>
        <v>406.33394298257372</v>
      </c>
      <c r="O93" s="12">
        <f t="shared" si="3"/>
        <v>412.3612219082969</v>
      </c>
      <c r="P93" s="12">
        <f t="shared" si="3"/>
        <v>407.71163195735943</v>
      </c>
      <c r="Q93" s="12">
        <f t="shared" si="3"/>
        <v>413.12823551633147</v>
      </c>
      <c r="R93" s="12">
        <f t="shared" si="3"/>
        <v>419.29496430303362</v>
      </c>
      <c r="S93" s="12">
        <f t="shared" si="3"/>
        <v>400.08918955878806</v>
      </c>
      <c r="T93" s="12">
        <f t="shared" si="3"/>
        <v>404.40811407263868</v>
      </c>
      <c r="U93" s="12">
        <f t="shared" si="3"/>
        <v>403.21550324935299</v>
      </c>
      <c r="V93" s="12">
        <f t="shared" si="3"/>
        <v>402.68190141532955</v>
      </c>
      <c r="W93" s="12">
        <f t="shared" si="4"/>
        <v>401.9687850751335</v>
      </c>
      <c r="X93" s="12">
        <f t="shared" si="4"/>
        <v>402.25185814871861</v>
      </c>
      <c r="Y93" s="12">
        <f t="shared" si="4"/>
        <v>410.08611429999758</v>
      </c>
      <c r="Z93" s="12">
        <f t="shared" si="4"/>
        <v>404.06024791894242</v>
      </c>
      <c r="AA93" s="10">
        <v>411.79797993006343</v>
      </c>
      <c r="AB93" s="13">
        <v>91</v>
      </c>
      <c r="AC93" s="14" t="s">
        <v>52</v>
      </c>
      <c r="AD93" s="14" t="s">
        <v>56</v>
      </c>
      <c r="AF93" s="22"/>
    </row>
    <row r="94" spans="1:32" x14ac:dyDescent="0.3">
      <c r="A94">
        <v>72</v>
      </c>
      <c r="C94" t="s">
        <v>49</v>
      </c>
    </row>
    <row r="95" spans="1:32" x14ac:dyDescent="0.3">
      <c r="A95">
        <v>73</v>
      </c>
      <c r="C95" t="s">
        <v>49</v>
      </c>
      <c r="E95" t="s">
        <v>46</v>
      </c>
      <c r="F95" s="9">
        <f>CORREL(F$3:F$83,$AB$3:$AB$83)</f>
        <v>9.8642466102937656E-2</v>
      </c>
      <c r="G95" s="9">
        <f t="shared" ref="G95:AA95" si="5">CORREL(G$3:G$83,$AB$3:$AB$83)</f>
        <v>5.9908583964333954E-2</v>
      </c>
      <c r="H95" s="9">
        <f t="shared" si="5"/>
        <v>1.4104477189612816E-2</v>
      </c>
      <c r="I95" s="9">
        <f t="shared" si="5"/>
        <v>-3.5441173384594703E-2</v>
      </c>
      <c r="J95" s="9">
        <f t="shared" si="5"/>
        <v>-8.1892102831548227E-2</v>
      </c>
      <c r="K95" s="9">
        <f t="shared" si="5"/>
        <v>-0.13647192526907065</v>
      </c>
      <c r="L95" s="9">
        <f t="shared" si="5"/>
        <v>-0.19040348581958322</v>
      </c>
      <c r="M95" s="9">
        <f t="shared" si="5"/>
        <v>-0.22756859987547545</v>
      </c>
      <c r="N95" s="9">
        <f t="shared" si="5"/>
        <v>-0.25224949605050462</v>
      </c>
      <c r="O95" s="9">
        <f t="shared" si="5"/>
        <v>-0.26448446620156624</v>
      </c>
      <c r="P95" s="9">
        <f t="shared" si="5"/>
        <v>-0.28865431537226949</v>
      </c>
      <c r="Q95" s="9">
        <f t="shared" si="5"/>
        <v>-0.30186027445670816</v>
      </c>
      <c r="R95" s="9">
        <f t="shared" si="5"/>
        <v>-0.36302765427387018</v>
      </c>
      <c r="S95" s="9">
        <f t="shared" si="5"/>
        <v>-0.42990306070994172</v>
      </c>
      <c r="T95" s="9">
        <f t="shared" si="5"/>
        <v>-0.47355426329953509</v>
      </c>
      <c r="U95" s="9">
        <f t="shared" si="5"/>
        <v>-0.50888818249011425</v>
      </c>
      <c r="V95" s="9">
        <f t="shared" si="5"/>
        <v>-0.5442174929579946</v>
      </c>
      <c r="W95" s="9">
        <f t="shared" si="5"/>
        <v>-0.58003674554251372</v>
      </c>
      <c r="X95" s="9">
        <f t="shared" si="5"/>
        <v>-0.61477240313059023</v>
      </c>
      <c r="Y95" s="9">
        <f t="shared" si="5"/>
        <v>-0.63334574559895429</v>
      </c>
      <c r="Z95" s="9">
        <f t="shared" si="5"/>
        <v>-0.66115096590775835</v>
      </c>
      <c r="AA95" s="9">
        <f t="shared" si="5"/>
        <v>-0.66093418770070811</v>
      </c>
      <c r="AB95" s="9">
        <f t="shared" ref="AB95" si="6">CORREL(AB$3:AB$73,$AB$3:$AB$73)</f>
        <v>1.0000000000000002</v>
      </c>
    </row>
    <row r="96" spans="1:32" x14ac:dyDescent="0.3">
      <c r="A96">
        <v>74</v>
      </c>
      <c r="C96" t="s">
        <v>49</v>
      </c>
      <c r="E96" t="s">
        <v>47</v>
      </c>
      <c r="F96" s="9">
        <f>CORREL(F$3:F$93,$AB$3:$AB$93)</f>
        <v>6.0708367661469823E-2</v>
      </c>
      <c r="G96" s="9">
        <f t="shared" ref="G96:AA96" si="7">CORREL(G$3:G$93,$AB$3:$AB$93)</f>
        <v>3.9301721133437807E-2</v>
      </c>
      <c r="H96" s="9">
        <f t="shared" si="7"/>
        <v>-1.6760889343606134E-2</v>
      </c>
      <c r="I96" s="9">
        <f t="shared" si="7"/>
        <v>-7.0686485257229606E-2</v>
      </c>
      <c r="J96" s="9">
        <f t="shared" si="7"/>
        <v>-0.11970822016831441</v>
      </c>
      <c r="K96" s="9">
        <f t="shared" si="7"/>
        <v>-0.17596941935235805</v>
      </c>
      <c r="L96" s="9">
        <f t="shared" si="7"/>
        <v>-0.23156233246505156</v>
      </c>
      <c r="M96" s="9">
        <f t="shared" si="7"/>
        <v>-0.27128245528393019</v>
      </c>
      <c r="N96" s="9">
        <f t="shared" si="7"/>
        <v>-0.29928254089000278</v>
      </c>
      <c r="O96" s="9">
        <f t="shared" si="7"/>
        <v>-0.31365287474644793</v>
      </c>
      <c r="P96" s="9">
        <f t="shared" si="7"/>
        <v>-0.34045686865448033</v>
      </c>
      <c r="Q96" s="9">
        <f t="shared" si="7"/>
        <v>-0.3536005366919367</v>
      </c>
      <c r="R96" s="9">
        <f t="shared" si="7"/>
        <v>-0.36303638864614696</v>
      </c>
      <c r="S96" s="9">
        <f t="shared" si="7"/>
        <v>-0.42990214611327199</v>
      </c>
      <c r="T96" s="9">
        <f t="shared" si="7"/>
        <v>-0.47355477283386038</v>
      </c>
      <c r="U96" s="9">
        <f t="shared" si="7"/>
        <v>-0.50888926436617588</v>
      </c>
      <c r="V96" s="9">
        <f t="shared" si="7"/>
        <v>-0.54421876063119146</v>
      </c>
      <c r="W96" s="9">
        <f t="shared" si="7"/>
        <v>-0.58003736063000677</v>
      </c>
      <c r="X96" s="9">
        <f t="shared" si="7"/>
        <v>-0.61477192276621917</v>
      </c>
      <c r="Y96" s="9">
        <f t="shared" si="7"/>
        <v>-0.63334807701426488</v>
      </c>
      <c r="Z96" s="9">
        <f t="shared" si="7"/>
        <v>-0.66115052617388492</v>
      </c>
      <c r="AA96" s="9">
        <f t="shared" si="7"/>
        <v>-0.66093470948124045</v>
      </c>
      <c r="AB96" s="9">
        <f t="shared" ref="AB96" si="8">CORREL(AB$3:AB$83,$AB$3:$AB$83)</f>
        <v>1.0000000000000002</v>
      </c>
      <c r="AC96" t="s">
        <v>51</v>
      </c>
    </row>
    <row r="97" spans="1:30" x14ac:dyDescent="0.3">
      <c r="A97">
        <v>75</v>
      </c>
      <c r="C97" t="s">
        <v>49</v>
      </c>
      <c r="E97" t="s">
        <v>50</v>
      </c>
      <c r="F97" s="9">
        <f>F95-F96</f>
        <v>3.7934098441467834E-2</v>
      </c>
      <c r="G97" s="9">
        <f t="shared" ref="G97:AB97" si="9">G95-G96</f>
        <v>2.0606862830896147E-2</v>
      </c>
      <c r="H97" s="9">
        <f t="shared" si="9"/>
        <v>3.086536653321895E-2</v>
      </c>
      <c r="I97" s="9">
        <f t="shared" si="9"/>
        <v>3.5245311872634903E-2</v>
      </c>
      <c r="J97" s="9">
        <f t="shared" si="9"/>
        <v>3.7816117336766181E-2</v>
      </c>
      <c r="K97" s="9">
        <f t="shared" si="9"/>
        <v>3.9497494083287399E-2</v>
      </c>
      <c r="L97" s="9">
        <f t="shared" si="9"/>
        <v>4.1158846645468344E-2</v>
      </c>
      <c r="M97" s="9">
        <f t="shared" si="9"/>
        <v>4.3713855408454738E-2</v>
      </c>
      <c r="N97" s="9">
        <f t="shared" si="9"/>
        <v>4.7033044839498162E-2</v>
      </c>
      <c r="O97" s="9">
        <f t="shared" si="9"/>
        <v>4.9168408544881692E-2</v>
      </c>
      <c r="P97" s="9">
        <f t="shared" si="9"/>
        <v>5.1802553282210839E-2</v>
      </c>
      <c r="Q97" s="9">
        <f t="shared" si="9"/>
        <v>5.174026223522854E-2</v>
      </c>
      <c r="R97" s="9">
        <f t="shared" si="9"/>
        <v>8.7343722767752041E-6</v>
      </c>
      <c r="S97" s="9">
        <f t="shared" si="9"/>
        <v>-9.1459666973214837E-7</v>
      </c>
      <c r="T97" s="9">
        <f t="shared" si="9"/>
        <v>5.0953432528810794E-7</v>
      </c>
      <c r="U97" s="9">
        <f t="shared" si="9"/>
        <v>1.0818760616260192E-6</v>
      </c>
      <c r="V97" s="9">
        <f t="shared" si="9"/>
        <v>1.2676731968586097E-6</v>
      </c>
      <c r="W97" s="9">
        <f t="shared" si="9"/>
        <v>6.1508749304994836E-7</v>
      </c>
      <c r="X97" s="9">
        <f t="shared" si="9"/>
        <v>-4.8036437105825058E-7</v>
      </c>
      <c r="Y97" s="9">
        <f t="shared" si="9"/>
        <v>2.3314153105857827E-6</v>
      </c>
      <c r="Z97" s="9">
        <f t="shared" si="9"/>
        <v>-4.3973387342521875E-7</v>
      </c>
      <c r="AA97" s="9">
        <f t="shared" si="9"/>
        <v>5.2178053233653543E-7</v>
      </c>
      <c r="AB97" s="9">
        <f t="shared" si="9"/>
        <v>0</v>
      </c>
      <c r="AC97" s="11">
        <f>SUMSQ(F97:AB97)</f>
        <v>2.0643803116781625E-2</v>
      </c>
      <c r="AD97" t="s">
        <v>53</v>
      </c>
    </row>
    <row r="98" spans="1:30" x14ac:dyDescent="0.3">
      <c r="A98">
        <v>76</v>
      </c>
      <c r="C98" t="s">
        <v>49</v>
      </c>
      <c r="E98" t="s">
        <v>54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49</v>
      </c>
    </row>
    <row r="100" spans="1:30" x14ac:dyDescent="0.3">
      <c r="A100">
        <v>78</v>
      </c>
      <c r="C100" t="s">
        <v>49</v>
      </c>
    </row>
    <row r="101" spans="1:30" x14ac:dyDescent="0.3">
      <c r="A101">
        <v>79</v>
      </c>
      <c r="C101" t="s">
        <v>49</v>
      </c>
    </row>
    <row r="102" spans="1:30" x14ac:dyDescent="0.3">
      <c r="A102">
        <v>80</v>
      </c>
      <c r="C102" t="s">
        <v>49</v>
      </c>
    </row>
    <row r="103" spans="1:30" x14ac:dyDescent="0.3">
      <c r="A103">
        <v>81</v>
      </c>
      <c r="C103" t="s">
        <v>49</v>
      </c>
    </row>
    <row r="104" spans="1:30" x14ac:dyDescent="0.3">
      <c r="A104">
        <v>82</v>
      </c>
      <c r="C104" t="s">
        <v>49</v>
      </c>
    </row>
    <row r="105" spans="1:30" x14ac:dyDescent="0.3">
      <c r="A105">
        <v>83</v>
      </c>
      <c r="C105" t="s">
        <v>49</v>
      </c>
    </row>
    <row r="106" spans="1:30" x14ac:dyDescent="0.3">
      <c r="A106">
        <v>84</v>
      </c>
      <c r="C106" t="s">
        <v>49</v>
      </c>
    </row>
    <row r="107" spans="1:30" x14ac:dyDescent="0.3">
      <c r="A107">
        <v>85</v>
      </c>
      <c r="C107" t="s">
        <v>49</v>
      </c>
    </row>
    <row r="108" spans="1:30" x14ac:dyDescent="0.3">
      <c r="A108">
        <v>86</v>
      </c>
      <c r="C108" t="s">
        <v>49</v>
      </c>
    </row>
    <row r="109" spans="1:30" x14ac:dyDescent="0.3">
      <c r="A109">
        <v>87</v>
      </c>
      <c r="C109" t="s">
        <v>49</v>
      </c>
    </row>
    <row r="110" spans="1:30" x14ac:dyDescent="0.3">
      <c r="A110">
        <v>88</v>
      </c>
      <c r="C110" t="s">
        <v>49</v>
      </c>
    </row>
    <row r="111" spans="1:30" x14ac:dyDescent="0.3">
      <c r="A111">
        <v>89</v>
      </c>
      <c r="C111" t="s">
        <v>49</v>
      </c>
    </row>
    <row r="112" spans="1:30" x14ac:dyDescent="0.3">
      <c r="A112">
        <v>90</v>
      </c>
      <c r="C112" t="s">
        <v>49</v>
      </c>
    </row>
    <row r="113" spans="1:3" x14ac:dyDescent="0.3">
      <c r="A113">
        <v>91</v>
      </c>
      <c r="C113" t="s">
        <v>49</v>
      </c>
    </row>
  </sheetData>
  <mergeCells count="2">
    <mergeCell ref="AF74:AF83"/>
    <mergeCell ref="AF84:AF93"/>
  </mergeCells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AB83-7285-4420-9B06-441D2F6FEB40}">
  <dimension ref="A1:AH113"/>
  <sheetViews>
    <sheetView zoomScale="42" zoomScaleNormal="10" workbookViewId="0">
      <pane ySplit="252" topLeftCell="A43" activePane="bottomLeft"/>
      <selection sqref="A1:AD1"/>
      <selection pane="bottomLeft" activeCell="AC97" sqref="AC97"/>
    </sheetView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7" width="6.109375" bestFit="1" customWidth="1"/>
    <col min="28" max="28" width="5.44140625" bestFit="1" customWidth="1"/>
    <col min="29" max="29" width="20.6640625" bestFit="1" customWidth="1"/>
    <col min="30" max="30" width="13.44140625" bestFit="1" customWidth="1"/>
    <col min="33" max="33" width="11.44140625" bestFit="1" customWidth="1"/>
  </cols>
  <sheetData>
    <row r="1" spans="1:28" x14ac:dyDescent="0.3">
      <c r="A1" t="s">
        <v>48</v>
      </c>
      <c r="B1" s="1" t="s">
        <v>57</v>
      </c>
      <c r="C1" s="1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  <c r="R1" s="2" t="s">
        <v>13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45</v>
      </c>
    </row>
    <row r="2" spans="1:28" x14ac:dyDescent="0.3">
      <c r="A2">
        <v>-20</v>
      </c>
      <c r="B2" s="3">
        <v>44812</v>
      </c>
      <c r="C2" s="4">
        <v>397.57</v>
      </c>
      <c r="F2" s="2" t="s">
        <v>23</v>
      </c>
      <c r="G2" s="2" t="s">
        <v>24</v>
      </c>
      <c r="H2" s="2" t="s">
        <v>25</v>
      </c>
      <c r="I2" s="2" t="s">
        <v>26</v>
      </c>
      <c r="J2" s="2" t="s">
        <v>27</v>
      </c>
      <c r="K2" s="2" t="s">
        <v>28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33</v>
      </c>
      <c r="Q2" s="2" t="s">
        <v>34</v>
      </c>
      <c r="R2" s="2" t="s">
        <v>35</v>
      </c>
      <c r="S2" s="2" t="s">
        <v>36</v>
      </c>
      <c r="T2" s="2" t="s">
        <v>37</v>
      </c>
      <c r="U2" s="2" t="s">
        <v>38</v>
      </c>
      <c r="V2" s="2" t="s">
        <v>39</v>
      </c>
      <c r="W2" s="2" t="s">
        <v>40</v>
      </c>
      <c r="X2" s="2" t="s">
        <v>41</v>
      </c>
      <c r="Y2" s="2" t="s">
        <v>42</v>
      </c>
      <c r="Z2" s="2" t="s">
        <v>43</v>
      </c>
      <c r="AA2" s="2" t="s">
        <v>44</v>
      </c>
      <c r="AB2" s="2" t="s">
        <v>22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32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32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32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32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32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32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32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32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32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32" ht="18" customHeight="1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9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414.49</v>
      </c>
      <c r="AA74" s="10">
        <f>'future_rel_long (2)'!AA74</f>
        <v>402.58660204294199</v>
      </c>
      <c r="AB74" s="6">
        <v>72</v>
      </c>
      <c r="AC74" t="s">
        <v>52</v>
      </c>
      <c r="AD74" t="s">
        <v>56</v>
      </c>
      <c r="AF74" s="22" t="s">
        <v>63</v>
      </c>
    </row>
    <row r="75" spans="1:32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414.49</v>
      </c>
      <c r="Z75" s="4">
        <f t="shared" si="1"/>
        <v>402.58660204294199</v>
      </c>
      <c r="AA75" s="10">
        <f>'future_rel_long (2)'!AA75</f>
        <v>404.38697042821155</v>
      </c>
      <c r="AB75" s="6">
        <v>73</v>
      </c>
      <c r="AC75" t="s">
        <v>52</v>
      </c>
      <c r="AD75" t="s">
        <v>56</v>
      </c>
      <c r="AF75" s="22"/>
    </row>
    <row r="76" spans="1:32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414.49</v>
      </c>
      <c r="Y76" s="4">
        <f t="shared" si="1"/>
        <v>402.58660204294199</v>
      </c>
      <c r="Z76" s="4">
        <f t="shared" si="1"/>
        <v>404.38697042821155</v>
      </c>
      <c r="AA76" s="10">
        <f>'future_rel_long (2)'!AA76</f>
        <v>407.50329631253481</v>
      </c>
      <c r="AB76" s="6">
        <v>74</v>
      </c>
      <c r="AC76" t="s">
        <v>52</v>
      </c>
      <c r="AD76" t="s">
        <v>56</v>
      </c>
      <c r="AF76" s="22"/>
    </row>
    <row r="77" spans="1:32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414.49</v>
      </c>
      <c r="X77" s="4">
        <f t="shared" si="1"/>
        <v>402.58660204294199</v>
      </c>
      <c r="Y77" s="4">
        <f t="shared" si="1"/>
        <v>404.38697042821155</v>
      </c>
      <c r="Z77" s="4">
        <f t="shared" si="1"/>
        <v>407.50329631253481</v>
      </c>
      <c r="AA77" s="10">
        <f>'future_rel_long (2)'!AA77</f>
        <v>406.29526628113007</v>
      </c>
      <c r="AB77" s="6">
        <v>75</v>
      </c>
      <c r="AC77" t="s">
        <v>52</v>
      </c>
      <c r="AD77" t="s">
        <v>56</v>
      </c>
      <c r="AF77" s="22"/>
    </row>
    <row r="78" spans="1:32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414.49</v>
      </c>
      <c r="W78" s="4">
        <f t="shared" si="1"/>
        <v>402.58660204294199</v>
      </c>
      <c r="X78" s="4">
        <f t="shared" si="1"/>
        <v>404.38697042821155</v>
      </c>
      <c r="Y78" s="4">
        <f t="shared" si="1"/>
        <v>407.50329631253481</v>
      </c>
      <c r="Z78" s="4">
        <f t="shared" si="1"/>
        <v>406.29526628113007</v>
      </c>
      <c r="AA78" s="10">
        <f>'future_rel_long (2)'!AA78</f>
        <v>406.09760860087925</v>
      </c>
      <c r="AB78" s="6">
        <v>76</v>
      </c>
      <c r="AC78" t="s">
        <v>52</v>
      </c>
      <c r="AD78" t="s">
        <v>56</v>
      </c>
      <c r="AF78" s="22"/>
    </row>
    <row r="79" spans="1:32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414.49</v>
      </c>
      <c r="V79" s="4">
        <f t="shared" si="0"/>
        <v>402.58660204294199</v>
      </c>
      <c r="W79" s="4">
        <f t="shared" si="1"/>
        <v>404.38697042821155</v>
      </c>
      <c r="X79" s="4">
        <f t="shared" si="1"/>
        <v>407.50329631253481</v>
      </c>
      <c r="Y79" s="4">
        <f t="shared" si="1"/>
        <v>406.29526628113007</v>
      </c>
      <c r="Z79" s="4">
        <f t="shared" si="1"/>
        <v>406.09760860087925</v>
      </c>
      <c r="AA79" s="10">
        <f>'future_rel_long (2)'!AA79</f>
        <v>405.84922585640334</v>
      </c>
      <c r="AB79" s="6">
        <v>77</v>
      </c>
      <c r="AC79" t="s">
        <v>52</v>
      </c>
      <c r="AD79" t="s">
        <v>56</v>
      </c>
      <c r="AF79" s="22"/>
    </row>
    <row r="80" spans="1:32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414.49</v>
      </c>
      <c r="U80" s="4">
        <f t="shared" si="0"/>
        <v>402.58660204294199</v>
      </c>
      <c r="V80" s="4">
        <f t="shared" si="0"/>
        <v>404.38697042821155</v>
      </c>
      <c r="W80" s="4">
        <f t="shared" si="1"/>
        <v>407.50329631253481</v>
      </c>
      <c r="X80" s="4">
        <f t="shared" si="1"/>
        <v>406.29526628113007</v>
      </c>
      <c r="Y80" s="4">
        <f t="shared" si="1"/>
        <v>406.09760860087925</v>
      </c>
      <c r="Z80" s="4">
        <f t="shared" si="1"/>
        <v>405.84922585640334</v>
      </c>
      <c r="AA80" s="10">
        <f>'future_rel_long (2)'!AA80</f>
        <v>406.33394298257372</v>
      </c>
      <c r="AB80" s="6">
        <v>78</v>
      </c>
      <c r="AC80" t="s">
        <v>52</v>
      </c>
      <c r="AD80" t="s">
        <v>56</v>
      </c>
      <c r="AF80" s="22"/>
    </row>
    <row r="81" spans="1:34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414.49</v>
      </c>
      <c r="T81" s="4">
        <f t="shared" si="0"/>
        <v>402.58660204294199</v>
      </c>
      <c r="U81" s="4">
        <f t="shared" si="0"/>
        <v>404.38697042821155</v>
      </c>
      <c r="V81" s="4">
        <f t="shared" si="0"/>
        <v>407.50329631253481</v>
      </c>
      <c r="W81" s="4">
        <f t="shared" si="1"/>
        <v>406.29526628113007</v>
      </c>
      <c r="X81" s="4">
        <f t="shared" si="1"/>
        <v>406.09760860087925</v>
      </c>
      <c r="Y81" s="4">
        <f t="shared" si="1"/>
        <v>405.84922585640334</v>
      </c>
      <c r="Z81" s="4">
        <f t="shared" si="1"/>
        <v>406.33394298257372</v>
      </c>
      <c r="AA81" s="10">
        <f>'future_rel_long (2)'!AA81</f>
        <v>412.3612219082969</v>
      </c>
      <c r="AB81" s="6">
        <v>79</v>
      </c>
      <c r="AC81" t="s">
        <v>52</v>
      </c>
      <c r="AD81" t="s">
        <v>56</v>
      </c>
      <c r="AF81" s="22"/>
    </row>
    <row r="82" spans="1:34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414.49</v>
      </c>
      <c r="S82" s="4">
        <f t="shared" si="0"/>
        <v>402.58660204294199</v>
      </c>
      <c r="T82" s="4">
        <f t="shared" si="0"/>
        <v>404.38697042821155</v>
      </c>
      <c r="U82" s="4">
        <f t="shared" si="0"/>
        <v>407.50329631253481</v>
      </c>
      <c r="V82" s="4">
        <f t="shared" si="0"/>
        <v>406.29526628113007</v>
      </c>
      <c r="W82" s="4">
        <f t="shared" si="1"/>
        <v>406.09760860087925</v>
      </c>
      <c r="X82" s="4">
        <f t="shared" si="1"/>
        <v>405.84922585640334</v>
      </c>
      <c r="Y82" s="4">
        <f t="shared" si="1"/>
        <v>406.33394298257372</v>
      </c>
      <c r="Z82" s="4">
        <f t="shared" si="1"/>
        <v>412.3612219082969</v>
      </c>
      <c r="AA82" s="10">
        <f>'future_rel_long (2)'!AA82</f>
        <v>407.71163195735943</v>
      </c>
      <c r="AB82" s="6">
        <v>80</v>
      </c>
      <c r="AC82" t="s">
        <v>52</v>
      </c>
      <c r="AD82" t="s">
        <v>56</v>
      </c>
      <c r="AF82" s="22"/>
    </row>
    <row r="83" spans="1:34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414.49</v>
      </c>
      <c r="R83" s="4">
        <f t="shared" si="0"/>
        <v>402.58660204294199</v>
      </c>
      <c r="S83" s="4">
        <f t="shared" si="0"/>
        <v>404.38697042821155</v>
      </c>
      <c r="T83" s="4">
        <f t="shared" si="0"/>
        <v>407.50329631253481</v>
      </c>
      <c r="U83" s="4">
        <f t="shared" si="0"/>
        <v>406.29526628113007</v>
      </c>
      <c r="V83" s="4">
        <f t="shared" si="0"/>
        <v>406.09760860087925</v>
      </c>
      <c r="W83" s="4">
        <f t="shared" si="1"/>
        <v>405.84922585640334</v>
      </c>
      <c r="X83" s="4">
        <f t="shared" si="1"/>
        <v>406.33394298257372</v>
      </c>
      <c r="Y83" s="4">
        <f t="shared" si="1"/>
        <v>412.3612219082969</v>
      </c>
      <c r="Z83" s="4">
        <f t="shared" si="1"/>
        <v>407.71163195735943</v>
      </c>
      <c r="AA83" s="19">
        <v>428.93227483264064</v>
      </c>
      <c r="AB83" s="18">
        <v>81</v>
      </c>
      <c r="AC83" t="s">
        <v>52</v>
      </c>
      <c r="AD83" t="s">
        <v>56</v>
      </c>
      <c r="AF83" s="22"/>
      <c r="AG83" s="23" t="s">
        <v>68</v>
      </c>
      <c r="AH83" s="17" t="s">
        <v>69</v>
      </c>
    </row>
    <row r="84" spans="1:34" ht="18" x14ac:dyDescent="0.35">
      <c r="A84">
        <v>62</v>
      </c>
      <c r="B84" s="3">
        <v>44894</v>
      </c>
      <c r="C84" s="4">
        <v>408.04</v>
      </c>
      <c r="F84" s="12">
        <f t="shared" si="2"/>
        <v>408.3</v>
      </c>
      <c r="G84" s="12">
        <f t="shared" si="0"/>
        <v>408.04</v>
      </c>
      <c r="H84" s="12">
        <f t="shared" si="0"/>
        <v>407.67</v>
      </c>
      <c r="I84" s="12">
        <f t="shared" si="0"/>
        <v>410</v>
      </c>
      <c r="J84" s="12">
        <f t="shared" si="0"/>
        <v>408.78</v>
      </c>
      <c r="K84" s="12">
        <f t="shared" si="0"/>
        <v>408.78</v>
      </c>
      <c r="L84" s="12">
        <f t="shared" si="0"/>
        <v>408.78</v>
      </c>
      <c r="M84" s="12">
        <f t="shared" si="0"/>
        <v>409.36</v>
      </c>
      <c r="N84" s="12">
        <f t="shared" si="0"/>
        <v>414.34</v>
      </c>
      <c r="O84" s="12">
        <f t="shared" si="0"/>
        <v>410.55</v>
      </c>
      <c r="P84" s="12">
        <f t="shared" si="0"/>
        <v>414.49</v>
      </c>
      <c r="Q84" s="12">
        <f t="shared" si="0"/>
        <v>402.58660204294199</v>
      </c>
      <c r="R84" s="12">
        <f t="shared" si="0"/>
        <v>404.38697042821155</v>
      </c>
      <c r="S84" s="12">
        <f t="shared" si="0"/>
        <v>407.50329631253481</v>
      </c>
      <c r="T84" s="12">
        <f t="shared" si="0"/>
        <v>406.29526628113007</v>
      </c>
      <c r="U84" s="12">
        <f t="shared" si="0"/>
        <v>406.09760860087925</v>
      </c>
      <c r="V84" s="12">
        <f t="shared" si="0"/>
        <v>405.84922585640334</v>
      </c>
      <c r="W84" s="12">
        <f t="shared" si="1"/>
        <v>406.33394298257372</v>
      </c>
      <c r="X84" s="12">
        <f t="shared" si="1"/>
        <v>412.3612219082969</v>
      </c>
      <c r="Y84" s="12">
        <f t="shared" si="1"/>
        <v>407.71163195735943</v>
      </c>
      <c r="Z84" s="12">
        <f t="shared" si="1"/>
        <v>428.93227483264064</v>
      </c>
      <c r="AA84" s="10">
        <v>397.37198766713345</v>
      </c>
      <c r="AB84" s="13">
        <v>82</v>
      </c>
      <c r="AC84" s="14" t="s">
        <v>52</v>
      </c>
      <c r="AD84" s="14" t="s">
        <v>56</v>
      </c>
      <c r="AF84" s="22" t="s">
        <v>64</v>
      </c>
      <c r="AG84" s="23"/>
    </row>
    <row r="85" spans="1:34" ht="18" x14ac:dyDescent="0.35">
      <c r="A85">
        <v>63</v>
      </c>
      <c r="B85" s="3">
        <v>44895</v>
      </c>
      <c r="C85" s="4">
        <v>407.67</v>
      </c>
      <c r="F85" s="12">
        <f t="shared" si="2"/>
        <v>408.04</v>
      </c>
      <c r="G85" s="12">
        <f t="shared" si="0"/>
        <v>407.67</v>
      </c>
      <c r="H85" s="12">
        <f t="shared" si="0"/>
        <v>410</v>
      </c>
      <c r="I85" s="12">
        <f t="shared" si="0"/>
        <v>408.78</v>
      </c>
      <c r="J85" s="12">
        <f t="shared" si="0"/>
        <v>408.78</v>
      </c>
      <c r="K85" s="12">
        <f t="shared" si="0"/>
        <v>408.78</v>
      </c>
      <c r="L85" s="12">
        <f t="shared" si="0"/>
        <v>409.36</v>
      </c>
      <c r="M85" s="12">
        <f t="shared" si="0"/>
        <v>414.34</v>
      </c>
      <c r="N85" s="12">
        <f t="shared" si="0"/>
        <v>410.55</v>
      </c>
      <c r="O85" s="12">
        <f t="shared" si="0"/>
        <v>414.49</v>
      </c>
      <c r="P85" s="12">
        <f t="shared" si="0"/>
        <v>402.58660204294199</v>
      </c>
      <c r="Q85" s="12">
        <f t="shared" si="0"/>
        <v>404.38697042821155</v>
      </c>
      <c r="R85" s="12">
        <f t="shared" si="0"/>
        <v>407.50329631253481</v>
      </c>
      <c r="S85" s="12">
        <f t="shared" si="0"/>
        <v>406.29526628113007</v>
      </c>
      <c r="T85" s="12">
        <f t="shared" si="0"/>
        <v>406.09760860087925</v>
      </c>
      <c r="U85" s="12">
        <f t="shared" si="0"/>
        <v>405.84922585640334</v>
      </c>
      <c r="V85" s="12">
        <f t="shared" si="0"/>
        <v>406.33394298257372</v>
      </c>
      <c r="W85" s="12">
        <f t="shared" si="1"/>
        <v>412.3612219082969</v>
      </c>
      <c r="X85" s="12">
        <f t="shared" si="1"/>
        <v>407.71163195735943</v>
      </c>
      <c r="Y85" s="12">
        <f t="shared" si="1"/>
        <v>428.93227483264064</v>
      </c>
      <c r="Z85" s="12">
        <f t="shared" si="1"/>
        <v>397.37198766713345</v>
      </c>
      <c r="AA85" s="10">
        <v>397.70763918862139</v>
      </c>
      <c r="AB85" s="13">
        <v>83</v>
      </c>
      <c r="AC85" s="14" t="s">
        <v>52</v>
      </c>
      <c r="AD85" s="14" t="s">
        <v>56</v>
      </c>
      <c r="AF85" s="22"/>
      <c r="AG85" s="23"/>
    </row>
    <row r="86" spans="1:34" ht="18" x14ac:dyDescent="0.35">
      <c r="A86">
        <v>64</v>
      </c>
      <c r="B86" s="3">
        <v>44896</v>
      </c>
      <c r="C86" s="4">
        <v>410</v>
      </c>
      <c r="F86" s="12">
        <f t="shared" si="2"/>
        <v>407.67</v>
      </c>
      <c r="G86" s="12">
        <f t="shared" si="0"/>
        <v>410</v>
      </c>
      <c r="H86" s="12">
        <f t="shared" si="0"/>
        <v>408.78</v>
      </c>
      <c r="I86" s="12">
        <f t="shared" si="0"/>
        <v>408.78</v>
      </c>
      <c r="J86" s="12">
        <f t="shared" si="0"/>
        <v>408.78</v>
      </c>
      <c r="K86" s="12">
        <f t="shared" si="0"/>
        <v>409.36</v>
      </c>
      <c r="L86" s="12">
        <f t="shared" si="0"/>
        <v>414.34</v>
      </c>
      <c r="M86" s="12">
        <f t="shared" si="0"/>
        <v>410.55</v>
      </c>
      <c r="N86" s="12">
        <f t="shared" si="0"/>
        <v>414.49</v>
      </c>
      <c r="O86" s="12">
        <f t="shared" si="0"/>
        <v>402.58660204294199</v>
      </c>
      <c r="P86" s="12">
        <f t="shared" si="0"/>
        <v>404.38697042821155</v>
      </c>
      <c r="Q86" s="12">
        <f t="shared" si="0"/>
        <v>407.50329631253481</v>
      </c>
      <c r="R86" s="12">
        <f t="shared" si="0"/>
        <v>406.29526628113007</v>
      </c>
      <c r="S86" s="12">
        <f t="shared" si="0"/>
        <v>406.09760860087925</v>
      </c>
      <c r="T86" s="12">
        <f t="shared" si="0"/>
        <v>405.84922585640334</v>
      </c>
      <c r="U86" s="12">
        <f t="shared" si="0"/>
        <v>406.33394298257372</v>
      </c>
      <c r="V86" s="12">
        <f t="shared" si="0"/>
        <v>412.3612219082969</v>
      </c>
      <c r="W86" s="12">
        <f t="shared" si="1"/>
        <v>407.71163195735943</v>
      </c>
      <c r="X86" s="12">
        <f t="shared" si="1"/>
        <v>428.93227483264064</v>
      </c>
      <c r="Y86" s="12">
        <f t="shared" si="1"/>
        <v>397.37198766713345</v>
      </c>
      <c r="Z86" s="12">
        <f t="shared" si="1"/>
        <v>397.70763918862139</v>
      </c>
      <c r="AA86" s="10">
        <v>402.8481181315143</v>
      </c>
      <c r="AB86" s="13">
        <v>84</v>
      </c>
      <c r="AC86" s="14" t="s">
        <v>52</v>
      </c>
      <c r="AD86" s="14" t="s">
        <v>56</v>
      </c>
      <c r="AF86" s="22"/>
      <c r="AG86" s="23"/>
    </row>
    <row r="87" spans="1:34" ht="18" x14ac:dyDescent="0.35">
      <c r="A87">
        <v>65</v>
      </c>
      <c r="B87" s="3">
        <v>44897</v>
      </c>
      <c r="C87" s="4">
        <v>408.78</v>
      </c>
      <c r="F87" s="12">
        <f t="shared" si="2"/>
        <v>410</v>
      </c>
      <c r="G87" s="12">
        <f t="shared" si="0"/>
        <v>408.78</v>
      </c>
      <c r="H87" s="12">
        <f t="shared" si="0"/>
        <v>408.78</v>
      </c>
      <c r="I87" s="12">
        <f t="shared" si="0"/>
        <v>408.78</v>
      </c>
      <c r="J87" s="12">
        <f t="shared" si="0"/>
        <v>409.36</v>
      </c>
      <c r="K87" s="12">
        <f t="shared" si="0"/>
        <v>414.34</v>
      </c>
      <c r="L87" s="12">
        <f t="shared" si="0"/>
        <v>410.55</v>
      </c>
      <c r="M87" s="12">
        <f t="shared" si="0"/>
        <v>414.49</v>
      </c>
      <c r="N87" s="12">
        <f t="shared" si="0"/>
        <v>402.58660204294199</v>
      </c>
      <c r="O87" s="12">
        <f t="shared" si="0"/>
        <v>404.38697042821155</v>
      </c>
      <c r="P87" s="12">
        <f t="shared" si="0"/>
        <v>407.50329631253481</v>
      </c>
      <c r="Q87" s="12">
        <f t="shared" si="0"/>
        <v>406.29526628113007</v>
      </c>
      <c r="R87" s="12">
        <f t="shared" si="0"/>
        <v>406.09760860087925</v>
      </c>
      <c r="S87" s="12">
        <f t="shared" si="0"/>
        <v>405.84922585640334</v>
      </c>
      <c r="T87" s="12">
        <f t="shared" si="0"/>
        <v>406.33394298257372</v>
      </c>
      <c r="U87" s="12">
        <f t="shared" si="0"/>
        <v>412.3612219082969</v>
      </c>
      <c r="V87" s="12">
        <f t="shared" si="0"/>
        <v>407.71163195735943</v>
      </c>
      <c r="W87" s="12">
        <f t="shared" si="1"/>
        <v>428.93227483264064</v>
      </c>
      <c r="X87" s="12">
        <f t="shared" si="1"/>
        <v>397.37198766713345</v>
      </c>
      <c r="Y87" s="12">
        <f t="shared" si="1"/>
        <v>397.70763918862139</v>
      </c>
      <c r="Z87" s="12">
        <f t="shared" si="1"/>
        <v>402.8481181315143</v>
      </c>
      <c r="AA87" s="10">
        <v>401.78835875129334</v>
      </c>
      <c r="AB87" s="13">
        <v>85</v>
      </c>
      <c r="AC87" s="14" t="s">
        <v>52</v>
      </c>
      <c r="AD87" s="14" t="s">
        <v>56</v>
      </c>
      <c r="AF87" s="22"/>
      <c r="AG87" s="23"/>
    </row>
    <row r="88" spans="1:34" ht="18" x14ac:dyDescent="0.35">
      <c r="A88">
        <v>66</v>
      </c>
      <c r="B88" s="3">
        <v>44898</v>
      </c>
      <c r="C88" s="4">
        <v>408.78</v>
      </c>
      <c r="F88" s="12">
        <f t="shared" si="2"/>
        <v>408.78</v>
      </c>
      <c r="G88" s="12">
        <f t="shared" si="0"/>
        <v>408.78</v>
      </c>
      <c r="H88" s="12">
        <f t="shared" si="0"/>
        <v>408.78</v>
      </c>
      <c r="I88" s="12">
        <f t="shared" si="0"/>
        <v>409.36</v>
      </c>
      <c r="J88" s="12">
        <f t="shared" si="0"/>
        <v>414.34</v>
      </c>
      <c r="K88" s="12">
        <f t="shared" si="0"/>
        <v>410.55</v>
      </c>
      <c r="L88" s="12">
        <f t="shared" si="0"/>
        <v>414.49</v>
      </c>
      <c r="M88" s="12">
        <f t="shared" si="0"/>
        <v>402.58660204294199</v>
      </c>
      <c r="N88" s="12">
        <f t="shared" si="0"/>
        <v>404.38697042821155</v>
      </c>
      <c r="O88" s="12">
        <f t="shared" si="0"/>
        <v>407.50329631253481</v>
      </c>
      <c r="P88" s="12">
        <f t="shared" si="0"/>
        <v>406.29526628113007</v>
      </c>
      <c r="Q88" s="12">
        <f t="shared" si="0"/>
        <v>406.09760860087925</v>
      </c>
      <c r="R88" s="12">
        <f t="shared" si="0"/>
        <v>405.84922585640334</v>
      </c>
      <c r="S88" s="12">
        <f t="shared" si="0"/>
        <v>406.33394298257372</v>
      </c>
      <c r="T88" s="12">
        <f t="shared" si="0"/>
        <v>412.3612219082969</v>
      </c>
      <c r="U88" s="12">
        <f t="shared" si="0"/>
        <v>407.71163195735943</v>
      </c>
      <c r="V88" s="12">
        <f t="shared" si="0"/>
        <v>428.93227483264064</v>
      </c>
      <c r="W88" s="12">
        <f t="shared" si="1"/>
        <v>397.37198766713345</v>
      </c>
      <c r="X88" s="12">
        <f t="shared" si="1"/>
        <v>397.70763918862139</v>
      </c>
      <c r="Y88" s="12">
        <f t="shared" si="1"/>
        <v>402.8481181315143</v>
      </c>
      <c r="Z88" s="12">
        <f t="shared" si="1"/>
        <v>401.78835875129334</v>
      </c>
      <c r="AA88" s="10">
        <v>401.07690174554017</v>
      </c>
      <c r="AB88" s="13">
        <v>86</v>
      </c>
      <c r="AC88" s="14" t="s">
        <v>52</v>
      </c>
      <c r="AD88" s="14" t="s">
        <v>56</v>
      </c>
      <c r="AF88" s="22"/>
      <c r="AG88" s="23"/>
    </row>
    <row r="89" spans="1:34" ht="18" x14ac:dyDescent="0.35">
      <c r="A89">
        <v>67</v>
      </c>
      <c r="B89" s="3">
        <v>44899</v>
      </c>
      <c r="C89" s="4">
        <v>408.78</v>
      </c>
      <c r="F89" s="12">
        <f t="shared" si="2"/>
        <v>408.78</v>
      </c>
      <c r="G89" s="12">
        <f t="shared" si="0"/>
        <v>408.78</v>
      </c>
      <c r="H89" s="12">
        <f t="shared" si="0"/>
        <v>409.36</v>
      </c>
      <c r="I89" s="12">
        <f t="shared" si="0"/>
        <v>414.34</v>
      </c>
      <c r="J89" s="12">
        <f t="shared" si="0"/>
        <v>410.55</v>
      </c>
      <c r="K89" s="12">
        <f t="shared" si="0"/>
        <v>414.49</v>
      </c>
      <c r="L89" s="12">
        <f t="shared" si="0"/>
        <v>402.58660204294199</v>
      </c>
      <c r="M89" s="12">
        <f t="shared" si="0"/>
        <v>404.38697042821155</v>
      </c>
      <c r="N89" s="12">
        <f t="shared" si="0"/>
        <v>407.50329631253481</v>
      </c>
      <c r="O89" s="12">
        <f t="shared" si="0"/>
        <v>406.29526628113007</v>
      </c>
      <c r="P89" s="12">
        <f t="shared" si="0"/>
        <v>406.09760860087925</v>
      </c>
      <c r="Q89" s="12">
        <f t="shared" si="0"/>
        <v>405.84922585640334</v>
      </c>
      <c r="R89" s="12">
        <f t="shared" si="0"/>
        <v>406.33394298257372</v>
      </c>
      <c r="S89" s="12">
        <f t="shared" si="0"/>
        <v>412.3612219082969</v>
      </c>
      <c r="T89" s="12">
        <f t="shared" si="0"/>
        <v>407.71163195735943</v>
      </c>
      <c r="U89" s="12">
        <f t="shared" si="0"/>
        <v>428.93227483264064</v>
      </c>
      <c r="V89" s="12">
        <f t="shared" ref="G89:V93" si="3">W88</f>
        <v>397.37198766713345</v>
      </c>
      <c r="W89" s="12">
        <f t="shared" si="1"/>
        <v>397.70763918862139</v>
      </c>
      <c r="X89" s="12">
        <f t="shared" si="1"/>
        <v>402.8481181315143</v>
      </c>
      <c r="Y89" s="12">
        <f t="shared" si="1"/>
        <v>401.78835875129334</v>
      </c>
      <c r="Z89" s="12">
        <f t="shared" si="1"/>
        <v>401.07690174554017</v>
      </c>
      <c r="AA89" s="10">
        <v>400.09617020962173</v>
      </c>
      <c r="AB89" s="13">
        <v>87</v>
      </c>
      <c r="AC89" s="14" t="s">
        <v>52</v>
      </c>
      <c r="AD89" s="14" t="s">
        <v>56</v>
      </c>
      <c r="AF89" s="22"/>
      <c r="AG89" s="23"/>
    </row>
    <row r="90" spans="1:34" ht="18" x14ac:dyDescent="0.35">
      <c r="A90">
        <v>68</v>
      </c>
      <c r="B90" s="3">
        <v>44900</v>
      </c>
      <c r="C90" s="4">
        <v>409.36</v>
      </c>
      <c r="F90" s="12">
        <f t="shared" si="2"/>
        <v>408.78</v>
      </c>
      <c r="G90" s="12">
        <f t="shared" si="3"/>
        <v>409.36</v>
      </c>
      <c r="H90" s="12">
        <f t="shared" si="3"/>
        <v>414.34</v>
      </c>
      <c r="I90" s="12">
        <f t="shared" si="3"/>
        <v>410.55</v>
      </c>
      <c r="J90" s="12">
        <f t="shared" si="3"/>
        <v>414.49</v>
      </c>
      <c r="K90" s="12">
        <f t="shared" si="3"/>
        <v>402.58660204294199</v>
      </c>
      <c r="L90" s="12">
        <f t="shared" si="3"/>
        <v>404.38697042821155</v>
      </c>
      <c r="M90" s="12">
        <f t="shared" si="3"/>
        <v>407.50329631253481</v>
      </c>
      <c r="N90" s="12">
        <f t="shared" si="3"/>
        <v>406.29526628113007</v>
      </c>
      <c r="O90" s="12">
        <f t="shared" si="3"/>
        <v>406.09760860087925</v>
      </c>
      <c r="P90" s="12">
        <f t="shared" si="3"/>
        <v>405.84922585640334</v>
      </c>
      <c r="Q90" s="12">
        <f t="shared" si="3"/>
        <v>406.33394298257372</v>
      </c>
      <c r="R90" s="12">
        <f t="shared" si="3"/>
        <v>412.3612219082969</v>
      </c>
      <c r="S90" s="12">
        <f t="shared" si="3"/>
        <v>407.71163195735943</v>
      </c>
      <c r="T90" s="12">
        <f t="shared" si="3"/>
        <v>428.93227483264064</v>
      </c>
      <c r="U90" s="12">
        <f t="shared" si="3"/>
        <v>397.37198766713345</v>
      </c>
      <c r="V90" s="12">
        <f t="shared" si="3"/>
        <v>397.70763918862139</v>
      </c>
      <c r="W90" s="12">
        <f t="shared" ref="W90:Z93" si="4">X89</f>
        <v>402.8481181315143</v>
      </c>
      <c r="X90" s="12">
        <f t="shared" si="4"/>
        <v>401.78835875129334</v>
      </c>
      <c r="Y90" s="12">
        <f t="shared" si="4"/>
        <v>401.07690174554017</v>
      </c>
      <c r="Z90" s="12">
        <f t="shared" si="4"/>
        <v>400.09617020962173</v>
      </c>
      <c r="AA90" s="10">
        <v>400.23727543520192</v>
      </c>
      <c r="AB90" s="13">
        <v>88</v>
      </c>
      <c r="AC90" s="14" t="s">
        <v>52</v>
      </c>
      <c r="AD90" s="14" t="s">
        <v>56</v>
      </c>
      <c r="AF90" s="22"/>
      <c r="AG90" s="23"/>
    </row>
    <row r="91" spans="1:34" ht="18" x14ac:dyDescent="0.35">
      <c r="A91">
        <v>69</v>
      </c>
      <c r="B91" s="3">
        <v>44901</v>
      </c>
      <c r="C91" s="4">
        <v>414.34</v>
      </c>
      <c r="F91" s="12">
        <f t="shared" si="2"/>
        <v>409.36</v>
      </c>
      <c r="G91" s="12">
        <f t="shared" si="3"/>
        <v>414.34</v>
      </c>
      <c r="H91" s="12">
        <f t="shared" si="3"/>
        <v>410.55</v>
      </c>
      <c r="I91" s="12">
        <f t="shared" si="3"/>
        <v>414.49</v>
      </c>
      <c r="J91" s="12">
        <f t="shared" si="3"/>
        <v>402.58660204294199</v>
      </c>
      <c r="K91" s="12">
        <f t="shared" si="3"/>
        <v>404.38697042821155</v>
      </c>
      <c r="L91" s="12">
        <f t="shared" si="3"/>
        <v>407.50329631253481</v>
      </c>
      <c r="M91" s="12">
        <f t="shared" si="3"/>
        <v>406.29526628113007</v>
      </c>
      <c r="N91" s="12">
        <f t="shared" si="3"/>
        <v>406.09760860087925</v>
      </c>
      <c r="O91" s="12">
        <f t="shared" si="3"/>
        <v>405.84922585640334</v>
      </c>
      <c r="P91" s="12">
        <f t="shared" si="3"/>
        <v>406.33394298257372</v>
      </c>
      <c r="Q91" s="12">
        <f t="shared" si="3"/>
        <v>412.3612219082969</v>
      </c>
      <c r="R91" s="12">
        <f t="shared" si="3"/>
        <v>407.71163195735943</v>
      </c>
      <c r="S91" s="12">
        <f t="shared" si="3"/>
        <v>428.93227483264064</v>
      </c>
      <c r="T91" s="12">
        <f t="shared" si="3"/>
        <v>397.37198766713345</v>
      </c>
      <c r="U91" s="12">
        <f t="shared" si="3"/>
        <v>397.70763918862139</v>
      </c>
      <c r="V91" s="12">
        <f t="shared" si="3"/>
        <v>402.8481181315143</v>
      </c>
      <c r="W91" s="12">
        <f t="shared" si="4"/>
        <v>401.78835875129334</v>
      </c>
      <c r="X91" s="12">
        <f t="shared" si="4"/>
        <v>401.07690174554017</v>
      </c>
      <c r="Y91" s="12">
        <f t="shared" si="4"/>
        <v>400.09617020962173</v>
      </c>
      <c r="Z91" s="12">
        <f t="shared" si="4"/>
        <v>400.23727543520192</v>
      </c>
      <c r="AA91" s="10">
        <v>409.07309944721788</v>
      </c>
      <c r="AB91" s="13">
        <v>89</v>
      </c>
      <c r="AC91" s="14" t="s">
        <v>52</v>
      </c>
      <c r="AD91" s="14" t="s">
        <v>56</v>
      </c>
      <c r="AF91" s="22"/>
      <c r="AG91" s="23"/>
    </row>
    <row r="92" spans="1:34" ht="18" x14ac:dyDescent="0.35">
      <c r="A92">
        <v>70</v>
      </c>
      <c r="B92" s="3">
        <v>44902</v>
      </c>
      <c r="C92" s="4">
        <v>410.55</v>
      </c>
      <c r="F92" s="12">
        <f t="shared" si="2"/>
        <v>414.34</v>
      </c>
      <c r="G92" s="12">
        <f t="shared" si="3"/>
        <v>410.55</v>
      </c>
      <c r="H92" s="12">
        <f t="shared" si="3"/>
        <v>414.49</v>
      </c>
      <c r="I92" s="12">
        <f t="shared" si="3"/>
        <v>402.58660204294199</v>
      </c>
      <c r="J92" s="12">
        <f t="shared" si="3"/>
        <v>404.38697042821155</v>
      </c>
      <c r="K92" s="12">
        <f t="shared" si="3"/>
        <v>407.50329631253481</v>
      </c>
      <c r="L92" s="12">
        <f t="shared" si="3"/>
        <v>406.29526628113007</v>
      </c>
      <c r="M92" s="12">
        <f t="shared" si="3"/>
        <v>406.09760860087925</v>
      </c>
      <c r="N92" s="12">
        <f t="shared" si="3"/>
        <v>405.84922585640334</v>
      </c>
      <c r="O92" s="12">
        <f t="shared" si="3"/>
        <v>406.33394298257372</v>
      </c>
      <c r="P92" s="12">
        <f t="shared" si="3"/>
        <v>412.3612219082969</v>
      </c>
      <c r="Q92" s="12">
        <f t="shared" si="3"/>
        <v>407.71163195735943</v>
      </c>
      <c r="R92" s="12">
        <f t="shared" si="3"/>
        <v>428.93227483264064</v>
      </c>
      <c r="S92" s="12">
        <f t="shared" si="3"/>
        <v>397.37198766713345</v>
      </c>
      <c r="T92" s="12">
        <f t="shared" si="3"/>
        <v>397.70763918862139</v>
      </c>
      <c r="U92" s="12">
        <f t="shared" si="3"/>
        <v>402.8481181315143</v>
      </c>
      <c r="V92" s="12">
        <f t="shared" si="3"/>
        <v>401.78835875129334</v>
      </c>
      <c r="W92" s="12">
        <f t="shared" si="4"/>
        <v>401.07690174554017</v>
      </c>
      <c r="X92" s="12">
        <f t="shared" si="4"/>
        <v>400.09617020962173</v>
      </c>
      <c r="Y92" s="12">
        <f t="shared" si="4"/>
        <v>400.23727543520192</v>
      </c>
      <c r="Z92" s="12">
        <f t="shared" si="4"/>
        <v>409.07309944721788</v>
      </c>
      <c r="AA92" s="10">
        <v>402.33424457133242</v>
      </c>
      <c r="AB92" s="13">
        <v>90</v>
      </c>
      <c r="AC92" s="14" t="s">
        <v>52</v>
      </c>
      <c r="AD92" s="14" t="s">
        <v>56</v>
      </c>
      <c r="AF92" s="22"/>
      <c r="AG92" s="23"/>
    </row>
    <row r="93" spans="1:34" ht="18" x14ac:dyDescent="0.35">
      <c r="A93">
        <v>71</v>
      </c>
      <c r="B93" s="3">
        <v>44903</v>
      </c>
      <c r="C93" s="4">
        <v>414.49</v>
      </c>
      <c r="D93" t="s">
        <v>55</v>
      </c>
      <c r="F93" s="12">
        <f t="shared" si="2"/>
        <v>410.55</v>
      </c>
      <c r="G93" s="12">
        <f t="shared" si="3"/>
        <v>414.49</v>
      </c>
      <c r="H93" s="12">
        <f t="shared" si="3"/>
        <v>402.58660204294199</v>
      </c>
      <c r="I93" s="12">
        <f t="shared" si="3"/>
        <v>404.38697042821155</v>
      </c>
      <c r="J93" s="12">
        <f t="shared" si="3"/>
        <v>407.50329631253481</v>
      </c>
      <c r="K93" s="12">
        <f t="shared" si="3"/>
        <v>406.29526628113007</v>
      </c>
      <c r="L93" s="12">
        <f t="shared" si="3"/>
        <v>406.09760860087925</v>
      </c>
      <c r="M93" s="12">
        <f t="shared" si="3"/>
        <v>405.84922585640334</v>
      </c>
      <c r="N93" s="12">
        <f t="shared" si="3"/>
        <v>406.33394298257372</v>
      </c>
      <c r="O93" s="12">
        <f t="shared" si="3"/>
        <v>412.3612219082969</v>
      </c>
      <c r="P93" s="12">
        <f t="shared" si="3"/>
        <v>407.71163195735943</v>
      </c>
      <c r="Q93" s="12">
        <f t="shared" si="3"/>
        <v>428.93227483264064</v>
      </c>
      <c r="R93" s="12">
        <f t="shared" si="3"/>
        <v>397.37198766713345</v>
      </c>
      <c r="S93" s="12">
        <f t="shared" si="3"/>
        <v>397.70763918862139</v>
      </c>
      <c r="T93" s="12">
        <f t="shared" si="3"/>
        <v>402.8481181315143</v>
      </c>
      <c r="U93" s="12">
        <f t="shared" si="3"/>
        <v>401.78835875129334</v>
      </c>
      <c r="V93" s="12">
        <f t="shared" si="3"/>
        <v>401.07690174554017</v>
      </c>
      <c r="W93" s="12">
        <f t="shared" si="4"/>
        <v>400.09617020962173</v>
      </c>
      <c r="X93" s="12">
        <f t="shared" si="4"/>
        <v>400.23727543520192</v>
      </c>
      <c r="Y93" s="12">
        <f t="shared" si="4"/>
        <v>409.07309944721788</v>
      </c>
      <c r="Z93" s="12">
        <f t="shared" si="4"/>
        <v>402.33424457133242</v>
      </c>
      <c r="AA93" s="10">
        <v>430.6367618115205</v>
      </c>
      <c r="AB93" s="13">
        <v>91</v>
      </c>
      <c r="AC93" s="14" t="s">
        <v>52</v>
      </c>
      <c r="AD93" s="14" t="s">
        <v>56</v>
      </c>
      <c r="AF93" s="22"/>
      <c r="AG93" s="23"/>
    </row>
    <row r="94" spans="1:34" x14ac:dyDescent="0.3">
      <c r="A94">
        <v>72</v>
      </c>
      <c r="C94" t="s">
        <v>49</v>
      </c>
    </row>
    <row r="95" spans="1:34" x14ac:dyDescent="0.3">
      <c r="A95">
        <v>73</v>
      </c>
      <c r="C95" t="s">
        <v>49</v>
      </c>
      <c r="E95" t="s">
        <v>46</v>
      </c>
      <c r="F95" s="9">
        <f>CORREL(F$3:F$83,$AB$3:$AB$83)</f>
        <v>9.8642466102937656E-2</v>
      </c>
      <c r="G95" s="9">
        <f t="shared" ref="G95:AA95" si="5">CORREL(G$3:G$83,$AB$3:$AB$83)</f>
        <v>5.9908583964333954E-2</v>
      </c>
      <c r="H95" s="9">
        <f t="shared" si="5"/>
        <v>1.4104477189612816E-2</v>
      </c>
      <c r="I95" s="9">
        <f t="shared" si="5"/>
        <v>-3.5441173384594703E-2</v>
      </c>
      <c r="J95" s="9">
        <f t="shared" si="5"/>
        <v>-8.1892102831548227E-2</v>
      </c>
      <c r="K95" s="9">
        <f t="shared" si="5"/>
        <v>-0.13647192526907065</v>
      </c>
      <c r="L95" s="9">
        <f t="shared" si="5"/>
        <v>-0.19040348581958322</v>
      </c>
      <c r="M95" s="9">
        <f t="shared" si="5"/>
        <v>-0.22756859987547545</v>
      </c>
      <c r="N95" s="9">
        <f t="shared" si="5"/>
        <v>-0.25224949605050462</v>
      </c>
      <c r="O95" s="9">
        <f t="shared" si="5"/>
        <v>-0.26448446620156624</v>
      </c>
      <c r="P95" s="9">
        <f t="shared" si="5"/>
        <v>-0.28865431537226949</v>
      </c>
      <c r="Q95" s="9">
        <f t="shared" si="5"/>
        <v>-0.30186027445670816</v>
      </c>
      <c r="R95" s="9">
        <f t="shared" si="5"/>
        <v>-0.36302765427387018</v>
      </c>
      <c r="S95" s="9">
        <f t="shared" si="5"/>
        <v>-0.42990306070994172</v>
      </c>
      <c r="T95" s="9">
        <f t="shared" si="5"/>
        <v>-0.47355426329953509</v>
      </c>
      <c r="U95" s="9">
        <f t="shared" si="5"/>
        <v>-0.50888818249011425</v>
      </c>
      <c r="V95" s="9">
        <f t="shared" si="5"/>
        <v>-0.5442174929579946</v>
      </c>
      <c r="W95" s="9">
        <f t="shared" si="5"/>
        <v>-0.58003674554251372</v>
      </c>
      <c r="X95" s="9">
        <f t="shared" si="5"/>
        <v>-0.61477240313059023</v>
      </c>
      <c r="Y95" s="9">
        <f t="shared" si="5"/>
        <v>-0.63334574559895429</v>
      </c>
      <c r="Z95" s="9">
        <f t="shared" si="5"/>
        <v>-0.66115096590775835</v>
      </c>
      <c r="AA95" s="9">
        <f t="shared" si="5"/>
        <v>-0.59376435082351608</v>
      </c>
      <c r="AB95" s="9">
        <f t="shared" ref="AB95" si="6">CORREL(AB$3:AB$73,$AB$3:$AB$73)</f>
        <v>1.0000000000000002</v>
      </c>
    </row>
    <row r="96" spans="1:34" x14ac:dyDescent="0.3">
      <c r="A96">
        <v>74</v>
      </c>
      <c r="C96" t="s">
        <v>49</v>
      </c>
      <c r="E96" t="s">
        <v>47</v>
      </c>
      <c r="F96" s="9">
        <f>CORREL(F$3:F$93,$AB$3:$AB$93)</f>
        <v>6.0708367661469823E-2</v>
      </c>
      <c r="G96" s="9">
        <f t="shared" ref="G96:AA96" si="7">CORREL(G$3:G$93,$AB$3:$AB$93)</f>
        <v>3.9301721133437807E-2</v>
      </c>
      <c r="H96" s="9">
        <f t="shared" si="7"/>
        <v>-1.6760889343606134E-2</v>
      </c>
      <c r="I96" s="9">
        <f t="shared" si="7"/>
        <v>-7.0686485257229606E-2</v>
      </c>
      <c r="J96" s="9">
        <f t="shared" si="7"/>
        <v>-0.11970822016831441</v>
      </c>
      <c r="K96" s="9">
        <f t="shared" si="7"/>
        <v>-0.17596941935235805</v>
      </c>
      <c r="L96" s="9">
        <f t="shared" si="7"/>
        <v>-0.23156233246505156</v>
      </c>
      <c r="M96" s="9">
        <f t="shared" si="7"/>
        <v>-0.27128245528393019</v>
      </c>
      <c r="N96" s="9">
        <f t="shared" si="7"/>
        <v>-0.29928254089000278</v>
      </c>
      <c r="O96" s="9">
        <f t="shared" si="7"/>
        <v>-0.31365287474644793</v>
      </c>
      <c r="P96" s="9">
        <f t="shared" si="7"/>
        <v>-0.34045686865448033</v>
      </c>
      <c r="Q96" s="9">
        <f t="shared" si="7"/>
        <v>-0.30187705049526431</v>
      </c>
      <c r="R96" s="9">
        <f t="shared" si="7"/>
        <v>-0.36302713307777623</v>
      </c>
      <c r="S96" s="9">
        <f t="shared" si="7"/>
        <v>-0.42990177884600711</v>
      </c>
      <c r="T96" s="9">
        <f t="shared" si="7"/>
        <v>-0.47355536537569026</v>
      </c>
      <c r="U96" s="9">
        <f t="shared" si="7"/>
        <v>-0.50888758450999982</v>
      </c>
      <c r="V96" s="9">
        <f t="shared" si="7"/>
        <v>-0.54421808720730169</v>
      </c>
      <c r="W96" s="9">
        <f t="shared" si="7"/>
        <v>-0.58003935079508862</v>
      </c>
      <c r="X96" s="9">
        <f t="shared" si="7"/>
        <v>-0.61477247518811351</v>
      </c>
      <c r="Y96" s="9">
        <f t="shared" si="7"/>
        <v>-0.63334697546157948</v>
      </c>
      <c r="Z96" s="9">
        <f t="shared" si="7"/>
        <v>-0.66115170532202738</v>
      </c>
      <c r="AA96" s="9">
        <f t="shared" si="7"/>
        <v>-0.5937657002428518</v>
      </c>
      <c r="AB96" s="9">
        <f t="shared" ref="AB96" si="8">CORREL(AB$3:AB$83,$AB$3:$AB$83)</f>
        <v>1.0000000000000002</v>
      </c>
      <c r="AC96" t="s">
        <v>51</v>
      </c>
    </row>
    <row r="97" spans="1:30" x14ac:dyDescent="0.3">
      <c r="A97">
        <v>75</v>
      </c>
      <c r="C97" t="s">
        <v>49</v>
      </c>
      <c r="E97" t="s">
        <v>50</v>
      </c>
      <c r="F97" s="9">
        <f>F95-F96</f>
        <v>3.7934098441467834E-2</v>
      </c>
      <c r="G97" s="9">
        <f t="shared" ref="G97:AB97" si="9">G95-G96</f>
        <v>2.0606862830896147E-2</v>
      </c>
      <c r="H97" s="9">
        <f t="shared" si="9"/>
        <v>3.086536653321895E-2</v>
      </c>
      <c r="I97" s="9">
        <f t="shared" si="9"/>
        <v>3.5245311872634903E-2</v>
      </c>
      <c r="J97" s="9">
        <f t="shared" si="9"/>
        <v>3.7816117336766181E-2</v>
      </c>
      <c r="K97" s="9">
        <f t="shared" si="9"/>
        <v>3.9497494083287399E-2</v>
      </c>
      <c r="L97" s="9">
        <f t="shared" si="9"/>
        <v>4.1158846645468344E-2</v>
      </c>
      <c r="M97" s="9">
        <f t="shared" si="9"/>
        <v>4.3713855408454738E-2</v>
      </c>
      <c r="N97" s="9">
        <f t="shared" si="9"/>
        <v>4.7033044839498162E-2</v>
      </c>
      <c r="O97" s="9">
        <f t="shared" si="9"/>
        <v>4.9168408544881692E-2</v>
      </c>
      <c r="P97" s="9">
        <f t="shared" si="9"/>
        <v>5.1802553282210839E-2</v>
      </c>
      <c r="Q97" s="9">
        <f t="shared" si="9"/>
        <v>1.6776038556154393E-5</v>
      </c>
      <c r="R97" s="9">
        <f t="shared" si="9"/>
        <v>-5.2119609394996047E-7</v>
      </c>
      <c r="S97" s="9">
        <f t="shared" si="9"/>
        <v>-1.2818639346101612E-6</v>
      </c>
      <c r="T97" s="9">
        <f t="shared" si="9"/>
        <v>1.10207615516833E-6</v>
      </c>
      <c r="U97" s="9">
        <f t="shared" si="9"/>
        <v>-5.9798011442513399E-7</v>
      </c>
      <c r="V97" s="9">
        <f t="shared" si="9"/>
        <v>5.9424930709539581E-7</v>
      </c>
      <c r="W97" s="9">
        <f t="shared" si="9"/>
        <v>2.6052525748943012E-6</v>
      </c>
      <c r="X97" s="9">
        <f t="shared" si="9"/>
        <v>7.2057523281543467E-8</v>
      </c>
      <c r="Y97" s="9">
        <f t="shared" si="9"/>
        <v>1.2298626251849853E-6</v>
      </c>
      <c r="Z97" s="9">
        <f t="shared" si="9"/>
        <v>7.3941426903534335E-7</v>
      </c>
      <c r="AA97" s="9">
        <f t="shared" si="9"/>
        <v>1.3494193357166395E-6</v>
      </c>
      <c r="AB97" s="9">
        <f t="shared" si="9"/>
        <v>0</v>
      </c>
      <c r="AC97" s="11">
        <f>SUMSQ(F97:AB97)</f>
        <v>1.7966748589886717E-2</v>
      </c>
      <c r="AD97" t="s">
        <v>53</v>
      </c>
    </row>
    <row r="98" spans="1:30" x14ac:dyDescent="0.3">
      <c r="A98">
        <v>76</v>
      </c>
      <c r="C98" t="s">
        <v>49</v>
      </c>
      <c r="E98" t="s">
        <v>54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49</v>
      </c>
    </row>
    <row r="100" spans="1:30" x14ac:dyDescent="0.3">
      <c r="A100">
        <v>78</v>
      </c>
      <c r="C100" t="s">
        <v>49</v>
      </c>
    </row>
    <row r="101" spans="1:30" x14ac:dyDescent="0.3">
      <c r="A101">
        <v>79</v>
      </c>
      <c r="C101" t="s">
        <v>49</v>
      </c>
    </row>
    <row r="102" spans="1:30" x14ac:dyDescent="0.3">
      <c r="A102">
        <v>80</v>
      </c>
      <c r="C102" t="s">
        <v>49</v>
      </c>
    </row>
    <row r="103" spans="1:30" x14ac:dyDescent="0.3">
      <c r="A103">
        <v>81</v>
      </c>
      <c r="C103" t="s">
        <v>49</v>
      </c>
    </row>
    <row r="104" spans="1:30" x14ac:dyDescent="0.3">
      <c r="A104">
        <v>82</v>
      </c>
      <c r="C104" t="s">
        <v>49</v>
      </c>
    </row>
    <row r="105" spans="1:30" x14ac:dyDescent="0.3">
      <c r="A105">
        <v>83</v>
      </c>
      <c r="C105" t="s">
        <v>49</v>
      </c>
    </row>
    <row r="106" spans="1:30" x14ac:dyDescent="0.3">
      <c r="A106">
        <v>84</v>
      </c>
      <c r="C106" t="s">
        <v>49</v>
      </c>
    </row>
    <row r="107" spans="1:30" x14ac:dyDescent="0.3">
      <c r="A107">
        <v>85</v>
      </c>
      <c r="C107" t="s">
        <v>49</v>
      </c>
    </row>
    <row r="108" spans="1:30" x14ac:dyDescent="0.3">
      <c r="A108">
        <v>86</v>
      </c>
      <c r="C108" t="s">
        <v>49</v>
      </c>
    </row>
    <row r="109" spans="1:30" x14ac:dyDescent="0.3">
      <c r="A109">
        <v>87</v>
      </c>
      <c r="C109" t="s">
        <v>49</v>
      </c>
    </row>
    <row r="110" spans="1:30" x14ac:dyDescent="0.3">
      <c r="A110">
        <v>88</v>
      </c>
      <c r="C110" t="s">
        <v>49</v>
      </c>
    </row>
    <row r="111" spans="1:30" x14ac:dyDescent="0.3">
      <c r="A111">
        <v>89</v>
      </c>
      <c r="C111" t="s">
        <v>49</v>
      </c>
    </row>
    <row r="112" spans="1:30" x14ac:dyDescent="0.3">
      <c r="A112">
        <v>90</v>
      </c>
      <c r="C112" t="s">
        <v>49</v>
      </c>
    </row>
    <row r="113" spans="1:3" x14ac:dyDescent="0.3">
      <c r="A113">
        <v>91</v>
      </c>
      <c r="C113" t="s">
        <v>49</v>
      </c>
    </row>
  </sheetData>
  <mergeCells count="3">
    <mergeCell ref="AF74:AF83"/>
    <mergeCell ref="AF84:AF93"/>
    <mergeCell ref="AG83:AG93"/>
  </mergeCells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0AD6-7632-4844-A986-5D6D04EB1E04}">
  <dimension ref="A1:K24"/>
  <sheetViews>
    <sheetView workbookViewId="0">
      <selection activeCell="D11" sqref="D11"/>
    </sheetView>
  </sheetViews>
  <sheetFormatPr defaultRowHeight="14.4" x14ac:dyDescent="0.3"/>
  <cols>
    <col min="2" max="2" width="5.33203125" bestFit="1" customWidth="1"/>
    <col min="3" max="4" width="12.88671875" bestFit="1" customWidth="1"/>
    <col min="5" max="5" width="10.44140625" bestFit="1" customWidth="1"/>
    <col min="9" max="9" width="9.6640625" bestFit="1" customWidth="1"/>
    <col min="10" max="10" width="15.77734375" bestFit="1" customWidth="1"/>
  </cols>
  <sheetData>
    <row r="1" spans="1:5" x14ac:dyDescent="0.3">
      <c r="A1" t="str">
        <f>future_rel_long!AB1</f>
        <v>time</v>
      </c>
      <c r="B1" t="s">
        <v>61</v>
      </c>
      <c r="C1" t="s">
        <v>62</v>
      </c>
      <c r="D1" t="s">
        <v>66</v>
      </c>
    </row>
    <row r="2" spans="1:5" x14ac:dyDescent="0.3">
      <c r="A2" s="6">
        <f>future_rel_long!AB74</f>
        <v>72</v>
      </c>
      <c r="B2" s="6">
        <f>future_rel_long!AA74</f>
        <v>423.20042418208891</v>
      </c>
      <c r="C2" s="15">
        <f>'future_rel_long (2)'!AA74</f>
        <v>402.58660204294199</v>
      </c>
      <c r="D2" s="6">
        <f>C2</f>
        <v>402.58660204294199</v>
      </c>
    </row>
    <row r="3" spans="1:5" x14ac:dyDescent="0.3">
      <c r="A3" s="6">
        <f>future_rel_long!AB75</f>
        <v>73</v>
      </c>
      <c r="B3" s="6">
        <f>future_rel_long!AA75</f>
        <v>407.86239481184407</v>
      </c>
      <c r="C3" s="15">
        <f>'future_rel_long (2)'!AA75</f>
        <v>404.38697042821155</v>
      </c>
      <c r="D3" s="6">
        <f t="shared" ref="D3:D10" si="0">C3</f>
        <v>404.38697042821155</v>
      </c>
    </row>
    <row r="4" spans="1:5" x14ac:dyDescent="0.3">
      <c r="A4" s="6">
        <f>future_rel_long!AB76</f>
        <v>74</v>
      </c>
      <c r="B4" s="6">
        <f>future_rel_long!AA76</f>
        <v>407.44316724893156</v>
      </c>
      <c r="C4" s="15">
        <f>'future_rel_long (2)'!AA76</f>
        <v>407.50329631253481</v>
      </c>
      <c r="D4" s="6">
        <f t="shared" si="0"/>
        <v>407.50329631253481</v>
      </c>
    </row>
    <row r="5" spans="1:5" x14ac:dyDescent="0.3">
      <c r="A5" s="6">
        <f>future_rel_long!AB77</f>
        <v>75</v>
      </c>
      <c r="B5" s="6">
        <f>future_rel_long!AA77</f>
        <v>404.66218857329841</v>
      </c>
      <c r="C5" s="15">
        <f>'future_rel_long (2)'!AA77</f>
        <v>406.29526628113007</v>
      </c>
      <c r="D5" s="6">
        <f t="shared" si="0"/>
        <v>406.29526628113007</v>
      </c>
    </row>
    <row r="6" spans="1:5" x14ac:dyDescent="0.3">
      <c r="A6" s="6">
        <f>future_rel_long!AB78</f>
        <v>76</v>
      </c>
      <c r="B6" s="6">
        <f>future_rel_long!AA78</f>
        <v>400.93139305745501</v>
      </c>
      <c r="C6" s="15">
        <f>'future_rel_long (2)'!AA78</f>
        <v>406.09760860087925</v>
      </c>
      <c r="D6" s="6">
        <f t="shared" si="0"/>
        <v>406.09760860087925</v>
      </c>
    </row>
    <row r="7" spans="1:5" x14ac:dyDescent="0.3">
      <c r="A7" s="6">
        <f>future_rel_long!AB79</f>
        <v>77</v>
      </c>
      <c r="B7" s="6">
        <f>future_rel_long!AA79</f>
        <v>412.39806060657941</v>
      </c>
      <c r="C7" s="15">
        <f>'future_rel_long (2)'!AA79</f>
        <v>405.84922585640334</v>
      </c>
      <c r="D7" s="6">
        <f t="shared" si="0"/>
        <v>405.84922585640334</v>
      </c>
    </row>
    <row r="8" spans="1:5" x14ac:dyDescent="0.3">
      <c r="A8" s="6">
        <f>future_rel_long!AB80</f>
        <v>78</v>
      </c>
      <c r="B8" s="6">
        <f>future_rel_long!AA80</f>
        <v>410.70952852699548</v>
      </c>
      <c r="C8" s="15">
        <f>'future_rel_long (2)'!AA80</f>
        <v>406.33394298257372</v>
      </c>
      <c r="D8" s="6">
        <f t="shared" si="0"/>
        <v>406.33394298257372</v>
      </c>
    </row>
    <row r="9" spans="1:5" x14ac:dyDescent="0.3">
      <c r="A9" s="6">
        <f>future_rel_long!AB81</f>
        <v>79</v>
      </c>
      <c r="B9" s="6">
        <f>future_rel_long!AA81</f>
        <v>410.46196341835395</v>
      </c>
      <c r="C9" s="15">
        <f>'future_rel_long (2)'!AA81</f>
        <v>412.3612219082969</v>
      </c>
      <c r="D9" s="6">
        <f t="shared" si="0"/>
        <v>412.3612219082969</v>
      </c>
    </row>
    <row r="10" spans="1:5" x14ac:dyDescent="0.3">
      <c r="A10" s="6">
        <f>future_rel_long!AB82</f>
        <v>80</v>
      </c>
      <c r="B10" s="6">
        <f>future_rel_long!AA82</f>
        <v>410.29186913116013</v>
      </c>
      <c r="C10" s="15">
        <f>'future_rel_long (2)'!AA82</f>
        <v>407.71163195735943</v>
      </c>
      <c r="D10" s="6">
        <f t="shared" si="0"/>
        <v>407.71163195735943</v>
      </c>
    </row>
    <row r="11" spans="1:5" x14ac:dyDescent="0.3">
      <c r="A11" s="6">
        <f>future_rel_long!AB83</f>
        <v>81</v>
      </c>
      <c r="B11" s="6">
        <f>future_rel_long!AA83</f>
        <v>404.61856772503108</v>
      </c>
      <c r="C11" s="15">
        <f>'future_rel_long (2)'!AA83</f>
        <v>413.12823551633147</v>
      </c>
      <c r="D11" s="18">
        <f>'future_rel_long (4)'!AA83</f>
        <v>428.93227483264064</v>
      </c>
      <c r="E11" t="s">
        <v>68</v>
      </c>
    </row>
    <row r="12" spans="1:5" x14ac:dyDescent="0.3">
      <c r="A12" s="6">
        <f>future_rel_long!AB84</f>
        <v>82</v>
      </c>
      <c r="B12" s="6">
        <f>future_rel_long!AA84</f>
        <v>402.44428483379966</v>
      </c>
      <c r="C12" s="6">
        <f>'future_rel_long (3)'!AA84</f>
        <v>419.29496430303362</v>
      </c>
      <c r="D12" s="6">
        <f>'future_rel_long (4)'!AA84</f>
        <v>397.37198766713345</v>
      </c>
    </row>
    <row r="13" spans="1:5" x14ac:dyDescent="0.3">
      <c r="A13" s="6">
        <f>future_rel_long!AB85</f>
        <v>83</v>
      </c>
      <c r="B13" s="6">
        <f>future_rel_long!AA85</f>
        <v>359.3720296360226</v>
      </c>
      <c r="C13" s="6">
        <f>'future_rel_long (3)'!AA85</f>
        <v>400.08918955878806</v>
      </c>
      <c r="D13" s="6">
        <f>'future_rel_long (4)'!AA85</f>
        <v>397.70763918862139</v>
      </c>
    </row>
    <row r="14" spans="1:5" x14ac:dyDescent="0.3">
      <c r="A14" s="6">
        <f>future_rel_long!AB86</f>
        <v>84</v>
      </c>
      <c r="B14" s="6">
        <f>future_rel_long!AA86</f>
        <v>396.55214633911919</v>
      </c>
      <c r="C14" s="6">
        <f>'future_rel_long (3)'!AA86</f>
        <v>404.40811407263868</v>
      </c>
      <c r="D14" s="6">
        <f>'future_rel_long (4)'!AA86</f>
        <v>402.8481181315143</v>
      </c>
    </row>
    <row r="15" spans="1:5" x14ac:dyDescent="0.3">
      <c r="A15" s="6">
        <f>future_rel_long!AB87</f>
        <v>85</v>
      </c>
      <c r="B15" s="6">
        <f>future_rel_long!AA87</f>
        <v>396.06832890618176</v>
      </c>
      <c r="C15" s="6">
        <f>'future_rel_long (3)'!AA87</f>
        <v>403.21550324935299</v>
      </c>
      <c r="D15" s="6">
        <f>'future_rel_long (4)'!AA87</f>
        <v>401.78835875129334</v>
      </c>
    </row>
    <row r="16" spans="1:5" x14ac:dyDescent="0.3">
      <c r="A16" s="6">
        <f>future_rel_long!AB88</f>
        <v>86</v>
      </c>
      <c r="B16" s="6">
        <f>future_rel_long!AA88</f>
        <v>394.46891450668386</v>
      </c>
      <c r="C16" s="6">
        <f>'future_rel_long (3)'!AA88</f>
        <v>402.68190141532955</v>
      </c>
      <c r="D16" s="6">
        <f>'future_rel_long (4)'!AA88</f>
        <v>401.07690174554017</v>
      </c>
    </row>
    <row r="17" spans="1:11" x14ac:dyDescent="0.3">
      <c r="A17" s="6">
        <f>future_rel_long!AB89</f>
        <v>87</v>
      </c>
      <c r="B17" s="6">
        <f>future_rel_long!AA89</f>
        <v>391.93830274177691</v>
      </c>
      <c r="C17" s="6">
        <f>'future_rel_long (3)'!AA89</f>
        <v>401.9687850751335</v>
      </c>
      <c r="D17" s="6">
        <f>'future_rel_long (4)'!AA89</f>
        <v>400.09617020962173</v>
      </c>
    </row>
    <row r="18" spans="1:11" x14ac:dyDescent="0.3">
      <c r="A18" s="6">
        <f>future_rel_long!AB90</f>
        <v>88</v>
      </c>
      <c r="B18" s="6">
        <f>future_rel_long!AA90</f>
        <v>390.87856177285158</v>
      </c>
      <c r="C18" s="6">
        <f>'future_rel_long (3)'!AA90</f>
        <v>402.25185814871861</v>
      </c>
      <c r="D18" s="6">
        <f>'future_rel_long (4)'!AA90</f>
        <v>400.23727543520192</v>
      </c>
    </row>
    <row r="19" spans="1:11" x14ac:dyDescent="0.3">
      <c r="A19" s="6">
        <f>future_rel_long!AB91</f>
        <v>89</v>
      </c>
      <c r="B19" s="6">
        <f>future_rel_long!AA91</f>
        <v>404.92625587338756</v>
      </c>
      <c r="C19" s="6">
        <f>'future_rel_long (3)'!AA91</f>
        <v>410.08611429999758</v>
      </c>
      <c r="D19" s="6">
        <f>'future_rel_long (4)'!AA91</f>
        <v>409.07309944721788</v>
      </c>
    </row>
    <row r="20" spans="1:11" x14ac:dyDescent="0.3">
      <c r="A20" s="6">
        <f>future_rel_long!AB92</f>
        <v>90</v>
      </c>
      <c r="B20" s="6">
        <f>future_rel_long!AA92</f>
        <v>394.70809650931619</v>
      </c>
      <c r="C20" s="6">
        <f>'future_rel_long (3)'!AA92</f>
        <v>404.06024791894242</v>
      </c>
      <c r="D20" s="6">
        <f>'future_rel_long (4)'!AA92</f>
        <v>402.33424457133242</v>
      </c>
    </row>
    <row r="21" spans="1:11" x14ac:dyDescent="0.3">
      <c r="A21" s="6">
        <f>future_rel_long!AB93</f>
        <v>91</v>
      </c>
      <c r="B21" s="6">
        <f>future_rel_long!AA93</f>
        <v>409.69237696451557</v>
      </c>
      <c r="C21" s="6">
        <f>'future_rel_long (3)'!AA93</f>
        <v>411.79797993006343</v>
      </c>
      <c r="D21" s="6">
        <f>'future_rel_long (4)'!AA93</f>
        <v>430.6367618115205</v>
      </c>
    </row>
    <row r="23" spans="1:11" x14ac:dyDescent="0.3">
      <c r="A23" t="s">
        <v>65</v>
      </c>
      <c r="B23" s="9">
        <f>CORREL(B2:B21,$B$2:$B$21)</f>
        <v>1</v>
      </c>
      <c r="C23" s="9">
        <f>CORREL(C2:C21,$B$2:$B$21)</f>
        <v>0.41771491033755331</v>
      </c>
      <c r="D23" s="9">
        <f>CORREL(D2:D21,$B$2:$B$21)</f>
        <v>0.3897930671803943</v>
      </c>
      <c r="I23" s="16" t="s">
        <v>73</v>
      </c>
      <c r="J23" t="s">
        <v>74</v>
      </c>
      <c r="K23" s="21" t="s">
        <v>77</v>
      </c>
    </row>
    <row r="24" spans="1:11" x14ac:dyDescent="0.3">
      <c r="A24" t="s">
        <v>72</v>
      </c>
      <c r="B24" t="s">
        <v>70</v>
      </c>
      <c r="C24" t="s">
        <v>71</v>
      </c>
      <c r="D24" t="s">
        <v>68</v>
      </c>
      <c r="I24" s="20" t="s">
        <v>75</v>
      </c>
      <c r="J24" t="s">
        <v>76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19A9-A39F-4DF9-8BC0-CA7BA1C850B5}">
  <dimension ref="A1:B13"/>
  <sheetViews>
    <sheetView tabSelected="1" workbookViewId="0"/>
  </sheetViews>
  <sheetFormatPr defaultRowHeight="14.4" x14ac:dyDescent="0.3"/>
  <cols>
    <col min="1" max="1" width="21.21875" customWidth="1"/>
    <col min="2" max="2" width="94" bestFit="1" customWidth="1"/>
  </cols>
  <sheetData>
    <row r="1" spans="1:2" x14ac:dyDescent="0.3">
      <c r="A1" s="24" t="s">
        <v>78</v>
      </c>
      <c r="B1" s="24" t="s">
        <v>79</v>
      </c>
    </row>
    <row r="2" spans="1:2" x14ac:dyDescent="0.3">
      <c r="A2" t="s">
        <v>87</v>
      </c>
      <c r="B2" t="s">
        <v>92</v>
      </c>
    </row>
    <row r="3" spans="1:2" x14ac:dyDescent="0.3">
      <c r="A3" t="s">
        <v>88</v>
      </c>
      <c r="B3" t="s">
        <v>93</v>
      </c>
    </row>
    <row r="4" spans="1:2" x14ac:dyDescent="0.3">
      <c r="A4" t="s">
        <v>89</v>
      </c>
      <c r="B4" t="s">
        <v>94</v>
      </c>
    </row>
    <row r="5" spans="1:2" x14ac:dyDescent="0.3">
      <c r="A5" t="s">
        <v>90</v>
      </c>
      <c r="B5" t="s">
        <v>95</v>
      </c>
    </row>
    <row r="6" spans="1:2" x14ac:dyDescent="0.3">
      <c r="A6" t="s">
        <v>91</v>
      </c>
      <c r="B6" t="s">
        <v>96</v>
      </c>
    </row>
    <row r="10" spans="1:2" x14ac:dyDescent="0.3">
      <c r="A10" s="24" t="s">
        <v>80</v>
      </c>
      <c r="B10" t="s">
        <v>97</v>
      </c>
    </row>
    <row r="11" spans="1:2" x14ac:dyDescent="0.3">
      <c r="A11" s="24" t="s">
        <v>81</v>
      </c>
      <c r="B11" t="s">
        <v>82</v>
      </c>
    </row>
    <row r="12" spans="1:2" x14ac:dyDescent="0.3">
      <c r="A12" s="24" t="s">
        <v>83</v>
      </c>
      <c r="B12" t="s">
        <v>84</v>
      </c>
    </row>
    <row r="13" spans="1:2" x14ac:dyDescent="0.3">
      <c r="A13" s="24" t="s">
        <v>85</v>
      </c>
      <c r="B1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future_rel_long</vt:lpstr>
      <vt:lpstr>future_rel_long (2)</vt:lpstr>
      <vt:lpstr>future_rel_long (3)</vt:lpstr>
      <vt:lpstr>future_rel_long (4)</vt:lpstr>
      <vt:lpstr>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2022-12-15T13:01:09Z</dcterms:created>
  <dcterms:modified xsi:type="dcterms:W3CDTF">2023-01-10T10:24:34Z</dcterms:modified>
</cp:coreProperties>
</file>