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56431\var\www\miau\data\miau\297\"/>
    </mc:Choice>
  </mc:AlternateContent>
  <xr:revisionPtr revIDLastSave="0" documentId="13_ncr:1_{D4DE2282-BFEC-4317-BA45-917BBC506319}" xr6:coauthVersionLast="47" xr6:coauthVersionMax="47" xr10:uidLastSave="{00000000-0000-0000-0000-000000000000}"/>
  <bookViews>
    <workbookView xWindow="-108" yWindow="-108" windowWidth="23256" windowHeight="12720" xr2:uid="{4D73BFF1-C5C1-4FB0-BDF1-E6F7742F4B7F}"/>
  </bookViews>
  <sheets>
    <sheet name="URLs" sheetId="1" r:id="rId1"/>
    <sheet name="SK-based" sheetId="6" r:id="rId2"/>
    <sheet name="HUSKDEFRIT" sheetId="2" r:id="rId3"/>
    <sheet name="HUSKCZPLRO" sheetId="3" r:id="rId4"/>
    <sheet name="HU-based" sheetId="7" r:id="rId5"/>
    <sheet name="HUDEFRIT" sheetId="9" r:id="rId6"/>
    <sheet name="HUCZPLRO" sheetId="8" r:id="rId7"/>
    <sheet name="HUSK" sheetId="10" r:id="rId8"/>
    <sheet name="HUSKDEFRIT (2)" sheetId="4" r:id="rId9"/>
    <sheet name="HUSKCZPLRO (2)" sheetId="5" r:id="rId10"/>
    <sheet name="HUCZPLRO (2)" sheetId="11" r:id="rId11"/>
    <sheet name="HUDEFRIT (2)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7" l="1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3" i="7"/>
  <c r="N1" i="7"/>
  <c r="K1" i="7"/>
  <c r="J1" i="7"/>
  <c r="H1" i="7"/>
  <c r="G1" i="7"/>
  <c r="F1" i="7"/>
  <c r="E1" i="7"/>
  <c r="D1" i="7"/>
  <c r="C1" i="7"/>
  <c r="B1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M46" i="7" s="1"/>
  <c r="K47" i="7"/>
  <c r="K48" i="7"/>
  <c r="K49" i="7"/>
  <c r="K50" i="7"/>
  <c r="K51" i="7"/>
  <c r="K52" i="7"/>
  <c r="K53" i="7"/>
  <c r="K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3" i="7"/>
  <c r="C4" i="7"/>
  <c r="D4" i="7"/>
  <c r="E4" i="7"/>
  <c r="F4" i="7"/>
  <c r="G4" i="7"/>
  <c r="H4" i="7"/>
  <c r="C5" i="7"/>
  <c r="D5" i="7"/>
  <c r="E5" i="7"/>
  <c r="F5" i="7"/>
  <c r="G5" i="7"/>
  <c r="H5" i="7"/>
  <c r="C6" i="7"/>
  <c r="D6" i="7"/>
  <c r="E6" i="7"/>
  <c r="F6" i="7"/>
  <c r="G6" i="7"/>
  <c r="H6" i="7"/>
  <c r="C7" i="7"/>
  <c r="M7" i="7" s="1"/>
  <c r="D7" i="7"/>
  <c r="E7" i="7"/>
  <c r="F7" i="7"/>
  <c r="G7" i="7"/>
  <c r="H7" i="7"/>
  <c r="C8" i="7"/>
  <c r="M8" i="7" s="1"/>
  <c r="D8" i="7"/>
  <c r="E8" i="7"/>
  <c r="F8" i="7"/>
  <c r="G8" i="7"/>
  <c r="H8" i="7"/>
  <c r="C9" i="7"/>
  <c r="M9" i="7" s="1"/>
  <c r="D9" i="7"/>
  <c r="E9" i="7"/>
  <c r="F9" i="7"/>
  <c r="G9" i="7"/>
  <c r="H9" i="7"/>
  <c r="C10" i="7"/>
  <c r="D10" i="7"/>
  <c r="E10" i="7"/>
  <c r="F10" i="7"/>
  <c r="G10" i="7"/>
  <c r="H10" i="7"/>
  <c r="C11" i="7"/>
  <c r="D11" i="7"/>
  <c r="E11" i="7"/>
  <c r="F11" i="7"/>
  <c r="G11" i="7"/>
  <c r="H11" i="7"/>
  <c r="C12" i="7"/>
  <c r="M12" i="7" s="1"/>
  <c r="D12" i="7"/>
  <c r="E12" i="7"/>
  <c r="F12" i="7"/>
  <c r="G12" i="7"/>
  <c r="H12" i="7"/>
  <c r="C13" i="7"/>
  <c r="D13" i="7"/>
  <c r="E13" i="7"/>
  <c r="F13" i="7"/>
  <c r="G13" i="7"/>
  <c r="H13" i="7"/>
  <c r="C14" i="7"/>
  <c r="D14" i="7"/>
  <c r="E14" i="7"/>
  <c r="F14" i="7"/>
  <c r="G14" i="7"/>
  <c r="H14" i="7"/>
  <c r="C15" i="7"/>
  <c r="M15" i="7" s="1"/>
  <c r="D15" i="7"/>
  <c r="E15" i="7"/>
  <c r="F15" i="7"/>
  <c r="G15" i="7"/>
  <c r="H15" i="7"/>
  <c r="C16" i="7"/>
  <c r="M16" i="7" s="1"/>
  <c r="D16" i="7"/>
  <c r="E16" i="7"/>
  <c r="F16" i="7"/>
  <c r="G16" i="7"/>
  <c r="H16" i="7"/>
  <c r="C17" i="7"/>
  <c r="M17" i="7" s="1"/>
  <c r="D17" i="7"/>
  <c r="E17" i="7"/>
  <c r="F17" i="7"/>
  <c r="G17" i="7"/>
  <c r="H17" i="7"/>
  <c r="C18" i="7"/>
  <c r="D18" i="7"/>
  <c r="E18" i="7"/>
  <c r="F18" i="7"/>
  <c r="G18" i="7"/>
  <c r="H18" i="7"/>
  <c r="C19" i="7"/>
  <c r="D19" i="7"/>
  <c r="E19" i="7"/>
  <c r="F19" i="7"/>
  <c r="G19" i="7"/>
  <c r="H19" i="7"/>
  <c r="C20" i="7"/>
  <c r="M20" i="7" s="1"/>
  <c r="D20" i="7"/>
  <c r="E20" i="7"/>
  <c r="F20" i="7"/>
  <c r="G20" i="7"/>
  <c r="H20" i="7"/>
  <c r="C21" i="7"/>
  <c r="M21" i="7" s="1"/>
  <c r="D21" i="7"/>
  <c r="E21" i="7"/>
  <c r="F21" i="7"/>
  <c r="G21" i="7"/>
  <c r="H21" i="7"/>
  <c r="C22" i="7"/>
  <c r="M22" i="7" s="1"/>
  <c r="D22" i="7"/>
  <c r="E22" i="7"/>
  <c r="F22" i="7"/>
  <c r="G22" i="7"/>
  <c r="H22" i="7"/>
  <c r="C23" i="7"/>
  <c r="M23" i="7" s="1"/>
  <c r="D23" i="7"/>
  <c r="E23" i="7"/>
  <c r="F23" i="7"/>
  <c r="G23" i="7"/>
  <c r="H23" i="7"/>
  <c r="C24" i="7"/>
  <c r="M24" i="7" s="1"/>
  <c r="D24" i="7"/>
  <c r="E24" i="7"/>
  <c r="F24" i="7"/>
  <c r="G24" i="7"/>
  <c r="H24" i="7"/>
  <c r="C25" i="7"/>
  <c r="M25" i="7" s="1"/>
  <c r="D25" i="7"/>
  <c r="E25" i="7"/>
  <c r="F25" i="7"/>
  <c r="G25" i="7"/>
  <c r="H25" i="7"/>
  <c r="C26" i="7"/>
  <c r="D26" i="7"/>
  <c r="E26" i="7"/>
  <c r="F26" i="7"/>
  <c r="G26" i="7"/>
  <c r="H26" i="7"/>
  <c r="C27" i="7"/>
  <c r="D27" i="7"/>
  <c r="E27" i="7"/>
  <c r="F27" i="7"/>
  <c r="G27" i="7"/>
  <c r="H27" i="7"/>
  <c r="C28" i="7"/>
  <c r="M28" i="7" s="1"/>
  <c r="D28" i="7"/>
  <c r="E28" i="7"/>
  <c r="F28" i="7"/>
  <c r="G28" i="7"/>
  <c r="H28" i="7"/>
  <c r="C29" i="7"/>
  <c r="M29" i="7" s="1"/>
  <c r="D29" i="7"/>
  <c r="E29" i="7"/>
  <c r="F29" i="7"/>
  <c r="G29" i="7"/>
  <c r="H29" i="7"/>
  <c r="C30" i="7"/>
  <c r="M30" i="7" s="1"/>
  <c r="D30" i="7"/>
  <c r="E30" i="7"/>
  <c r="F30" i="7"/>
  <c r="G30" i="7"/>
  <c r="H30" i="7"/>
  <c r="C31" i="7"/>
  <c r="M31" i="7" s="1"/>
  <c r="D31" i="7"/>
  <c r="E31" i="7"/>
  <c r="F31" i="7"/>
  <c r="G31" i="7"/>
  <c r="H31" i="7"/>
  <c r="C32" i="7"/>
  <c r="M32" i="7" s="1"/>
  <c r="D32" i="7"/>
  <c r="E32" i="7"/>
  <c r="F32" i="7"/>
  <c r="G32" i="7"/>
  <c r="H32" i="7"/>
  <c r="C33" i="7"/>
  <c r="M33" i="7" s="1"/>
  <c r="D33" i="7"/>
  <c r="E33" i="7"/>
  <c r="F33" i="7"/>
  <c r="G33" i="7"/>
  <c r="H33" i="7"/>
  <c r="C34" i="7"/>
  <c r="D34" i="7"/>
  <c r="E34" i="7"/>
  <c r="F34" i="7"/>
  <c r="G34" i="7"/>
  <c r="H34" i="7"/>
  <c r="C35" i="7"/>
  <c r="D35" i="7"/>
  <c r="E35" i="7"/>
  <c r="F35" i="7"/>
  <c r="G35" i="7"/>
  <c r="H35" i="7"/>
  <c r="C36" i="7"/>
  <c r="M36" i="7" s="1"/>
  <c r="D36" i="7"/>
  <c r="E36" i="7"/>
  <c r="F36" i="7"/>
  <c r="G36" i="7"/>
  <c r="H36" i="7"/>
  <c r="C37" i="7"/>
  <c r="M37" i="7" s="1"/>
  <c r="D37" i="7"/>
  <c r="E37" i="7"/>
  <c r="F37" i="7"/>
  <c r="G37" i="7"/>
  <c r="H37" i="7"/>
  <c r="C38" i="7"/>
  <c r="M38" i="7" s="1"/>
  <c r="D38" i="7"/>
  <c r="E38" i="7"/>
  <c r="F38" i="7"/>
  <c r="G38" i="7"/>
  <c r="H38" i="7"/>
  <c r="C39" i="7"/>
  <c r="M39" i="7" s="1"/>
  <c r="D39" i="7"/>
  <c r="E39" i="7"/>
  <c r="F39" i="7"/>
  <c r="G39" i="7"/>
  <c r="H39" i="7"/>
  <c r="C40" i="7"/>
  <c r="M40" i="7" s="1"/>
  <c r="D40" i="7"/>
  <c r="E40" i="7"/>
  <c r="F40" i="7"/>
  <c r="G40" i="7"/>
  <c r="H40" i="7"/>
  <c r="C41" i="7"/>
  <c r="M41" i="7" s="1"/>
  <c r="D41" i="7"/>
  <c r="E41" i="7"/>
  <c r="F41" i="7"/>
  <c r="G41" i="7"/>
  <c r="H41" i="7"/>
  <c r="C42" i="7"/>
  <c r="D42" i="7"/>
  <c r="E42" i="7"/>
  <c r="F42" i="7"/>
  <c r="G42" i="7"/>
  <c r="H42" i="7"/>
  <c r="C43" i="7"/>
  <c r="D43" i="7"/>
  <c r="E43" i="7"/>
  <c r="F43" i="7"/>
  <c r="G43" i="7"/>
  <c r="H43" i="7"/>
  <c r="C44" i="7"/>
  <c r="M44" i="7" s="1"/>
  <c r="D44" i="7"/>
  <c r="E44" i="7"/>
  <c r="F44" i="7"/>
  <c r="G44" i="7"/>
  <c r="H44" i="7"/>
  <c r="C45" i="7"/>
  <c r="M45" i="7" s="1"/>
  <c r="D45" i="7"/>
  <c r="E45" i="7"/>
  <c r="F45" i="7"/>
  <c r="G45" i="7"/>
  <c r="H45" i="7"/>
  <c r="C46" i="7"/>
  <c r="D46" i="7"/>
  <c r="E46" i="7"/>
  <c r="F46" i="7"/>
  <c r="G46" i="7"/>
  <c r="H46" i="7"/>
  <c r="C47" i="7"/>
  <c r="M47" i="7" s="1"/>
  <c r="D47" i="7"/>
  <c r="E47" i="7"/>
  <c r="F47" i="7"/>
  <c r="G47" i="7"/>
  <c r="H47" i="7"/>
  <c r="C48" i="7"/>
  <c r="M48" i="7" s="1"/>
  <c r="D48" i="7"/>
  <c r="E48" i="7"/>
  <c r="F48" i="7"/>
  <c r="G48" i="7"/>
  <c r="H48" i="7"/>
  <c r="C49" i="7"/>
  <c r="M49" i="7" s="1"/>
  <c r="D49" i="7"/>
  <c r="E49" i="7"/>
  <c r="F49" i="7"/>
  <c r="G49" i="7"/>
  <c r="H49" i="7"/>
  <c r="C50" i="7"/>
  <c r="D50" i="7"/>
  <c r="E50" i="7"/>
  <c r="F50" i="7"/>
  <c r="G50" i="7"/>
  <c r="H50" i="7"/>
  <c r="C51" i="7"/>
  <c r="D51" i="7"/>
  <c r="E51" i="7"/>
  <c r="F51" i="7"/>
  <c r="G51" i="7"/>
  <c r="H51" i="7"/>
  <c r="C52" i="7"/>
  <c r="M52" i="7" s="1"/>
  <c r="D52" i="7"/>
  <c r="E52" i="7"/>
  <c r="F52" i="7"/>
  <c r="G52" i="7"/>
  <c r="H52" i="7"/>
  <c r="C53" i="7"/>
  <c r="M53" i="7" s="1"/>
  <c r="D53" i="7"/>
  <c r="E53" i="7"/>
  <c r="F53" i="7"/>
  <c r="G53" i="7"/>
  <c r="H53" i="7"/>
  <c r="H3" i="7"/>
  <c r="G3" i="7"/>
  <c r="F3" i="7"/>
  <c r="E3" i="7"/>
  <c r="D3" i="7"/>
  <c r="C3" i="7"/>
  <c r="M3" i="7" s="1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1" i="10"/>
  <c r="C52" i="10"/>
  <c r="B52" i="10"/>
  <c r="C51" i="10"/>
  <c r="B51" i="10"/>
  <c r="C50" i="10"/>
  <c r="B50" i="10"/>
  <c r="C49" i="10"/>
  <c r="B49" i="10"/>
  <c r="C48" i="10"/>
  <c r="B48" i="10"/>
  <c r="C47" i="10"/>
  <c r="B47" i="10"/>
  <c r="C46" i="10"/>
  <c r="B46" i="10"/>
  <c r="C45" i="10"/>
  <c r="B45" i="10"/>
  <c r="C44" i="10"/>
  <c r="B44" i="10"/>
  <c r="C43" i="10"/>
  <c r="B43" i="10"/>
  <c r="C42" i="10"/>
  <c r="B42" i="10"/>
  <c r="C41" i="10"/>
  <c r="B41" i="10"/>
  <c r="C40" i="10"/>
  <c r="B40" i="10"/>
  <c r="C39" i="10"/>
  <c r="B39" i="10"/>
  <c r="C38" i="10"/>
  <c r="B38" i="10"/>
  <c r="C37" i="10"/>
  <c r="B37" i="10"/>
  <c r="C36" i="10"/>
  <c r="B36" i="10"/>
  <c r="C35" i="10"/>
  <c r="B35" i="10"/>
  <c r="C34" i="10"/>
  <c r="B34" i="10"/>
  <c r="C33" i="10"/>
  <c r="B33" i="10"/>
  <c r="C32" i="10"/>
  <c r="B32" i="10"/>
  <c r="C31" i="10"/>
  <c r="B31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C5" i="10"/>
  <c r="B5" i="10"/>
  <c r="C4" i="10"/>
  <c r="B4" i="10"/>
  <c r="C3" i="10"/>
  <c r="B3" i="10"/>
  <c r="C2" i="10"/>
  <c r="B2" i="10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Q1" i="6" s="1"/>
  <c r="P53" i="6"/>
  <c r="O53" i="6"/>
  <c r="P52" i="6"/>
  <c r="O52" i="6"/>
  <c r="P51" i="6"/>
  <c r="O51" i="6"/>
  <c r="P50" i="6"/>
  <c r="O50" i="6"/>
  <c r="P49" i="6"/>
  <c r="O49" i="6"/>
  <c r="P48" i="6"/>
  <c r="O48" i="6"/>
  <c r="P47" i="6"/>
  <c r="O47" i="6"/>
  <c r="P46" i="6"/>
  <c r="O46" i="6"/>
  <c r="P45" i="6"/>
  <c r="O45" i="6"/>
  <c r="P44" i="6"/>
  <c r="O44" i="6"/>
  <c r="P43" i="6"/>
  <c r="O43" i="6"/>
  <c r="P42" i="6"/>
  <c r="O42" i="6"/>
  <c r="P41" i="6"/>
  <c r="O41" i="6"/>
  <c r="P40" i="6"/>
  <c r="O40" i="6"/>
  <c r="P39" i="6"/>
  <c r="O39" i="6"/>
  <c r="P38" i="6"/>
  <c r="O38" i="6"/>
  <c r="P37" i="6"/>
  <c r="O37" i="6"/>
  <c r="P36" i="6"/>
  <c r="O36" i="6"/>
  <c r="P35" i="6"/>
  <c r="O35" i="6"/>
  <c r="P34" i="6"/>
  <c r="O34" i="6"/>
  <c r="P33" i="6"/>
  <c r="O33" i="6"/>
  <c r="P32" i="6"/>
  <c r="O32" i="6"/>
  <c r="P31" i="6"/>
  <c r="O31" i="6"/>
  <c r="P30" i="6"/>
  <c r="O30" i="6"/>
  <c r="P29" i="6"/>
  <c r="O29" i="6"/>
  <c r="P28" i="6"/>
  <c r="O28" i="6"/>
  <c r="P27" i="6"/>
  <c r="O27" i="6"/>
  <c r="P26" i="6"/>
  <c r="O26" i="6"/>
  <c r="P25" i="6"/>
  <c r="O25" i="6"/>
  <c r="P24" i="6"/>
  <c r="O24" i="6"/>
  <c r="P23" i="6"/>
  <c r="O23" i="6"/>
  <c r="P22" i="6"/>
  <c r="O22" i="6"/>
  <c r="P21" i="6"/>
  <c r="O21" i="6"/>
  <c r="P20" i="6"/>
  <c r="O20" i="6"/>
  <c r="P19" i="6"/>
  <c r="O19" i="6"/>
  <c r="P18" i="6"/>
  <c r="O18" i="6"/>
  <c r="P17" i="6"/>
  <c r="O17" i="6"/>
  <c r="P16" i="6"/>
  <c r="O16" i="6"/>
  <c r="P15" i="6"/>
  <c r="O15" i="6"/>
  <c r="P14" i="6"/>
  <c r="O14" i="6"/>
  <c r="P13" i="6"/>
  <c r="O13" i="6"/>
  <c r="P12" i="6"/>
  <c r="O12" i="6"/>
  <c r="P11" i="6"/>
  <c r="O11" i="6"/>
  <c r="P10" i="6"/>
  <c r="O10" i="6"/>
  <c r="P9" i="6"/>
  <c r="O9" i="6"/>
  <c r="P8" i="6"/>
  <c r="O8" i="6"/>
  <c r="P7" i="6"/>
  <c r="O7" i="6"/>
  <c r="P6" i="6"/>
  <c r="O6" i="6"/>
  <c r="P5" i="6"/>
  <c r="O5" i="6"/>
  <c r="P4" i="6"/>
  <c r="O4" i="6"/>
  <c r="P3" i="6"/>
  <c r="O3" i="6"/>
  <c r="H4" i="6"/>
  <c r="I4" i="6"/>
  <c r="J4" i="6"/>
  <c r="K4" i="6"/>
  <c r="L4" i="6"/>
  <c r="M4" i="6"/>
  <c r="H5" i="6"/>
  <c r="I5" i="6"/>
  <c r="J5" i="6"/>
  <c r="K5" i="6"/>
  <c r="L5" i="6"/>
  <c r="M5" i="6"/>
  <c r="H6" i="6"/>
  <c r="I6" i="6"/>
  <c r="J6" i="6"/>
  <c r="K6" i="6"/>
  <c r="L6" i="6"/>
  <c r="M6" i="6"/>
  <c r="H7" i="6"/>
  <c r="I7" i="6"/>
  <c r="J7" i="6"/>
  <c r="K7" i="6"/>
  <c r="L7" i="6"/>
  <c r="M7" i="6"/>
  <c r="H8" i="6"/>
  <c r="I8" i="6"/>
  <c r="J8" i="6"/>
  <c r="K8" i="6"/>
  <c r="L8" i="6"/>
  <c r="M8" i="6"/>
  <c r="H9" i="6"/>
  <c r="I9" i="6"/>
  <c r="J9" i="6"/>
  <c r="K9" i="6"/>
  <c r="L9" i="6"/>
  <c r="M9" i="6"/>
  <c r="H10" i="6"/>
  <c r="I10" i="6"/>
  <c r="J10" i="6"/>
  <c r="K10" i="6"/>
  <c r="L10" i="6"/>
  <c r="M10" i="6"/>
  <c r="H11" i="6"/>
  <c r="I11" i="6"/>
  <c r="J11" i="6"/>
  <c r="K11" i="6"/>
  <c r="L11" i="6"/>
  <c r="M11" i="6"/>
  <c r="H12" i="6"/>
  <c r="I12" i="6"/>
  <c r="J12" i="6"/>
  <c r="K12" i="6"/>
  <c r="L12" i="6"/>
  <c r="M12" i="6"/>
  <c r="H13" i="6"/>
  <c r="I13" i="6"/>
  <c r="J13" i="6"/>
  <c r="K13" i="6"/>
  <c r="L13" i="6"/>
  <c r="M13" i="6"/>
  <c r="H14" i="6"/>
  <c r="I14" i="6"/>
  <c r="J14" i="6"/>
  <c r="K14" i="6"/>
  <c r="L14" i="6"/>
  <c r="M14" i="6"/>
  <c r="H15" i="6"/>
  <c r="I15" i="6"/>
  <c r="J15" i="6"/>
  <c r="K15" i="6"/>
  <c r="L15" i="6"/>
  <c r="M15" i="6"/>
  <c r="H16" i="6"/>
  <c r="I16" i="6"/>
  <c r="J16" i="6"/>
  <c r="K16" i="6"/>
  <c r="L16" i="6"/>
  <c r="M16" i="6"/>
  <c r="H17" i="6"/>
  <c r="I17" i="6"/>
  <c r="J17" i="6"/>
  <c r="K17" i="6"/>
  <c r="L17" i="6"/>
  <c r="M17" i="6"/>
  <c r="H18" i="6"/>
  <c r="I18" i="6"/>
  <c r="J18" i="6"/>
  <c r="K18" i="6"/>
  <c r="L18" i="6"/>
  <c r="M18" i="6"/>
  <c r="H19" i="6"/>
  <c r="I19" i="6"/>
  <c r="J19" i="6"/>
  <c r="K19" i="6"/>
  <c r="L19" i="6"/>
  <c r="M19" i="6"/>
  <c r="H20" i="6"/>
  <c r="I20" i="6"/>
  <c r="J20" i="6"/>
  <c r="K20" i="6"/>
  <c r="L20" i="6"/>
  <c r="M20" i="6"/>
  <c r="H21" i="6"/>
  <c r="I21" i="6"/>
  <c r="J21" i="6"/>
  <c r="K21" i="6"/>
  <c r="L21" i="6"/>
  <c r="M21" i="6"/>
  <c r="H22" i="6"/>
  <c r="I22" i="6"/>
  <c r="J22" i="6"/>
  <c r="K22" i="6"/>
  <c r="L22" i="6"/>
  <c r="M22" i="6"/>
  <c r="H23" i="6"/>
  <c r="I23" i="6"/>
  <c r="J23" i="6"/>
  <c r="K23" i="6"/>
  <c r="L23" i="6"/>
  <c r="M23" i="6"/>
  <c r="H24" i="6"/>
  <c r="I24" i="6"/>
  <c r="J24" i="6"/>
  <c r="K24" i="6"/>
  <c r="L24" i="6"/>
  <c r="M24" i="6"/>
  <c r="H25" i="6"/>
  <c r="I25" i="6"/>
  <c r="J25" i="6"/>
  <c r="K25" i="6"/>
  <c r="L25" i="6"/>
  <c r="M25" i="6"/>
  <c r="H26" i="6"/>
  <c r="I26" i="6"/>
  <c r="J26" i="6"/>
  <c r="K26" i="6"/>
  <c r="L26" i="6"/>
  <c r="M26" i="6"/>
  <c r="H27" i="6"/>
  <c r="I27" i="6"/>
  <c r="J27" i="6"/>
  <c r="K27" i="6"/>
  <c r="L27" i="6"/>
  <c r="M27" i="6"/>
  <c r="H28" i="6"/>
  <c r="I28" i="6"/>
  <c r="J28" i="6"/>
  <c r="K28" i="6"/>
  <c r="L28" i="6"/>
  <c r="M28" i="6"/>
  <c r="H29" i="6"/>
  <c r="I29" i="6"/>
  <c r="J29" i="6"/>
  <c r="K29" i="6"/>
  <c r="L29" i="6"/>
  <c r="M29" i="6"/>
  <c r="H30" i="6"/>
  <c r="I30" i="6"/>
  <c r="J30" i="6"/>
  <c r="K30" i="6"/>
  <c r="L30" i="6"/>
  <c r="M30" i="6"/>
  <c r="H31" i="6"/>
  <c r="I31" i="6"/>
  <c r="J31" i="6"/>
  <c r="K31" i="6"/>
  <c r="L31" i="6"/>
  <c r="M31" i="6"/>
  <c r="H32" i="6"/>
  <c r="I32" i="6"/>
  <c r="J32" i="6"/>
  <c r="K32" i="6"/>
  <c r="L32" i="6"/>
  <c r="M32" i="6"/>
  <c r="H33" i="6"/>
  <c r="I33" i="6"/>
  <c r="J33" i="6"/>
  <c r="K33" i="6"/>
  <c r="L33" i="6"/>
  <c r="M33" i="6"/>
  <c r="H34" i="6"/>
  <c r="I34" i="6"/>
  <c r="J34" i="6"/>
  <c r="K34" i="6"/>
  <c r="L34" i="6"/>
  <c r="M34" i="6"/>
  <c r="H35" i="6"/>
  <c r="I35" i="6"/>
  <c r="J35" i="6"/>
  <c r="K35" i="6"/>
  <c r="L35" i="6"/>
  <c r="M35" i="6"/>
  <c r="H36" i="6"/>
  <c r="I36" i="6"/>
  <c r="J36" i="6"/>
  <c r="K36" i="6"/>
  <c r="L36" i="6"/>
  <c r="M36" i="6"/>
  <c r="H37" i="6"/>
  <c r="I37" i="6"/>
  <c r="J37" i="6"/>
  <c r="K37" i="6"/>
  <c r="L37" i="6"/>
  <c r="M37" i="6"/>
  <c r="H38" i="6"/>
  <c r="I38" i="6"/>
  <c r="J38" i="6"/>
  <c r="K38" i="6"/>
  <c r="L38" i="6"/>
  <c r="M38" i="6"/>
  <c r="H39" i="6"/>
  <c r="I39" i="6"/>
  <c r="J39" i="6"/>
  <c r="K39" i="6"/>
  <c r="L39" i="6"/>
  <c r="M39" i="6"/>
  <c r="H40" i="6"/>
  <c r="I40" i="6"/>
  <c r="J40" i="6"/>
  <c r="K40" i="6"/>
  <c r="L40" i="6"/>
  <c r="M40" i="6"/>
  <c r="H41" i="6"/>
  <c r="I41" i="6"/>
  <c r="J41" i="6"/>
  <c r="K41" i="6"/>
  <c r="L41" i="6"/>
  <c r="M41" i="6"/>
  <c r="H42" i="6"/>
  <c r="I42" i="6"/>
  <c r="J42" i="6"/>
  <c r="K42" i="6"/>
  <c r="L42" i="6"/>
  <c r="M42" i="6"/>
  <c r="H43" i="6"/>
  <c r="I43" i="6"/>
  <c r="J43" i="6"/>
  <c r="K43" i="6"/>
  <c r="L43" i="6"/>
  <c r="M43" i="6"/>
  <c r="H44" i="6"/>
  <c r="I44" i="6"/>
  <c r="J44" i="6"/>
  <c r="K44" i="6"/>
  <c r="L44" i="6"/>
  <c r="M44" i="6"/>
  <c r="H45" i="6"/>
  <c r="I45" i="6"/>
  <c r="J45" i="6"/>
  <c r="K45" i="6"/>
  <c r="L45" i="6"/>
  <c r="M45" i="6"/>
  <c r="H46" i="6"/>
  <c r="I46" i="6"/>
  <c r="J46" i="6"/>
  <c r="K46" i="6"/>
  <c r="L46" i="6"/>
  <c r="M46" i="6"/>
  <c r="H47" i="6"/>
  <c r="I47" i="6"/>
  <c r="J47" i="6"/>
  <c r="K47" i="6"/>
  <c r="L47" i="6"/>
  <c r="M47" i="6"/>
  <c r="H48" i="6"/>
  <c r="I48" i="6"/>
  <c r="J48" i="6"/>
  <c r="K48" i="6"/>
  <c r="L48" i="6"/>
  <c r="M48" i="6"/>
  <c r="H49" i="6"/>
  <c r="I49" i="6"/>
  <c r="J49" i="6"/>
  <c r="K49" i="6"/>
  <c r="L49" i="6"/>
  <c r="M49" i="6"/>
  <c r="H50" i="6"/>
  <c r="I50" i="6"/>
  <c r="J50" i="6"/>
  <c r="K50" i="6"/>
  <c r="L50" i="6"/>
  <c r="M50" i="6"/>
  <c r="H51" i="6"/>
  <c r="I51" i="6"/>
  <c r="J51" i="6"/>
  <c r="K51" i="6"/>
  <c r="L51" i="6"/>
  <c r="M51" i="6"/>
  <c r="H52" i="6"/>
  <c r="I52" i="6"/>
  <c r="J52" i="6"/>
  <c r="K52" i="6"/>
  <c r="L52" i="6"/>
  <c r="M52" i="6"/>
  <c r="H53" i="6"/>
  <c r="I53" i="6"/>
  <c r="J53" i="6"/>
  <c r="K53" i="6"/>
  <c r="L53" i="6"/>
  <c r="M53" i="6"/>
  <c r="M3" i="6"/>
  <c r="L3" i="6"/>
  <c r="K3" i="6"/>
  <c r="J3" i="6"/>
  <c r="I3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3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D1" i="6"/>
  <c r="D11" i="6"/>
  <c r="D19" i="6"/>
  <c r="D27" i="6"/>
  <c r="D35" i="6"/>
  <c r="D43" i="6"/>
  <c r="D51" i="6"/>
  <c r="B4" i="6"/>
  <c r="D4" i="6" s="1"/>
  <c r="C4" i="6"/>
  <c r="B5" i="6"/>
  <c r="D5" i="6" s="1"/>
  <c r="C5" i="6"/>
  <c r="B6" i="6"/>
  <c r="D6" i="6" s="1"/>
  <c r="C6" i="6"/>
  <c r="B7" i="6"/>
  <c r="D7" i="6" s="1"/>
  <c r="C7" i="6"/>
  <c r="B8" i="6"/>
  <c r="D8" i="6" s="1"/>
  <c r="C8" i="6"/>
  <c r="B9" i="6"/>
  <c r="D9" i="6" s="1"/>
  <c r="C9" i="6"/>
  <c r="B10" i="6"/>
  <c r="D10" i="6" s="1"/>
  <c r="C10" i="6"/>
  <c r="B11" i="6"/>
  <c r="C11" i="6"/>
  <c r="B12" i="6"/>
  <c r="D12" i="6" s="1"/>
  <c r="C12" i="6"/>
  <c r="B13" i="6"/>
  <c r="D13" i="6" s="1"/>
  <c r="C13" i="6"/>
  <c r="B14" i="6"/>
  <c r="D14" i="6" s="1"/>
  <c r="C14" i="6"/>
  <c r="B15" i="6"/>
  <c r="D15" i="6" s="1"/>
  <c r="C15" i="6"/>
  <c r="B16" i="6"/>
  <c r="D16" i="6" s="1"/>
  <c r="C16" i="6"/>
  <c r="B17" i="6"/>
  <c r="D17" i="6" s="1"/>
  <c r="C17" i="6"/>
  <c r="B18" i="6"/>
  <c r="D18" i="6" s="1"/>
  <c r="C18" i="6"/>
  <c r="B19" i="6"/>
  <c r="C19" i="6"/>
  <c r="B20" i="6"/>
  <c r="D20" i="6" s="1"/>
  <c r="C20" i="6"/>
  <c r="B21" i="6"/>
  <c r="D21" i="6" s="1"/>
  <c r="C21" i="6"/>
  <c r="B22" i="6"/>
  <c r="D22" i="6" s="1"/>
  <c r="C22" i="6"/>
  <c r="B23" i="6"/>
  <c r="D23" i="6" s="1"/>
  <c r="C23" i="6"/>
  <c r="B24" i="6"/>
  <c r="D24" i="6" s="1"/>
  <c r="C24" i="6"/>
  <c r="B25" i="6"/>
  <c r="D25" i="6" s="1"/>
  <c r="C25" i="6"/>
  <c r="B26" i="6"/>
  <c r="D26" i="6" s="1"/>
  <c r="C26" i="6"/>
  <c r="B27" i="6"/>
  <c r="C27" i="6"/>
  <c r="B28" i="6"/>
  <c r="D28" i="6" s="1"/>
  <c r="C28" i="6"/>
  <c r="B29" i="6"/>
  <c r="D29" i="6" s="1"/>
  <c r="C29" i="6"/>
  <c r="B30" i="6"/>
  <c r="D30" i="6" s="1"/>
  <c r="C30" i="6"/>
  <c r="B31" i="6"/>
  <c r="D31" i="6" s="1"/>
  <c r="C31" i="6"/>
  <c r="B32" i="6"/>
  <c r="D32" i="6" s="1"/>
  <c r="C32" i="6"/>
  <c r="B33" i="6"/>
  <c r="D33" i="6" s="1"/>
  <c r="C33" i="6"/>
  <c r="B34" i="6"/>
  <c r="D34" i="6" s="1"/>
  <c r="C34" i="6"/>
  <c r="B35" i="6"/>
  <c r="C35" i="6"/>
  <c r="B36" i="6"/>
  <c r="D36" i="6" s="1"/>
  <c r="C36" i="6"/>
  <c r="B37" i="6"/>
  <c r="D37" i="6" s="1"/>
  <c r="C37" i="6"/>
  <c r="B38" i="6"/>
  <c r="D38" i="6" s="1"/>
  <c r="C38" i="6"/>
  <c r="B39" i="6"/>
  <c r="D39" i="6" s="1"/>
  <c r="C39" i="6"/>
  <c r="B40" i="6"/>
  <c r="D40" i="6" s="1"/>
  <c r="C40" i="6"/>
  <c r="B41" i="6"/>
  <c r="D41" i="6" s="1"/>
  <c r="C41" i="6"/>
  <c r="B42" i="6"/>
  <c r="D42" i="6" s="1"/>
  <c r="C42" i="6"/>
  <c r="B43" i="6"/>
  <c r="C43" i="6"/>
  <c r="B44" i="6"/>
  <c r="D44" i="6" s="1"/>
  <c r="C44" i="6"/>
  <c r="B45" i="6"/>
  <c r="D45" i="6" s="1"/>
  <c r="C45" i="6"/>
  <c r="B46" i="6"/>
  <c r="D46" i="6" s="1"/>
  <c r="C46" i="6"/>
  <c r="B47" i="6"/>
  <c r="D47" i="6" s="1"/>
  <c r="C47" i="6"/>
  <c r="B48" i="6"/>
  <c r="D48" i="6" s="1"/>
  <c r="C48" i="6"/>
  <c r="B49" i="6"/>
  <c r="D49" i="6" s="1"/>
  <c r="C49" i="6"/>
  <c r="B50" i="6"/>
  <c r="D50" i="6" s="1"/>
  <c r="C50" i="6"/>
  <c r="B51" i="6"/>
  <c r="C51" i="6"/>
  <c r="B52" i="6"/>
  <c r="D52" i="6" s="1"/>
  <c r="C52" i="6"/>
  <c r="B53" i="6"/>
  <c r="D53" i="6" s="1"/>
  <c r="C53" i="6"/>
  <c r="C3" i="6"/>
  <c r="B3" i="6"/>
  <c r="D3" i="6" s="1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M50" i="7" l="1"/>
  <c r="M42" i="7"/>
  <c r="M34" i="7"/>
  <c r="M26" i="7"/>
  <c r="M18" i="7"/>
  <c r="M10" i="7"/>
  <c r="L1" i="7"/>
  <c r="M4" i="7"/>
  <c r="M1" i="7" s="1"/>
  <c r="M13" i="7"/>
  <c r="M5" i="7"/>
  <c r="M14" i="7"/>
  <c r="M6" i="7"/>
  <c r="M51" i="7"/>
  <c r="M43" i="7"/>
  <c r="M35" i="7"/>
  <c r="M27" i="7"/>
  <c r="M19" i="7"/>
  <c r="M11" i="7"/>
</calcChain>
</file>

<file path=xl/sharedStrings.xml><?xml version="1.0" encoding="utf-8"?>
<sst xmlns="http://schemas.openxmlformats.org/spreadsheetml/2006/main" count="285" uniqueCount="244">
  <si>
    <t>https://trends.google.com/trends/explore?date=today%2012-m,today%2012-m,today%2012-m,today%2012-m,today%2012-m&amp;geo=HU,SK,CZ,PL,RO&amp;q=esport,esport,esport,esport,esport</t>
  </si>
  <si>
    <t>https://trends.google.com/trends/explore?date=today%2012-m,today%2012-m,today%2012-m,today%2012-m,today%2012-m&amp;geo=HU,SK,DE,FR,IT&amp;q=esport,esport,esport,esport,esport</t>
  </si>
  <si>
    <t>KategĂłria: Minden kategĂłria</t>
  </si>
  <si>
    <t>HĂ©t,esport: (MagyarorszĂˇg),esport: (SzlovĂˇkia),esport: (NĂ©metorszĂˇg),esport: (FranciaorszĂˇg),esport: (OlaszorszĂˇg)</t>
  </si>
  <si>
    <t>2022-02-13,7,73,3,7,2</t>
  </si>
  <si>
    <t>2022-02-20,5,55,3,7,2</t>
  </si>
  <si>
    <t>2022-02-27,5,53,2,6,1</t>
  </si>
  <si>
    <t>2022-03-06,8,61,3,6,2</t>
  </si>
  <si>
    <t>2022-03-13,5,60,3,6,2</t>
  </si>
  <si>
    <t>2022-03-20,10,45,3,6,1</t>
  </si>
  <si>
    <t>2022-03-27,6,55,3,6,1</t>
  </si>
  <si>
    <t>2022-04-03,6,58,3,7,2</t>
  </si>
  <si>
    <t>2022-04-10,3,72,3,6,1</t>
  </si>
  <si>
    <t>2022-04-17,4,70,2,8,2</t>
  </si>
  <si>
    <t>2022-04-24,7,68,3,6,3</t>
  </si>
  <si>
    <t>2022-05-01,7,54,2,7,3</t>
  </si>
  <si>
    <t>2022-05-08,5,80,3,8,2</t>
  </si>
  <si>
    <t>2022-05-15,9,100,2,7,3</t>
  </si>
  <si>
    <t>2022-05-22,11,95,3,8,2</t>
  </si>
  <si>
    <t>2022-05-29,5,61,2,7,1</t>
  </si>
  <si>
    <t>2022-06-05,3,69,2,6,1</t>
  </si>
  <si>
    <t>2022-06-12,7,39,2,5,1</t>
  </si>
  <si>
    <t>2022-06-19,7,44,2,6,1</t>
  </si>
  <si>
    <t>2022-06-26,8,44,2,6,1</t>
  </si>
  <si>
    <t>2022-07-03,5,41,2,5,1</t>
  </si>
  <si>
    <t>2022-07-10,8,45,2,4,1</t>
  </si>
  <si>
    <t>2022-07-17,4,54,3,5,1</t>
  </si>
  <si>
    <t>2022-07-24,6,43,2,5,1</t>
  </si>
  <si>
    <t>2022-07-31,0,50,2,5,2</t>
  </si>
  <si>
    <t>2022-08-07,4,62,2,5,1</t>
  </si>
  <si>
    <t>2022-08-14,3,77,2,5,1</t>
  </si>
  <si>
    <t>2022-08-21,4,68,2,5,2</t>
  </si>
  <si>
    <t>2022-08-28,6,63,2,5,1</t>
  </si>
  <si>
    <t>2022-09-04,4,69,2,5,1</t>
  </si>
  <si>
    <t>2022-09-11,8,69,2,6,1</t>
  </si>
  <si>
    <t>2022-09-18,7,69,3,7,1</t>
  </si>
  <si>
    <t>2022-09-25,9,64,3,9,2</t>
  </si>
  <si>
    <t>2022-10-02,11,73,3,11,2</t>
  </si>
  <si>
    <t>2022-10-09,11,68,3,12,2</t>
  </si>
  <si>
    <t>2022-10-16,7,61,3,9,2</t>
  </si>
  <si>
    <t>2022-10-23,7,88,2,9,1</t>
  </si>
  <si>
    <t>2022-10-30,7,71,3,8,2</t>
  </si>
  <si>
    <t>2022-11-06,8,77,3,11,2</t>
  </si>
  <si>
    <t>2022-11-13,3,76,2,6,1</t>
  </si>
  <si>
    <t>2022-11-20,6,97,2,5,1</t>
  </si>
  <si>
    <t>2022-11-27,3,86,2,3,1</t>
  </si>
  <si>
    <t>2022-12-04,3,83,2,4,1</t>
  </si>
  <si>
    <t>2022-12-11,6,65,2,4,1</t>
  </si>
  <si>
    <t>2022-12-18,2,58,2,3,1</t>
  </si>
  <si>
    <t>2022-12-25,0,92,2,3,1</t>
  </si>
  <si>
    <t>2023-01-01,4,79,2,5,1</t>
  </si>
  <si>
    <t>2023-01-08,5,69,2,5,1</t>
  </si>
  <si>
    <t>2023-01-15,5,80,2,7,1</t>
  </si>
  <si>
    <t>2023-01-22,4,75,2,8,1</t>
  </si>
  <si>
    <t>2023-01-29,3,66,2,6,1</t>
  </si>
  <si>
    <t>HĂ©t,esport: (MagyarorszĂˇg),esport: (SzlovĂˇkia),esport: (CsehorszĂˇg),esport: (LengyelorszĂˇg),esport: (RomĂˇnia)</t>
  </si>
  <si>
    <t>2022-02-13,7,73,5,5,1</t>
  </si>
  <si>
    <t>2022-02-20,5,55,5,5,0</t>
  </si>
  <si>
    <t>2022-02-27,5,53,5,3,2</t>
  </si>
  <si>
    <t>2022-03-06,8,61,3,3,1</t>
  </si>
  <si>
    <t>2022-03-13,5,60,4,2,0</t>
  </si>
  <si>
    <t>2022-03-20,10,45,4,3,2</t>
  </si>
  <si>
    <t>2022-03-27,6,55,6,4,0</t>
  </si>
  <si>
    <t>2022-04-03,6,58,3,4,3</t>
  </si>
  <si>
    <t>2022-04-10,3,72,2,5,1</t>
  </si>
  <si>
    <t>2022-04-17,4,70,5,3,1</t>
  </si>
  <si>
    <t>2022-04-24,7,68,5,3,0</t>
  </si>
  <si>
    <t>2022-05-01,7,54,4,2,0</t>
  </si>
  <si>
    <t>2022-05-08,5,80,9,8,0</t>
  </si>
  <si>
    <t>2022-05-15,9,100,4,7,0</t>
  </si>
  <si>
    <t>2022-05-22,11,95,5,7,2</t>
  </si>
  <si>
    <t>2022-05-29,5,61,4,3,3</t>
  </si>
  <si>
    <t>2022-06-05,3,69,5,2,0</t>
  </si>
  <si>
    <t>2022-06-12,7,39,4,3,0</t>
  </si>
  <si>
    <t>2022-06-19,7,44,8,3,2</t>
  </si>
  <si>
    <t>2022-06-26,8,44,6,3,0</t>
  </si>
  <si>
    <t>2022-07-03,5,41,5,2,0</t>
  </si>
  <si>
    <t>2022-07-10,8,45,5,2,0</t>
  </si>
  <si>
    <t>2022-07-17,4,54,4,3,1</t>
  </si>
  <si>
    <t>2022-07-24,6,43,4,5,0</t>
  </si>
  <si>
    <t>2022-07-31,0,50,4,2,0</t>
  </si>
  <si>
    <t>2022-08-07,4,62,4,5,0</t>
  </si>
  <si>
    <t>2022-08-14,3,77,6,3,1</t>
  </si>
  <si>
    <t>2022-08-21,4,68,2,3,2</t>
  </si>
  <si>
    <t>2022-08-28,6,63,5,4,0</t>
  </si>
  <si>
    <t>2022-09-04,4,69,4,4,2</t>
  </si>
  <si>
    <t>2022-09-11,8,69,3,4,1</t>
  </si>
  <si>
    <t>2022-09-18,7,69,5,4,0</t>
  </si>
  <si>
    <t>2022-09-25,9,64,7,10,2</t>
  </si>
  <si>
    <t>2022-10-02,11,73,8,12,1</t>
  </si>
  <si>
    <t>2022-10-09,11,68,6,9,2</t>
  </si>
  <si>
    <t>2022-10-16,7,61,5,7,0</t>
  </si>
  <si>
    <t>2022-10-23,7,88,8,6,0</t>
  </si>
  <si>
    <t>2022-10-30,7,71,6,5,0</t>
  </si>
  <si>
    <t>2022-11-06,8,77,7,4,2</t>
  </si>
  <si>
    <t>2022-11-13,3,76,4,2,2</t>
  </si>
  <si>
    <t>2022-11-20,6,97,5,1,1</t>
  </si>
  <si>
    <t>2022-11-27,3,86,6,2,0</t>
  </si>
  <si>
    <t>2022-12-04,3,83,3,1,0</t>
  </si>
  <si>
    <t>2022-12-11,6,65,6,1,3</t>
  </si>
  <si>
    <t>2022-12-18,2,58,2,1,3</t>
  </si>
  <si>
    <t>2022-12-25,0,92,2,1,0</t>
  </si>
  <si>
    <t>2023-01-01,4,79,4,2,0</t>
  </si>
  <si>
    <t>2023-01-08,5,69,3,1,2</t>
  </si>
  <si>
    <t>2023-01-15,5,80,6,3,0</t>
  </si>
  <si>
    <t>2023-01-22,4,75,6,3,0</t>
  </si>
  <si>
    <t>2023-01-29,3,66,4,2,0</t>
  </si>
  <si>
    <t>HĂ©t</t>
  </si>
  <si>
    <t>esport: (MagyarorszĂˇg)</t>
  </si>
  <si>
    <t>esport: (SzlovĂˇkia)</t>
  </si>
  <si>
    <t>esport: (NĂ©metorszĂˇg)</t>
  </si>
  <si>
    <t>esport: (FranciaorszĂˇg)</t>
  </si>
  <si>
    <t>esport: (OlaszorszĂˇg)</t>
  </si>
  <si>
    <t>esport: (CsehorszĂˇg)</t>
  </si>
  <si>
    <t>esport: (LengyelorszĂˇg)</t>
  </si>
  <si>
    <t>esport: (RomĂˇnia)</t>
  </si>
  <si>
    <t>Weeks</t>
  </si>
  <si>
    <t>SK</t>
  </si>
  <si>
    <t>check</t>
  </si>
  <si>
    <t>HU</t>
  </si>
  <si>
    <t>CZ</t>
  </si>
  <si>
    <t>PL</t>
  </si>
  <si>
    <t>RO</t>
  </si>
  <si>
    <t>DE</t>
  </si>
  <si>
    <t>FR</t>
  </si>
  <si>
    <t>IT</t>
  </si>
  <si>
    <t>https://trends.google.com/trends/explore?date=today%2012-m,today%2012-m,today%2012-m,today%2012-m,today%2012-m&amp;geo=HU,CZ,PL,RO,HU&amp;q=esport,esport,esport,esport,esport</t>
  </si>
  <si>
    <t>HĂ©t,esport: (MagyarorszĂˇg),esport: (CsehorszĂˇg),esport: (LengyelorszĂˇg),esport: (RomĂˇnia),esport: (MagyarorszĂˇg)</t>
  </si>
  <si>
    <t>2022-02-13,54,39,39,8,54</t>
  </si>
  <si>
    <t>2022-02-20,45,43,38,0,45</t>
  </si>
  <si>
    <t>2022-02-27,46,45,26,16,46</t>
  </si>
  <si>
    <t>2022-03-06,64,23,25,5,64</t>
  </si>
  <si>
    <t>2022-03-13,41,35,16,0,41</t>
  </si>
  <si>
    <t>2022-03-20,84,37,24,20,84</t>
  </si>
  <si>
    <t>2022-03-27,46,47,30,0,46</t>
  </si>
  <si>
    <t>2022-04-03,50,24,35,29,50</t>
  </si>
  <si>
    <t>2022-04-10,28,17,41,10,28</t>
  </si>
  <si>
    <t>2022-04-17,29,39,24,12,29</t>
  </si>
  <si>
    <t>2022-04-24,59,45,27,0,59</t>
  </si>
  <si>
    <t>2022-05-01,61,32,20,0,61</t>
  </si>
  <si>
    <t>2022-05-08,42,72,67,0,42</t>
  </si>
  <si>
    <t>2022-05-15,77,30,61,0,77</t>
  </si>
  <si>
    <t>2022-05-22,90,44,60,16,90</t>
  </si>
  <si>
    <t>2022-05-29,45,35,25,25,45</t>
  </si>
  <si>
    <t>2022-06-05,26,38,14,0,26</t>
  </si>
  <si>
    <t>2022-06-12,55,36,28,0,55</t>
  </si>
  <si>
    <t>2022-06-19,58,65,26,19,58</t>
  </si>
  <si>
    <t>2022-06-26,64,50,24,0,64</t>
  </si>
  <si>
    <t>2022-07-03,44,38,19,0,44</t>
  </si>
  <si>
    <t>2022-07-10,64,40,20,0,64</t>
  </si>
  <si>
    <t>2022-07-17,37,30,25,7,37</t>
  </si>
  <si>
    <t>2022-07-24,49,33,38,0,49</t>
  </si>
  <si>
    <t>2022-07-31,0,34,16,0,0</t>
  </si>
  <si>
    <t>2022-08-07,35,33,38,0,35</t>
  </si>
  <si>
    <t>2022-08-14,21,52,29,9,21</t>
  </si>
  <si>
    <t>2022-08-21,29,21,27,15,29</t>
  </si>
  <si>
    <t>2022-08-28,47,44,33,0,47</t>
  </si>
  <si>
    <t>2022-09-04,36,36,29,16,36</t>
  </si>
  <si>
    <t>2022-09-11,69,29,32,9,69</t>
  </si>
  <si>
    <t>2022-09-18,56,43,33,0,56</t>
  </si>
  <si>
    <t>2022-09-25,74,60,86,16,74</t>
  </si>
  <si>
    <t>2022-10-02,93,63,100,7,93</t>
  </si>
  <si>
    <t>2022-10-09,91,54,79,13,91</t>
  </si>
  <si>
    <t>2022-10-16,57,43,59,0,57</t>
  </si>
  <si>
    <t>2022-10-23,57,68,52,0,57</t>
  </si>
  <si>
    <t>2022-10-30,57,53,45,0,57</t>
  </si>
  <si>
    <t>2022-11-06,64,57,35,13,64</t>
  </si>
  <si>
    <t>2022-11-13,29,32,19,15,29</t>
  </si>
  <si>
    <t>2022-11-20,46,41,12,8,46</t>
  </si>
  <si>
    <t>2022-11-27,27,50,16,0,27</t>
  </si>
  <si>
    <t>2022-12-04,21,22,9,0,21</t>
  </si>
  <si>
    <t>2022-12-11,51,46,12,23,51</t>
  </si>
  <si>
    <t>2022-12-18,13,16,11,22,13</t>
  </si>
  <si>
    <t>2022-12-25,0,19,11,0,0</t>
  </si>
  <si>
    <t>2023-01-01,31,31,15,0,31</t>
  </si>
  <si>
    <t>2023-01-08,38,27,12,15,38</t>
  </si>
  <si>
    <t>2023-01-15,38,47,21,0,38</t>
  </si>
  <si>
    <t>2023-01-22,31,48,23,0,31</t>
  </si>
  <si>
    <t>2023-01-29,36,47,22,0,43</t>
  </si>
  <si>
    <t>https://trends.google.com/trends/explore?date=today%2012-m,today%2012-m,today%2012-m,today%2012-m,today%2012-m&amp;geo=HU,DE,FR,IT,HU&amp;q=esport,esport,esport,esport,esport</t>
  </si>
  <si>
    <t>HĂ©t,esport: (MagyarorszĂˇg),esport: (NĂ©metorszĂˇg),esport: (FranciaorszĂˇg),esport: (OlaszorszĂˇg),esport: (MagyarorszĂˇg)</t>
  </si>
  <si>
    <t>2022-02-13,57,22,58,14,57</t>
  </si>
  <si>
    <t>2022-02-20,47,24,57,14,47</t>
  </si>
  <si>
    <t>2022-02-27,48,19,53,12,48</t>
  </si>
  <si>
    <t>2022-03-06,67,25,51,13,67</t>
  </si>
  <si>
    <t>2022-03-13,43,25,51,15,43</t>
  </si>
  <si>
    <t>2022-03-20,88,27,52,12,88</t>
  </si>
  <si>
    <t>2022-03-27,48,22,49,7,48</t>
  </si>
  <si>
    <t>2022-04-03,52,24,59,13,52</t>
  </si>
  <si>
    <t>2022-04-10,29,24,52,12,29</t>
  </si>
  <si>
    <t>2022-04-17,30,21,65,14,30</t>
  </si>
  <si>
    <t>2022-04-24,62,26,56,28,62</t>
  </si>
  <si>
    <t>2022-05-01,63,16,58,23,63</t>
  </si>
  <si>
    <t>2022-05-08,43,25,69,15,43</t>
  </si>
  <si>
    <t>2022-05-15,81,21,65,24,81</t>
  </si>
  <si>
    <t>2022-05-22,94,22,67,17,94</t>
  </si>
  <si>
    <t>2022-05-29,47,19,60,10,47</t>
  </si>
  <si>
    <t>2022-06-05,27,15,54,8,27</t>
  </si>
  <si>
    <t>2022-06-12,57,22,45,8,57</t>
  </si>
  <si>
    <t>2022-06-19,60,16,53,7,60</t>
  </si>
  <si>
    <t>2022-06-26,67,18,48,8,67</t>
  </si>
  <si>
    <t>2022-07-03,46,13,44,7,46</t>
  </si>
  <si>
    <t>2022-07-10,67,21,33,12,67</t>
  </si>
  <si>
    <t>2022-07-17,38,22,43,10,38</t>
  </si>
  <si>
    <t>2022-07-24,51,13,46,11,51</t>
  </si>
  <si>
    <t>2022-07-31,0,15,42,20,0</t>
  </si>
  <si>
    <t>2022-08-07,36,18,47,11,36</t>
  </si>
  <si>
    <t>2022-08-14,22,20,46,11,22</t>
  </si>
  <si>
    <t>2022-08-21,31,17,43,13,31</t>
  </si>
  <si>
    <t>2022-08-28,49,19,46,6,49</t>
  </si>
  <si>
    <t>2022-09-04,38,17,47,11,38</t>
  </si>
  <si>
    <t>2022-09-11,72,20,49,13,72</t>
  </si>
  <si>
    <t>2022-09-18,59,22,61,7,59</t>
  </si>
  <si>
    <t>2022-09-25,77,27,82,19,77</t>
  </si>
  <si>
    <t>2022-10-02,97,29,96,18,97</t>
  </si>
  <si>
    <t>2022-10-09,94,29,100,13,94</t>
  </si>
  <si>
    <t>2022-10-16,59,29,79,17,59</t>
  </si>
  <si>
    <t>2022-10-23,59,21,76,13,59</t>
  </si>
  <si>
    <t>2022-10-30,59,26,74,18,59</t>
  </si>
  <si>
    <t>2022-11-06,66,24,91,14,66</t>
  </si>
  <si>
    <t>2022-11-13,30,15,56,12,30</t>
  </si>
  <si>
    <t>2022-11-20,48,20,45,9,48</t>
  </si>
  <si>
    <t>2022-11-27,28,17,30,10,28</t>
  </si>
  <si>
    <t>2022-12-04,22,18,35,9,22</t>
  </si>
  <si>
    <t>2022-12-11,53,19,33,6,53</t>
  </si>
  <si>
    <t>2022-12-18,13,14,30,8,13</t>
  </si>
  <si>
    <t>2022-12-25,0,15,22,5,0</t>
  </si>
  <si>
    <t>2023-01-01,33,20,41,10,33</t>
  </si>
  <si>
    <t>2023-01-08,40,21,46,9,40</t>
  </si>
  <si>
    <t>2023-01-15,39,15,57,9,39</t>
  </si>
  <si>
    <t>2023-01-22,32,20,67,10,32</t>
  </si>
  <si>
    <t>2023-01-29,45,19,56,12,45</t>
  </si>
  <si>
    <t>derivation of SK-based and HU-based views</t>
  </si>
  <si>
    <t>comparison of the SK-based and HU-based views</t>
  </si>
  <si>
    <t>Tasks</t>
  </si>
  <si>
    <t>…</t>
  </si>
  <si>
    <t>&lt;--not always zero (because of integer values in the CSV-files)</t>
  </si>
  <si>
    <t>differences</t>
  </si>
  <si>
    <t>no transformation is needed</t>
  </si>
  <si>
    <t>&lt;--differences max/min: +/-1</t>
  </si>
  <si>
    <t>Author: László Pitlik</t>
  </si>
  <si>
    <t>Title: Validated integration of more than 5 Google Trends data sets</t>
  </si>
  <si>
    <t>Journal: MIAÚ</t>
  </si>
  <si>
    <t>URL: https://miau.my-x.hu/miau/297/google_trends_data_integration_variations.xlsx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</si>
</sst>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2" fillId="0" borderId="0" xfId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1" fontId="1" fillId="0" borderId="0" xfId="0" applyNumberFormat="1" applyFont="1"/>
    <xf numFmtId="0" fontId="0" fillId="0" borderId="0" xfId="0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ends.google.com/trends/explore?date=today%2012-m,today%2012-m,today%2012-m,today%2012-m,today%2012-m&amp;geo=HU,SK,DE,FR,IT&amp;q=esport,esport,esport,esport,esport" TargetMode="External"/><Relationship Id="rId2" Type="http://schemas.openxmlformats.org/officeDocument/2006/relationships/hyperlink" Target="https://trends.google.com/trends/explore?date=today%2012-m,today%2012-m,today%2012-m,today%2012-m,today%2012-m&amp;geo=HU,SK,CZ,PL,RO&amp;q=esport,esport,esport,esport,esport" TargetMode="External"/><Relationship Id="rId1" Type="http://schemas.openxmlformats.org/officeDocument/2006/relationships/hyperlink" Target="https://trends.google.com/trends/explore?date=today%2012-m,today%2012-m,today%2012-m,today%2012-m,today%2012-m&amp;geo=HU,CZ,PL,RO,HU&amp;q=esport,esport,esport,esport,esport" TargetMode="External"/><Relationship Id="rId4" Type="http://schemas.openxmlformats.org/officeDocument/2006/relationships/hyperlink" Target="https://trends.google.com/trends/explore?date=today%2012-m,today%2012-m,today%2012-m,today%2012-m,today%2012-m&amp;geo=HU,DE,FR,IT,HU&amp;q=esport,esport,esport,esport,es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5AD3C-C740-4963-B219-6555BDB16863}">
  <dimension ref="A1:A14"/>
  <sheetViews>
    <sheetView tabSelected="1" workbookViewId="0">
      <selection activeCell="A11" sqref="A11"/>
    </sheetView>
  </sheetViews>
  <sheetFormatPr defaultRowHeight="14.4" x14ac:dyDescent="0.3"/>
  <cols>
    <col min="1" max="1" width="158" bestFit="1" customWidth="1"/>
  </cols>
  <sheetData>
    <row r="1" spans="1:1" x14ac:dyDescent="0.3">
      <c r="A1" s="2" t="s">
        <v>0</v>
      </c>
    </row>
    <row r="2" spans="1:1" x14ac:dyDescent="0.3">
      <c r="A2" s="2" t="s">
        <v>1</v>
      </c>
    </row>
    <row r="4" spans="1:1" x14ac:dyDescent="0.3">
      <c r="A4" s="2" t="s">
        <v>126</v>
      </c>
    </row>
    <row r="5" spans="1:1" x14ac:dyDescent="0.3">
      <c r="A5" s="2" t="s">
        <v>179</v>
      </c>
    </row>
    <row r="7" spans="1:1" x14ac:dyDescent="0.3">
      <c r="A7" t="s">
        <v>234</v>
      </c>
    </row>
    <row r="8" spans="1:1" x14ac:dyDescent="0.3">
      <c r="A8" t="s">
        <v>232</v>
      </c>
    </row>
    <row r="9" spans="1:1" x14ac:dyDescent="0.3">
      <c r="A9" t="s">
        <v>233</v>
      </c>
    </row>
    <row r="11" spans="1:1" x14ac:dyDescent="0.3">
      <c r="A11" t="s">
        <v>240</v>
      </c>
    </row>
    <row r="12" spans="1:1" x14ac:dyDescent="0.3">
      <c r="A12" t="s">
        <v>241</v>
      </c>
    </row>
    <row r="13" spans="1:1" x14ac:dyDescent="0.3">
      <c r="A13" t="s">
        <v>242</v>
      </c>
    </row>
    <row r="14" spans="1:1" x14ac:dyDescent="0.3">
      <c r="A14" t="s">
        <v>243</v>
      </c>
    </row>
  </sheetData>
  <hyperlinks>
    <hyperlink ref="A4" r:id="rId1" xr:uid="{E8A6ED20-42E8-4622-80A1-442605CA8DAE}"/>
    <hyperlink ref="A1" r:id="rId2" xr:uid="{6195BCDC-0375-4F3D-B647-5940ED28A384}"/>
    <hyperlink ref="A2" r:id="rId3" xr:uid="{A15E87E6-4EB1-47BC-A725-9F1C489A8005}"/>
    <hyperlink ref="A5" r:id="rId4" xr:uid="{33FD7861-E4B1-4CE8-9229-58E032E90D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4EAE-50AE-4D0B-80F3-2FE4C452FD12}">
  <sheetPr>
    <tabColor rgb="FF00B050"/>
  </sheetPr>
  <dimension ref="A1:Q59"/>
  <sheetViews>
    <sheetView workbookViewId="0"/>
  </sheetViews>
  <sheetFormatPr defaultRowHeight="14.4" x14ac:dyDescent="0.3"/>
  <cols>
    <col min="1" max="1" width="10.109375" bestFit="1" customWidth="1"/>
    <col min="2" max="3" width="4" bestFit="1" customWidth="1"/>
    <col min="4" max="4" width="5.6640625" bestFit="1" customWidth="1"/>
    <col min="6" max="6" width="4" bestFit="1" customWidth="1"/>
    <col min="7" max="7" width="3.5546875" bestFit="1" customWidth="1"/>
    <col min="8" max="9" width="3" bestFit="1" customWidth="1"/>
    <col min="10" max="10" width="3.44140625" bestFit="1" customWidth="1"/>
    <col min="11" max="11" width="3.21875" bestFit="1" customWidth="1"/>
    <col min="12" max="12" width="3" bestFit="1" customWidth="1"/>
    <col min="13" max="13" width="2.5546875" bestFit="1" customWidth="1"/>
    <col min="15" max="16" width="3.5546875" bestFit="1" customWidth="1"/>
    <col min="17" max="17" width="5.6640625" bestFit="1" customWidth="1"/>
  </cols>
  <sheetData>
    <row r="1" spans="1:17" x14ac:dyDescent="0.3">
      <c r="D1">
        <f>SUM(D3:D53)</f>
        <v>0</v>
      </c>
      <c r="F1" s="7" t="s">
        <v>238</v>
      </c>
      <c r="G1" s="7"/>
      <c r="H1" s="7"/>
      <c r="I1" s="7"/>
      <c r="J1" s="7"/>
      <c r="K1" s="7"/>
      <c r="L1" s="7"/>
      <c r="M1" s="7"/>
      <c r="Q1">
        <f>SUM(Q3:Q53)</f>
        <v>0</v>
      </c>
    </row>
    <row r="2" spans="1:17" x14ac:dyDescent="0.3">
      <c r="A2" t="s">
        <v>116</v>
      </c>
      <c r="B2" t="s">
        <v>117</v>
      </c>
      <c r="C2" t="s">
        <v>117</v>
      </c>
      <c r="D2" t="s">
        <v>118</v>
      </c>
      <c r="F2" t="str">
        <f>B2</f>
        <v>SK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O2" t="s">
        <v>119</v>
      </c>
      <c r="P2" t="s">
        <v>119</v>
      </c>
      <c r="Q2" t="s">
        <v>118</v>
      </c>
    </row>
    <row r="3" spans="1:17" x14ac:dyDescent="0.3">
      <c r="A3" s="1">
        <f>HUSKDEFRIT!A4</f>
        <v>44605</v>
      </c>
      <c r="B3">
        <f>HUSKDEFRIT!C4</f>
        <v>73</v>
      </c>
      <c r="C3">
        <f>HUSKCZPLRO!C4</f>
        <v>73</v>
      </c>
      <c r="D3">
        <f>B3-C3</f>
        <v>0</v>
      </c>
      <c r="F3">
        <f t="shared" ref="F3:F53" si="0">B3</f>
        <v>73</v>
      </c>
      <c r="G3">
        <f>HUSKDEFRIT!B4</f>
        <v>7</v>
      </c>
      <c r="H3">
        <f>HUSKCZPLRO!D4</f>
        <v>5</v>
      </c>
      <c r="I3">
        <f>HUSKCZPLRO!E4</f>
        <v>5</v>
      </c>
      <c r="J3">
        <f>HUSKCZPLRO!F4</f>
        <v>1</v>
      </c>
      <c r="K3">
        <f>HUSKDEFRIT!D4</f>
        <v>3</v>
      </c>
      <c r="L3">
        <f>HUSKDEFRIT!E4</f>
        <v>7</v>
      </c>
      <c r="M3">
        <f>HUSKDEFRIT!F4</f>
        <v>2</v>
      </c>
      <c r="O3">
        <f>HUSKDEFRIT!B4</f>
        <v>7</v>
      </c>
      <c r="P3">
        <f>HUSKCZPLRO!B4</f>
        <v>7</v>
      </c>
      <c r="Q3">
        <f>O3-P3</f>
        <v>0</v>
      </c>
    </row>
    <row r="4" spans="1:17" x14ac:dyDescent="0.3">
      <c r="A4" s="1">
        <f>HUSKDEFRIT!A5</f>
        <v>44612</v>
      </c>
      <c r="B4">
        <f>HUSKDEFRIT!C5</f>
        <v>55</v>
      </c>
      <c r="C4">
        <f>HUSKCZPLRO!C5</f>
        <v>55</v>
      </c>
      <c r="D4">
        <f t="shared" ref="D4:D53" si="1">B4-C4</f>
        <v>0</v>
      </c>
      <c r="F4">
        <f t="shared" si="0"/>
        <v>55</v>
      </c>
      <c r="G4">
        <f>HUSKDEFRIT!B5</f>
        <v>5</v>
      </c>
      <c r="H4">
        <f>HUSKCZPLRO!D5</f>
        <v>5</v>
      </c>
      <c r="I4">
        <f>HUSKCZPLRO!E5</f>
        <v>5</v>
      </c>
      <c r="J4">
        <f>HUSKCZPLRO!F5</f>
        <v>0</v>
      </c>
      <c r="K4">
        <f>HUSKDEFRIT!D5</f>
        <v>3</v>
      </c>
      <c r="L4">
        <f>HUSKDEFRIT!E5</f>
        <v>7</v>
      </c>
      <c r="M4">
        <f>HUSKDEFRIT!F5</f>
        <v>2</v>
      </c>
      <c r="O4">
        <f>HUSKDEFRIT!B5</f>
        <v>5</v>
      </c>
      <c r="P4">
        <f>HUSKCZPLRO!B5</f>
        <v>5</v>
      </c>
      <c r="Q4">
        <f t="shared" ref="Q4:Q53" si="2">O4-P4</f>
        <v>0</v>
      </c>
    </row>
    <row r="5" spans="1:17" x14ac:dyDescent="0.3">
      <c r="A5" s="1">
        <f>HUSKDEFRIT!A6</f>
        <v>44619</v>
      </c>
      <c r="B5">
        <f>HUSKDEFRIT!C6</f>
        <v>53</v>
      </c>
      <c r="C5">
        <f>HUSKCZPLRO!C6</f>
        <v>53</v>
      </c>
      <c r="D5">
        <f t="shared" si="1"/>
        <v>0</v>
      </c>
      <c r="F5">
        <f t="shared" si="0"/>
        <v>53</v>
      </c>
      <c r="G5">
        <f>HUSKDEFRIT!B6</f>
        <v>5</v>
      </c>
      <c r="H5">
        <f>HUSKCZPLRO!D6</f>
        <v>5</v>
      </c>
      <c r="I5">
        <f>HUSKCZPLRO!E6</f>
        <v>3</v>
      </c>
      <c r="J5">
        <f>HUSKCZPLRO!F6</f>
        <v>2</v>
      </c>
      <c r="K5">
        <f>HUSKDEFRIT!D6</f>
        <v>2</v>
      </c>
      <c r="L5">
        <f>HUSKDEFRIT!E6</f>
        <v>6</v>
      </c>
      <c r="M5">
        <f>HUSKDEFRIT!F6</f>
        <v>1</v>
      </c>
      <c r="O5">
        <f>HUSKDEFRIT!B6</f>
        <v>5</v>
      </c>
      <c r="P5">
        <f>HUSKCZPLRO!B6</f>
        <v>5</v>
      </c>
      <c r="Q5">
        <f t="shared" si="2"/>
        <v>0</v>
      </c>
    </row>
    <row r="6" spans="1:17" x14ac:dyDescent="0.3">
      <c r="A6" s="1">
        <f>HUSKDEFRIT!A7</f>
        <v>44626</v>
      </c>
      <c r="B6">
        <f>HUSKDEFRIT!C7</f>
        <v>61</v>
      </c>
      <c r="C6">
        <f>HUSKCZPLRO!C7</f>
        <v>61</v>
      </c>
      <c r="D6">
        <f t="shared" si="1"/>
        <v>0</v>
      </c>
      <c r="F6">
        <f t="shared" si="0"/>
        <v>61</v>
      </c>
      <c r="G6">
        <f>HUSKDEFRIT!B7</f>
        <v>8</v>
      </c>
      <c r="H6">
        <f>HUSKCZPLRO!D7</f>
        <v>3</v>
      </c>
      <c r="I6">
        <f>HUSKCZPLRO!E7</f>
        <v>3</v>
      </c>
      <c r="J6">
        <f>HUSKCZPLRO!F7</f>
        <v>1</v>
      </c>
      <c r="K6">
        <f>HUSKDEFRIT!D7</f>
        <v>3</v>
      </c>
      <c r="L6">
        <f>HUSKDEFRIT!E7</f>
        <v>6</v>
      </c>
      <c r="M6">
        <f>HUSKDEFRIT!F7</f>
        <v>2</v>
      </c>
      <c r="O6">
        <f>HUSKDEFRIT!B7</f>
        <v>8</v>
      </c>
      <c r="P6">
        <f>HUSKCZPLRO!B7</f>
        <v>8</v>
      </c>
      <c r="Q6">
        <f t="shared" si="2"/>
        <v>0</v>
      </c>
    </row>
    <row r="7" spans="1:17" x14ac:dyDescent="0.3">
      <c r="A7" s="1">
        <f>HUSKDEFRIT!A8</f>
        <v>44633</v>
      </c>
      <c r="B7">
        <f>HUSKDEFRIT!C8</f>
        <v>60</v>
      </c>
      <c r="C7">
        <f>HUSKCZPLRO!C8</f>
        <v>60</v>
      </c>
      <c r="D7">
        <f t="shared" si="1"/>
        <v>0</v>
      </c>
      <c r="F7">
        <f t="shared" si="0"/>
        <v>60</v>
      </c>
      <c r="G7">
        <f>HUSKDEFRIT!B8</f>
        <v>5</v>
      </c>
      <c r="H7">
        <f>HUSKCZPLRO!D8</f>
        <v>4</v>
      </c>
      <c r="I7">
        <f>HUSKCZPLRO!E8</f>
        <v>2</v>
      </c>
      <c r="J7">
        <f>HUSKCZPLRO!F8</f>
        <v>0</v>
      </c>
      <c r="K7">
        <f>HUSKDEFRIT!D8</f>
        <v>3</v>
      </c>
      <c r="L7">
        <f>HUSKDEFRIT!E8</f>
        <v>6</v>
      </c>
      <c r="M7">
        <f>HUSKDEFRIT!F8</f>
        <v>2</v>
      </c>
      <c r="O7">
        <f>HUSKDEFRIT!B8</f>
        <v>5</v>
      </c>
      <c r="P7">
        <f>HUSKCZPLRO!B8</f>
        <v>5</v>
      </c>
      <c r="Q7">
        <f t="shared" si="2"/>
        <v>0</v>
      </c>
    </row>
    <row r="8" spans="1:17" x14ac:dyDescent="0.3">
      <c r="A8" s="1">
        <f>HUSKDEFRIT!A9</f>
        <v>44640</v>
      </c>
      <c r="B8">
        <f>HUSKDEFRIT!C9</f>
        <v>45</v>
      </c>
      <c r="C8">
        <f>HUSKCZPLRO!C9</f>
        <v>45</v>
      </c>
      <c r="D8">
        <f t="shared" si="1"/>
        <v>0</v>
      </c>
      <c r="F8">
        <f t="shared" si="0"/>
        <v>45</v>
      </c>
      <c r="G8">
        <f>HUSKDEFRIT!B9</f>
        <v>10</v>
      </c>
      <c r="H8">
        <f>HUSKCZPLRO!D9</f>
        <v>4</v>
      </c>
      <c r="I8">
        <f>HUSKCZPLRO!E9</f>
        <v>3</v>
      </c>
      <c r="J8">
        <f>HUSKCZPLRO!F9</f>
        <v>2</v>
      </c>
      <c r="K8">
        <f>HUSKDEFRIT!D9</f>
        <v>3</v>
      </c>
      <c r="L8">
        <f>HUSKDEFRIT!E9</f>
        <v>6</v>
      </c>
      <c r="M8">
        <f>HUSKDEFRIT!F9</f>
        <v>1</v>
      </c>
      <c r="O8">
        <f>HUSKDEFRIT!B9</f>
        <v>10</v>
      </c>
      <c r="P8">
        <f>HUSKCZPLRO!B9</f>
        <v>10</v>
      </c>
      <c r="Q8">
        <f t="shared" si="2"/>
        <v>0</v>
      </c>
    </row>
    <row r="9" spans="1:17" x14ac:dyDescent="0.3">
      <c r="A9" s="1">
        <f>HUSKDEFRIT!A10</f>
        <v>44647</v>
      </c>
      <c r="B9">
        <f>HUSKDEFRIT!C10</f>
        <v>55</v>
      </c>
      <c r="C9">
        <f>HUSKCZPLRO!C10</f>
        <v>55</v>
      </c>
      <c r="D9">
        <f t="shared" si="1"/>
        <v>0</v>
      </c>
      <c r="F9">
        <f t="shared" si="0"/>
        <v>55</v>
      </c>
      <c r="G9">
        <f>HUSKDEFRIT!B10</f>
        <v>6</v>
      </c>
      <c r="H9">
        <f>HUSKCZPLRO!D10</f>
        <v>6</v>
      </c>
      <c r="I9">
        <f>HUSKCZPLRO!E10</f>
        <v>4</v>
      </c>
      <c r="J9">
        <f>HUSKCZPLRO!F10</f>
        <v>0</v>
      </c>
      <c r="K9">
        <f>HUSKDEFRIT!D10</f>
        <v>3</v>
      </c>
      <c r="L9">
        <f>HUSKDEFRIT!E10</f>
        <v>6</v>
      </c>
      <c r="M9">
        <f>HUSKDEFRIT!F10</f>
        <v>1</v>
      </c>
      <c r="O9">
        <f>HUSKDEFRIT!B10</f>
        <v>6</v>
      </c>
      <c r="P9">
        <f>HUSKCZPLRO!B10</f>
        <v>6</v>
      </c>
      <c r="Q9">
        <f t="shared" si="2"/>
        <v>0</v>
      </c>
    </row>
    <row r="10" spans="1:17" x14ac:dyDescent="0.3">
      <c r="A10" s="1">
        <f>HUSKDEFRIT!A11</f>
        <v>44654</v>
      </c>
      <c r="B10">
        <f>HUSKDEFRIT!C11</f>
        <v>58</v>
      </c>
      <c r="C10">
        <f>HUSKCZPLRO!C11</f>
        <v>58</v>
      </c>
      <c r="D10">
        <f t="shared" si="1"/>
        <v>0</v>
      </c>
      <c r="F10">
        <f t="shared" si="0"/>
        <v>58</v>
      </c>
      <c r="G10">
        <f>HUSKDEFRIT!B11</f>
        <v>6</v>
      </c>
      <c r="H10">
        <f>HUSKCZPLRO!D11</f>
        <v>3</v>
      </c>
      <c r="I10">
        <f>HUSKCZPLRO!E11</f>
        <v>4</v>
      </c>
      <c r="J10">
        <f>HUSKCZPLRO!F11</f>
        <v>3</v>
      </c>
      <c r="K10">
        <f>HUSKDEFRIT!D11</f>
        <v>3</v>
      </c>
      <c r="L10">
        <f>HUSKDEFRIT!E11</f>
        <v>7</v>
      </c>
      <c r="M10">
        <f>HUSKDEFRIT!F11</f>
        <v>2</v>
      </c>
      <c r="O10">
        <f>HUSKDEFRIT!B11</f>
        <v>6</v>
      </c>
      <c r="P10">
        <f>HUSKCZPLRO!B11</f>
        <v>6</v>
      </c>
      <c r="Q10">
        <f t="shared" si="2"/>
        <v>0</v>
      </c>
    </row>
    <row r="11" spans="1:17" x14ac:dyDescent="0.3">
      <c r="A11" s="1">
        <f>HUSKDEFRIT!A12</f>
        <v>44661</v>
      </c>
      <c r="B11">
        <f>HUSKDEFRIT!C12</f>
        <v>72</v>
      </c>
      <c r="C11">
        <f>HUSKCZPLRO!C12</f>
        <v>72</v>
      </c>
      <c r="D11">
        <f t="shared" si="1"/>
        <v>0</v>
      </c>
      <c r="F11">
        <f t="shared" si="0"/>
        <v>72</v>
      </c>
      <c r="G11">
        <f>HUSKDEFRIT!B12</f>
        <v>3</v>
      </c>
      <c r="H11">
        <f>HUSKCZPLRO!D12</f>
        <v>2</v>
      </c>
      <c r="I11">
        <f>HUSKCZPLRO!E12</f>
        <v>5</v>
      </c>
      <c r="J11">
        <f>HUSKCZPLRO!F12</f>
        <v>1</v>
      </c>
      <c r="K11">
        <f>HUSKDEFRIT!D12</f>
        <v>3</v>
      </c>
      <c r="L11">
        <f>HUSKDEFRIT!E12</f>
        <v>6</v>
      </c>
      <c r="M11">
        <f>HUSKDEFRIT!F12</f>
        <v>1</v>
      </c>
      <c r="O11">
        <f>HUSKDEFRIT!B12</f>
        <v>3</v>
      </c>
      <c r="P11">
        <f>HUSKCZPLRO!B12</f>
        <v>3</v>
      </c>
      <c r="Q11">
        <f t="shared" si="2"/>
        <v>0</v>
      </c>
    </row>
    <row r="12" spans="1:17" x14ac:dyDescent="0.3">
      <c r="A12" s="1">
        <f>HUSKDEFRIT!A13</f>
        <v>44668</v>
      </c>
      <c r="B12">
        <f>HUSKDEFRIT!C13</f>
        <v>70</v>
      </c>
      <c r="C12">
        <f>HUSKCZPLRO!C13</f>
        <v>70</v>
      </c>
      <c r="D12">
        <f t="shared" si="1"/>
        <v>0</v>
      </c>
      <c r="F12">
        <f t="shared" si="0"/>
        <v>70</v>
      </c>
      <c r="G12">
        <f>HUSKDEFRIT!B13</f>
        <v>4</v>
      </c>
      <c r="H12">
        <f>HUSKCZPLRO!D13</f>
        <v>5</v>
      </c>
      <c r="I12">
        <f>HUSKCZPLRO!E13</f>
        <v>3</v>
      </c>
      <c r="J12">
        <f>HUSKCZPLRO!F13</f>
        <v>1</v>
      </c>
      <c r="K12">
        <f>HUSKDEFRIT!D13</f>
        <v>2</v>
      </c>
      <c r="L12">
        <f>HUSKDEFRIT!E13</f>
        <v>8</v>
      </c>
      <c r="M12">
        <f>HUSKDEFRIT!F13</f>
        <v>2</v>
      </c>
      <c r="O12">
        <f>HUSKDEFRIT!B13</f>
        <v>4</v>
      </c>
      <c r="P12">
        <f>HUSKCZPLRO!B13</f>
        <v>4</v>
      </c>
      <c r="Q12">
        <f t="shared" si="2"/>
        <v>0</v>
      </c>
    </row>
    <row r="13" spans="1:17" x14ac:dyDescent="0.3">
      <c r="A13" s="1">
        <f>HUSKDEFRIT!A14</f>
        <v>44675</v>
      </c>
      <c r="B13">
        <f>HUSKDEFRIT!C14</f>
        <v>68</v>
      </c>
      <c r="C13">
        <f>HUSKCZPLRO!C14</f>
        <v>68</v>
      </c>
      <c r="D13">
        <f t="shared" si="1"/>
        <v>0</v>
      </c>
      <c r="F13">
        <f t="shared" si="0"/>
        <v>68</v>
      </c>
      <c r="G13">
        <f>HUSKDEFRIT!B14</f>
        <v>7</v>
      </c>
      <c r="H13">
        <f>HUSKCZPLRO!D14</f>
        <v>5</v>
      </c>
      <c r="I13">
        <f>HUSKCZPLRO!E14</f>
        <v>3</v>
      </c>
      <c r="J13">
        <f>HUSKCZPLRO!F14</f>
        <v>0</v>
      </c>
      <c r="K13">
        <f>HUSKDEFRIT!D14</f>
        <v>3</v>
      </c>
      <c r="L13">
        <f>HUSKDEFRIT!E14</f>
        <v>6</v>
      </c>
      <c r="M13">
        <f>HUSKDEFRIT!F14</f>
        <v>3</v>
      </c>
      <c r="O13">
        <f>HUSKDEFRIT!B14</f>
        <v>7</v>
      </c>
      <c r="P13">
        <f>HUSKCZPLRO!B14</f>
        <v>7</v>
      </c>
      <c r="Q13">
        <f t="shared" si="2"/>
        <v>0</v>
      </c>
    </row>
    <row r="14" spans="1:17" x14ac:dyDescent="0.3">
      <c r="A14" s="1">
        <f>HUSKDEFRIT!A15</f>
        <v>44682</v>
      </c>
      <c r="B14">
        <f>HUSKDEFRIT!C15</f>
        <v>54</v>
      </c>
      <c r="C14">
        <f>HUSKCZPLRO!C15</f>
        <v>54</v>
      </c>
      <c r="D14">
        <f t="shared" si="1"/>
        <v>0</v>
      </c>
      <c r="F14">
        <f t="shared" si="0"/>
        <v>54</v>
      </c>
      <c r="G14">
        <f>HUSKDEFRIT!B15</f>
        <v>7</v>
      </c>
      <c r="H14">
        <f>HUSKCZPLRO!D15</f>
        <v>4</v>
      </c>
      <c r="I14">
        <f>HUSKCZPLRO!E15</f>
        <v>2</v>
      </c>
      <c r="J14">
        <f>HUSKCZPLRO!F15</f>
        <v>0</v>
      </c>
      <c r="K14">
        <f>HUSKDEFRIT!D15</f>
        <v>2</v>
      </c>
      <c r="L14">
        <f>HUSKDEFRIT!E15</f>
        <v>7</v>
      </c>
      <c r="M14">
        <f>HUSKDEFRIT!F15</f>
        <v>3</v>
      </c>
      <c r="O14">
        <f>HUSKDEFRIT!B15</f>
        <v>7</v>
      </c>
      <c r="P14">
        <f>HUSKCZPLRO!B15</f>
        <v>7</v>
      </c>
      <c r="Q14">
        <f t="shared" si="2"/>
        <v>0</v>
      </c>
    </row>
    <row r="15" spans="1:17" x14ac:dyDescent="0.3">
      <c r="A15" s="1">
        <f>HUSKDEFRIT!A16</f>
        <v>44689</v>
      </c>
      <c r="B15">
        <f>HUSKDEFRIT!C16</f>
        <v>80</v>
      </c>
      <c r="C15">
        <f>HUSKCZPLRO!C16</f>
        <v>80</v>
      </c>
      <c r="D15">
        <f t="shared" si="1"/>
        <v>0</v>
      </c>
      <c r="F15">
        <f t="shared" si="0"/>
        <v>80</v>
      </c>
      <c r="G15">
        <f>HUSKDEFRIT!B16</f>
        <v>5</v>
      </c>
      <c r="H15">
        <f>HUSKCZPLRO!D16</f>
        <v>9</v>
      </c>
      <c r="I15">
        <f>HUSKCZPLRO!E16</f>
        <v>8</v>
      </c>
      <c r="J15">
        <f>HUSKCZPLRO!F16</f>
        <v>0</v>
      </c>
      <c r="K15">
        <f>HUSKDEFRIT!D16</f>
        <v>3</v>
      </c>
      <c r="L15">
        <f>HUSKDEFRIT!E16</f>
        <v>8</v>
      </c>
      <c r="M15">
        <f>HUSKDEFRIT!F16</f>
        <v>2</v>
      </c>
      <c r="O15">
        <f>HUSKDEFRIT!B16</f>
        <v>5</v>
      </c>
      <c r="P15">
        <f>HUSKCZPLRO!B16</f>
        <v>5</v>
      </c>
      <c r="Q15">
        <f t="shared" si="2"/>
        <v>0</v>
      </c>
    </row>
    <row r="16" spans="1:17" x14ac:dyDescent="0.3">
      <c r="A16" s="1">
        <f>HUSKDEFRIT!A17</f>
        <v>44696</v>
      </c>
      <c r="B16">
        <f>HUSKDEFRIT!C17</f>
        <v>100</v>
      </c>
      <c r="C16">
        <f>HUSKCZPLRO!C17</f>
        <v>100</v>
      </c>
      <c r="D16">
        <f t="shared" si="1"/>
        <v>0</v>
      </c>
      <c r="F16">
        <f t="shared" si="0"/>
        <v>100</v>
      </c>
      <c r="G16">
        <f>HUSKDEFRIT!B17</f>
        <v>9</v>
      </c>
      <c r="H16">
        <f>HUSKCZPLRO!D17</f>
        <v>4</v>
      </c>
      <c r="I16">
        <f>HUSKCZPLRO!E17</f>
        <v>7</v>
      </c>
      <c r="J16">
        <f>HUSKCZPLRO!F17</f>
        <v>0</v>
      </c>
      <c r="K16">
        <f>HUSKDEFRIT!D17</f>
        <v>2</v>
      </c>
      <c r="L16">
        <f>HUSKDEFRIT!E17</f>
        <v>7</v>
      </c>
      <c r="M16">
        <f>HUSKDEFRIT!F17</f>
        <v>3</v>
      </c>
      <c r="O16">
        <f>HUSKDEFRIT!B17</f>
        <v>9</v>
      </c>
      <c r="P16">
        <f>HUSKCZPLRO!B17</f>
        <v>9</v>
      </c>
      <c r="Q16">
        <f t="shared" si="2"/>
        <v>0</v>
      </c>
    </row>
    <row r="17" spans="1:17" x14ac:dyDescent="0.3">
      <c r="A17" s="1">
        <f>HUSKDEFRIT!A18</f>
        <v>44703</v>
      </c>
      <c r="B17">
        <f>HUSKDEFRIT!C18</f>
        <v>95</v>
      </c>
      <c r="C17">
        <f>HUSKCZPLRO!C18</f>
        <v>95</v>
      </c>
      <c r="D17">
        <f t="shared" si="1"/>
        <v>0</v>
      </c>
      <c r="F17">
        <f t="shared" si="0"/>
        <v>95</v>
      </c>
      <c r="G17">
        <f>HUSKDEFRIT!B18</f>
        <v>11</v>
      </c>
      <c r="H17">
        <f>HUSKCZPLRO!D18</f>
        <v>5</v>
      </c>
      <c r="I17">
        <f>HUSKCZPLRO!E18</f>
        <v>7</v>
      </c>
      <c r="J17">
        <f>HUSKCZPLRO!F18</f>
        <v>2</v>
      </c>
      <c r="K17">
        <f>HUSKDEFRIT!D18</f>
        <v>3</v>
      </c>
      <c r="L17">
        <f>HUSKDEFRIT!E18</f>
        <v>8</v>
      </c>
      <c r="M17">
        <f>HUSKDEFRIT!F18</f>
        <v>2</v>
      </c>
      <c r="O17">
        <f>HUSKDEFRIT!B18</f>
        <v>11</v>
      </c>
      <c r="P17">
        <f>HUSKCZPLRO!B18</f>
        <v>11</v>
      </c>
      <c r="Q17">
        <f t="shared" si="2"/>
        <v>0</v>
      </c>
    </row>
    <row r="18" spans="1:17" x14ac:dyDescent="0.3">
      <c r="A18" s="1">
        <f>HUSKDEFRIT!A19</f>
        <v>44710</v>
      </c>
      <c r="B18">
        <f>HUSKDEFRIT!C19</f>
        <v>61</v>
      </c>
      <c r="C18">
        <f>HUSKCZPLRO!C19</f>
        <v>61</v>
      </c>
      <c r="D18">
        <f t="shared" si="1"/>
        <v>0</v>
      </c>
      <c r="F18">
        <f t="shared" si="0"/>
        <v>61</v>
      </c>
      <c r="G18">
        <f>HUSKDEFRIT!B19</f>
        <v>5</v>
      </c>
      <c r="H18">
        <f>HUSKCZPLRO!D19</f>
        <v>4</v>
      </c>
      <c r="I18">
        <f>HUSKCZPLRO!E19</f>
        <v>3</v>
      </c>
      <c r="J18">
        <f>HUSKCZPLRO!F19</f>
        <v>3</v>
      </c>
      <c r="K18">
        <f>HUSKDEFRIT!D19</f>
        <v>2</v>
      </c>
      <c r="L18">
        <f>HUSKDEFRIT!E19</f>
        <v>7</v>
      </c>
      <c r="M18">
        <f>HUSKDEFRIT!F19</f>
        <v>1</v>
      </c>
      <c r="O18">
        <f>HUSKDEFRIT!B19</f>
        <v>5</v>
      </c>
      <c r="P18">
        <f>HUSKCZPLRO!B19</f>
        <v>5</v>
      </c>
      <c r="Q18">
        <f t="shared" si="2"/>
        <v>0</v>
      </c>
    </row>
    <row r="19" spans="1:17" x14ac:dyDescent="0.3">
      <c r="A19" s="1">
        <f>HUSKDEFRIT!A20</f>
        <v>44717</v>
      </c>
      <c r="B19">
        <f>HUSKDEFRIT!C20</f>
        <v>69</v>
      </c>
      <c r="C19">
        <f>HUSKCZPLRO!C20</f>
        <v>69</v>
      </c>
      <c r="D19">
        <f t="shared" si="1"/>
        <v>0</v>
      </c>
      <c r="F19">
        <f t="shared" si="0"/>
        <v>69</v>
      </c>
      <c r="G19">
        <f>HUSKDEFRIT!B20</f>
        <v>3</v>
      </c>
      <c r="H19">
        <f>HUSKCZPLRO!D20</f>
        <v>5</v>
      </c>
      <c r="I19">
        <f>HUSKCZPLRO!E20</f>
        <v>2</v>
      </c>
      <c r="J19">
        <f>HUSKCZPLRO!F20</f>
        <v>0</v>
      </c>
      <c r="K19">
        <f>HUSKDEFRIT!D20</f>
        <v>2</v>
      </c>
      <c r="L19">
        <f>HUSKDEFRIT!E20</f>
        <v>6</v>
      </c>
      <c r="M19">
        <f>HUSKDEFRIT!F20</f>
        <v>1</v>
      </c>
      <c r="O19">
        <f>HUSKDEFRIT!B20</f>
        <v>3</v>
      </c>
      <c r="P19">
        <f>HUSKCZPLRO!B20</f>
        <v>3</v>
      </c>
      <c r="Q19">
        <f t="shared" si="2"/>
        <v>0</v>
      </c>
    </row>
    <row r="20" spans="1:17" x14ac:dyDescent="0.3">
      <c r="A20" s="1">
        <f>HUSKDEFRIT!A21</f>
        <v>44724</v>
      </c>
      <c r="B20">
        <f>HUSKDEFRIT!C21</f>
        <v>39</v>
      </c>
      <c r="C20">
        <f>HUSKCZPLRO!C21</f>
        <v>39</v>
      </c>
      <c r="D20">
        <f t="shared" si="1"/>
        <v>0</v>
      </c>
      <c r="F20">
        <f t="shared" si="0"/>
        <v>39</v>
      </c>
      <c r="G20">
        <f>HUSKDEFRIT!B21</f>
        <v>7</v>
      </c>
      <c r="H20">
        <f>HUSKCZPLRO!D21</f>
        <v>4</v>
      </c>
      <c r="I20">
        <f>HUSKCZPLRO!E21</f>
        <v>3</v>
      </c>
      <c r="J20">
        <f>HUSKCZPLRO!F21</f>
        <v>0</v>
      </c>
      <c r="K20">
        <f>HUSKDEFRIT!D21</f>
        <v>2</v>
      </c>
      <c r="L20">
        <f>HUSKDEFRIT!E21</f>
        <v>5</v>
      </c>
      <c r="M20">
        <f>HUSKDEFRIT!F21</f>
        <v>1</v>
      </c>
      <c r="O20">
        <f>HUSKDEFRIT!B21</f>
        <v>7</v>
      </c>
      <c r="P20">
        <f>HUSKCZPLRO!B21</f>
        <v>7</v>
      </c>
      <c r="Q20">
        <f t="shared" si="2"/>
        <v>0</v>
      </c>
    </row>
    <row r="21" spans="1:17" x14ac:dyDescent="0.3">
      <c r="A21" s="1">
        <f>HUSKDEFRIT!A22</f>
        <v>44731</v>
      </c>
      <c r="B21">
        <f>HUSKDEFRIT!C22</f>
        <v>44</v>
      </c>
      <c r="C21">
        <f>HUSKCZPLRO!C22</f>
        <v>44</v>
      </c>
      <c r="D21">
        <f t="shared" si="1"/>
        <v>0</v>
      </c>
      <c r="F21">
        <f t="shared" si="0"/>
        <v>44</v>
      </c>
      <c r="G21">
        <f>HUSKDEFRIT!B22</f>
        <v>7</v>
      </c>
      <c r="H21">
        <f>HUSKCZPLRO!D22</f>
        <v>8</v>
      </c>
      <c r="I21">
        <f>HUSKCZPLRO!E22</f>
        <v>3</v>
      </c>
      <c r="J21">
        <f>HUSKCZPLRO!F22</f>
        <v>2</v>
      </c>
      <c r="K21">
        <f>HUSKDEFRIT!D22</f>
        <v>2</v>
      </c>
      <c r="L21">
        <f>HUSKDEFRIT!E22</f>
        <v>6</v>
      </c>
      <c r="M21">
        <f>HUSKDEFRIT!F22</f>
        <v>1</v>
      </c>
      <c r="O21">
        <f>HUSKDEFRIT!B22</f>
        <v>7</v>
      </c>
      <c r="P21">
        <f>HUSKCZPLRO!B22</f>
        <v>7</v>
      </c>
      <c r="Q21">
        <f t="shared" si="2"/>
        <v>0</v>
      </c>
    </row>
    <row r="22" spans="1:17" x14ac:dyDescent="0.3">
      <c r="A22" s="1">
        <f>HUSKDEFRIT!A23</f>
        <v>44738</v>
      </c>
      <c r="B22">
        <f>HUSKDEFRIT!C23</f>
        <v>44</v>
      </c>
      <c r="C22">
        <f>HUSKCZPLRO!C23</f>
        <v>44</v>
      </c>
      <c r="D22">
        <f t="shared" si="1"/>
        <v>0</v>
      </c>
      <c r="F22">
        <f t="shared" si="0"/>
        <v>44</v>
      </c>
      <c r="G22">
        <f>HUSKDEFRIT!B23</f>
        <v>8</v>
      </c>
      <c r="H22">
        <f>HUSKCZPLRO!D23</f>
        <v>6</v>
      </c>
      <c r="I22">
        <f>HUSKCZPLRO!E23</f>
        <v>3</v>
      </c>
      <c r="J22">
        <f>HUSKCZPLRO!F23</f>
        <v>0</v>
      </c>
      <c r="K22">
        <f>HUSKDEFRIT!D23</f>
        <v>2</v>
      </c>
      <c r="L22">
        <f>HUSKDEFRIT!E23</f>
        <v>6</v>
      </c>
      <c r="M22">
        <f>HUSKDEFRIT!F23</f>
        <v>1</v>
      </c>
      <c r="O22">
        <f>HUSKDEFRIT!B23</f>
        <v>8</v>
      </c>
      <c r="P22">
        <f>HUSKCZPLRO!B23</f>
        <v>8</v>
      </c>
      <c r="Q22">
        <f t="shared" si="2"/>
        <v>0</v>
      </c>
    </row>
    <row r="23" spans="1:17" x14ac:dyDescent="0.3">
      <c r="A23" s="1">
        <f>HUSKDEFRIT!A24</f>
        <v>44745</v>
      </c>
      <c r="B23">
        <f>HUSKDEFRIT!C24</f>
        <v>41</v>
      </c>
      <c r="C23">
        <f>HUSKCZPLRO!C24</f>
        <v>41</v>
      </c>
      <c r="D23">
        <f t="shared" si="1"/>
        <v>0</v>
      </c>
      <c r="F23">
        <f t="shared" si="0"/>
        <v>41</v>
      </c>
      <c r="G23">
        <f>HUSKDEFRIT!B24</f>
        <v>5</v>
      </c>
      <c r="H23">
        <f>HUSKCZPLRO!D24</f>
        <v>5</v>
      </c>
      <c r="I23">
        <f>HUSKCZPLRO!E24</f>
        <v>2</v>
      </c>
      <c r="J23">
        <f>HUSKCZPLRO!F24</f>
        <v>0</v>
      </c>
      <c r="K23">
        <f>HUSKDEFRIT!D24</f>
        <v>2</v>
      </c>
      <c r="L23">
        <f>HUSKDEFRIT!E24</f>
        <v>5</v>
      </c>
      <c r="M23">
        <f>HUSKDEFRIT!F24</f>
        <v>1</v>
      </c>
      <c r="O23">
        <f>HUSKDEFRIT!B24</f>
        <v>5</v>
      </c>
      <c r="P23">
        <f>HUSKCZPLRO!B24</f>
        <v>5</v>
      </c>
      <c r="Q23">
        <f t="shared" si="2"/>
        <v>0</v>
      </c>
    </row>
    <row r="24" spans="1:17" x14ac:dyDescent="0.3">
      <c r="A24" s="1">
        <f>HUSKDEFRIT!A25</f>
        <v>44752</v>
      </c>
      <c r="B24">
        <f>HUSKDEFRIT!C25</f>
        <v>45</v>
      </c>
      <c r="C24">
        <f>HUSKCZPLRO!C25</f>
        <v>45</v>
      </c>
      <c r="D24">
        <f t="shared" si="1"/>
        <v>0</v>
      </c>
      <c r="F24">
        <f t="shared" si="0"/>
        <v>45</v>
      </c>
      <c r="G24">
        <f>HUSKDEFRIT!B25</f>
        <v>8</v>
      </c>
      <c r="H24">
        <f>HUSKCZPLRO!D25</f>
        <v>5</v>
      </c>
      <c r="I24">
        <f>HUSKCZPLRO!E25</f>
        <v>2</v>
      </c>
      <c r="J24">
        <f>HUSKCZPLRO!F25</f>
        <v>0</v>
      </c>
      <c r="K24">
        <f>HUSKDEFRIT!D25</f>
        <v>2</v>
      </c>
      <c r="L24">
        <f>HUSKDEFRIT!E25</f>
        <v>4</v>
      </c>
      <c r="M24">
        <f>HUSKDEFRIT!F25</f>
        <v>1</v>
      </c>
      <c r="O24">
        <f>HUSKDEFRIT!B25</f>
        <v>8</v>
      </c>
      <c r="P24">
        <f>HUSKCZPLRO!B25</f>
        <v>8</v>
      </c>
      <c r="Q24">
        <f t="shared" si="2"/>
        <v>0</v>
      </c>
    </row>
    <row r="25" spans="1:17" x14ac:dyDescent="0.3">
      <c r="A25" s="1">
        <f>HUSKDEFRIT!A26</f>
        <v>44759</v>
      </c>
      <c r="B25">
        <f>HUSKDEFRIT!C26</f>
        <v>54</v>
      </c>
      <c r="C25">
        <f>HUSKCZPLRO!C26</f>
        <v>54</v>
      </c>
      <c r="D25">
        <f t="shared" si="1"/>
        <v>0</v>
      </c>
      <c r="F25">
        <f t="shared" si="0"/>
        <v>54</v>
      </c>
      <c r="G25">
        <f>HUSKDEFRIT!B26</f>
        <v>4</v>
      </c>
      <c r="H25">
        <f>HUSKCZPLRO!D26</f>
        <v>4</v>
      </c>
      <c r="I25">
        <f>HUSKCZPLRO!E26</f>
        <v>3</v>
      </c>
      <c r="J25">
        <f>HUSKCZPLRO!F26</f>
        <v>1</v>
      </c>
      <c r="K25">
        <f>HUSKDEFRIT!D26</f>
        <v>3</v>
      </c>
      <c r="L25">
        <f>HUSKDEFRIT!E26</f>
        <v>5</v>
      </c>
      <c r="M25">
        <f>HUSKDEFRIT!F26</f>
        <v>1</v>
      </c>
      <c r="O25">
        <f>HUSKDEFRIT!B26</f>
        <v>4</v>
      </c>
      <c r="P25">
        <f>HUSKCZPLRO!B26</f>
        <v>4</v>
      </c>
      <c r="Q25">
        <f t="shared" si="2"/>
        <v>0</v>
      </c>
    </row>
    <row r="26" spans="1:17" x14ac:dyDescent="0.3">
      <c r="A26" s="1">
        <f>HUSKDEFRIT!A27</f>
        <v>44766</v>
      </c>
      <c r="B26">
        <f>HUSKDEFRIT!C27</f>
        <v>43</v>
      </c>
      <c r="C26">
        <f>HUSKCZPLRO!C27</f>
        <v>43</v>
      </c>
      <c r="D26">
        <f t="shared" si="1"/>
        <v>0</v>
      </c>
      <c r="F26">
        <f t="shared" si="0"/>
        <v>43</v>
      </c>
      <c r="G26">
        <f>HUSKDEFRIT!B27</f>
        <v>6</v>
      </c>
      <c r="H26">
        <f>HUSKCZPLRO!D27</f>
        <v>4</v>
      </c>
      <c r="I26">
        <f>HUSKCZPLRO!E27</f>
        <v>5</v>
      </c>
      <c r="J26">
        <f>HUSKCZPLRO!F27</f>
        <v>0</v>
      </c>
      <c r="K26">
        <f>HUSKDEFRIT!D27</f>
        <v>2</v>
      </c>
      <c r="L26">
        <f>HUSKDEFRIT!E27</f>
        <v>5</v>
      </c>
      <c r="M26">
        <f>HUSKDEFRIT!F27</f>
        <v>1</v>
      </c>
      <c r="O26">
        <f>HUSKDEFRIT!B27</f>
        <v>6</v>
      </c>
      <c r="P26">
        <f>HUSKCZPLRO!B27</f>
        <v>6</v>
      </c>
      <c r="Q26">
        <f t="shared" si="2"/>
        <v>0</v>
      </c>
    </row>
    <row r="27" spans="1:17" x14ac:dyDescent="0.3">
      <c r="A27" s="1">
        <f>HUSKDEFRIT!A28</f>
        <v>44773</v>
      </c>
      <c r="B27">
        <f>HUSKDEFRIT!C28</f>
        <v>50</v>
      </c>
      <c r="C27">
        <f>HUSKCZPLRO!C28</f>
        <v>50</v>
      </c>
      <c r="D27">
        <f t="shared" si="1"/>
        <v>0</v>
      </c>
      <c r="F27">
        <f t="shared" si="0"/>
        <v>50</v>
      </c>
      <c r="G27">
        <f>HUSKDEFRIT!B28</f>
        <v>0</v>
      </c>
      <c r="H27">
        <f>HUSKCZPLRO!D28</f>
        <v>4</v>
      </c>
      <c r="I27">
        <f>HUSKCZPLRO!E28</f>
        <v>2</v>
      </c>
      <c r="J27">
        <f>HUSKCZPLRO!F28</f>
        <v>0</v>
      </c>
      <c r="K27">
        <f>HUSKDEFRIT!D28</f>
        <v>2</v>
      </c>
      <c r="L27">
        <f>HUSKDEFRIT!E28</f>
        <v>5</v>
      </c>
      <c r="M27">
        <f>HUSKDEFRIT!F28</f>
        <v>2</v>
      </c>
      <c r="O27">
        <f>HUSKDEFRIT!B28</f>
        <v>0</v>
      </c>
      <c r="P27">
        <f>HUSKCZPLRO!B28</f>
        <v>0</v>
      </c>
      <c r="Q27">
        <f t="shared" si="2"/>
        <v>0</v>
      </c>
    </row>
    <row r="28" spans="1:17" x14ac:dyDescent="0.3">
      <c r="A28" s="1">
        <f>HUSKDEFRIT!A29</f>
        <v>44780</v>
      </c>
      <c r="B28">
        <f>HUSKDEFRIT!C29</f>
        <v>62</v>
      </c>
      <c r="C28">
        <f>HUSKCZPLRO!C29</f>
        <v>62</v>
      </c>
      <c r="D28">
        <f t="shared" si="1"/>
        <v>0</v>
      </c>
      <c r="F28">
        <f t="shared" si="0"/>
        <v>62</v>
      </c>
      <c r="G28">
        <f>HUSKDEFRIT!B29</f>
        <v>4</v>
      </c>
      <c r="H28">
        <f>HUSKCZPLRO!D29</f>
        <v>4</v>
      </c>
      <c r="I28">
        <f>HUSKCZPLRO!E29</f>
        <v>5</v>
      </c>
      <c r="J28">
        <f>HUSKCZPLRO!F29</f>
        <v>0</v>
      </c>
      <c r="K28">
        <f>HUSKDEFRIT!D29</f>
        <v>2</v>
      </c>
      <c r="L28">
        <f>HUSKDEFRIT!E29</f>
        <v>5</v>
      </c>
      <c r="M28">
        <f>HUSKDEFRIT!F29</f>
        <v>1</v>
      </c>
      <c r="O28">
        <f>HUSKDEFRIT!B29</f>
        <v>4</v>
      </c>
      <c r="P28">
        <f>HUSKCZPLRO!B29</f>
        <v>4</v>
      </c>
      <c r="Q28">
        <f t="shared" si="2"/>
        <v>0</v>
      </c>
    </row>
    <row r="29" spans="1:17" x14ac:dyDescent="0.3">
      <c r="A29" s="1">
        <f>HUSKDEFRIT!A30</f>
        <v>44787</v>
      </c>
      <c r="B29">
        <f>HUSKDEFRIT!C30</f>
        <v>77</v>
      </c>
      <c r="C29">
        <f>HUSKCZPLRO!C30</f>
        <v>77</v>
      </c>
      <c r="D29">
        <f t="shared" si="1"/>
        <v>0</v>
      </c>
      <c r="F29">
        <f t="shared" si="0"/>
        <v>77</v>
      </c>
      <c r="G29">
        <f>HUSKDEFRIT!B30</f>
        <v>3</v>
      </c>
      <c r="H29">
        <f>HUSKCZPLRO!D30</f>
        <v>6</v>
      </c>
      <c r="I29">
        <f>HUSKCZPLRO!E30</f>
        <v>3</v>
      </c>
      <c r="J29">
        <f>HUSKCZPLRO!F30</f>
        <v>1</v>
      </c>
      <c r="K29">
        <f>HUSKDEFRIT!D30</f>
        <v>2</v>
      </c>
      <c r="L29">
        <f>HUSKDEFRIT!E30</f>
        <v>5</v>
      </c>
      <c r="M29">
        <f>HUSKDEFRIT!F30</f>
        <v>1</v>
      </c>
      <c r="O29">
        <f>HUSKDEFRIT!B30</f>
        <v>3</v>
      </c>
      <c r="P29">
        <f>HUSKCZPLRO!B30</f>
        <v>3</v>
      </c>
      <c r="Q29">
        <f t="shared" si="2"/>
        <v>0</v>
      </c>
    </row>
    <row r="30" spans="1:17" x14ac:dyDescent="0.3">
      <c r="A30" s="1">
        <f>HUSKDEFRIT!A31</f>
        <v>44794</v>
      </c>
      <c r="B30">
        <f>HUSKDEFRIT!C31</f>
        <v>68</v>
      </c>
      <c r="C30">
        <f>HUSKCZPLRO!C31</f>
        <v>68</v>
      </c>
      <c r="D30">
        <f t="shared" si="1"/>
        <v>0</v>
      </c>
      <c r="F30">
        <f t="shared" si="0"/>
        <v>68</v>
      </c>
      <c r="G30">
        <f>HUSKDEFRIT!B31</f>
        <v>4</v>
      </c>
      <c r="H30">
        <f>HUSKCZPLRO!D31</f>
        <v>2</v>
      </c>
      <c r="I30">
        <f>HUSKCZPLRO!E31</f>
        <v>3</v>
      </c>
      <c r="J30">
        <f>HUSKCZPLRO!F31</f>
        <v>2</v>
      </c>
      <c r="K30">
        <f>HUSKDEFRIT!D31</f>
        <v>2</v>
      </c>
      <c r="L30">
        <f>HUSKDEFRIT!E31</f>
        <v>5</v>
      </c>
      <c r="M30">
        <f>HUSKDEFRIT!F31</f>
        <v>2</v>
      </c>
      <c r="O30">
        <f>HUSKDEFRIT!B31</f>
        <v>4</v>
      </c>
      <c r="P30">
        <f>HUSKCZPLRO!B31</f>
        <v>4</v>
      </c>
      <c r="Q30">
        <f t="shared" si="2"/>
        <v>0</v>
      </c>
    </row>
    <row r="31" spans="1:17" x14ac:dyDescent="0.3">
      <c r="A31" s="1">
        <f>HUSKDEFRIT!A32</f>
        <v>44801</v>
      </c>
      <c r="B31">
        <f>HUSKDEFRIT!C32</f>
        <v>63</v>
      </c>
      <c r="C31">
        <f>HUSKCZPLRO!C32</f>
        <v>63</v>
      </c>
      <c r="D31">
        <f t="shared" si="1"/>
        <v>0</v>
      </c>
      <c r="F31">
        <f t="shared" si="0"/>
        <v>63</v>
      </c>
      <c r="G31">
        <f>HUSKDEFRIT!B32</f>
        <v>6</v>
      </c>
      <c r="H31">
        <f>HUSKCZPLRO!D32</f>
        <v>5</v>
      </c>
      <c r="I31">
        <f>HUSKCZPLRO!E32</f>
        <v>4</v>
      </c>
      <c r="J31">
        <f>HUSKCZPLRO!F32</f>
        <v>0</v>
      </c>
      <c r="K31">
        <f>HUSKDEFRIT!D32</f>
        <v>2</v>
      </c>
      <c r="L31">
        <f>HUSKDEFRIT!E32</f>
        <v>5</v>
      </c>
      <c r="M31">
        <f>HUSKDEFRIT!F32</f>
        <v>1</v>
      </c>
      <c r="O31">
        <f>HUSKDEFRIT!B32</f>
        <v>6</v>
      </c>
      <c r="P31">
        <f>HUSKCZPLRO!B32</f>
        <v>6</v>
      </c>
      <c r="Q31">
        <f t="shared" si="2"/>
        <v>0</v>
      </c>
    </row>
    <row r="32" spans="1:17" x14ac:dyDescent="0.3">
      <c r="A32" s="1">
        <f>HUSKDEFRIT!A33</f>
        <v>44808</v>
      </c>
      <c r="B32">
        <f>HUSKDEFRIT!C33</f>
        <v>69</v>
      </c>
      <c r="C32">
        <f>HUSKCZPLRO!C33</f>
        <v>69</v>
      </c>
      <c r="D32">
        <f t="shared" si="1"/>
        <v>0</v>
      </c>
      <c r="F32">
        <f t="shared" si="0"/>
        <v>69</v>
      </c>
      <c r="G32">
        <f>HUSKDEFRIT!B33</f>
        <v>4</v>
      </c>
      <c r="H32">
        <f>HUSKCZPLRO!D33</f>
        <v>4</v>
      </c>
      <c r="I32">
        <f>HUSKCZPLRO!E33</f>
        <v>4</v>
      </c>
      <c r="J32">
        <f>HUSKCZPLRO!F33</f>
        <v>2</v>
      </c>
      <c r="K32">
        <f>HUSKDEFRIT!D33</f>
        <v>2</v>
      </c>
      <c r="L32">
        <f>HUSKDEFRIT!E33</f>
        <v>5</v>
      </c>
      <c r="M32">
        <f>HUSKDEFRIT!F33</f>
        <v>1</v>
      </c>
      <c r="O32">
        <f>HUSKDEFRIT!B33</f>
        <v>4</v>
      </c>
      <c r="P32">
        <f>HUSKCZPLRO!B33</f>
        <v>4</v>
      </c>
      <c r="Q32">
        <f t="shared" si="2"/>
        <v>0</v>
      </c>
    </row>
    <row r="33" spans="1:17" x14ac:dyDescent="0.3">
      <c r="A33" s="1">
        <f>HUSKDEFRIT!A34</f>
        <v>44815</v>
      </c>
      <c r="B33">
        <f>HUSKDEFRIT!C34</f>
        <v>69</v>
      </c>
      <c r="C33">
        <f>HUSKCZPLRO!C34</f>
        <v>69</v>
      </c>
      <c r="D33">
        <f t="shared" si="1"/>
        <v>0</v>
      </c>
      <c r="F33">
        <f t="shared" si="0"/>
        <v>69</v>
      </c>
      <c r="G33">
        <f>HUSKDEFRIT!B34</f>
        <v>8</v>
      </c>
      <c r="H33">
        <f>HUSKCZPLRO!D34</f>
        <v>3</v>
      </c>
      <c r="I33">
        <f>HUSKCZPLRO!E34</f>
        <v>4</v>
      </c>
      <c r="J33">
        <f>HUSKCZPLRO!F34</f>
        <v>1</v>
      </c>
      <c r="K33">
        <f>HUSKDEFRIT!D34</f>
        <v>2</v>
      </c>
      <c r="L33">
        <f>HUSKDEFRIT!E34</f>
        <v>6</v>
      </c>
      <c r="M33">
        <f>HUSKDEFRIT!F34</f>
        <v>1</v>
      </c>
      <c r="O33">
        <f>HUSKDEFRIT!B34</f>
        <v>8</v>
      </c>
      <c r="P33">
        <f>HUSKCZPLRO!B34</f>
        <v>8</v>
      </c>
      <c r="Q33">
        <f t="shared" si="2"/>
        <v>0</v>
      </c>
    </row>
    <row r="34" spans="1:17" x14ac:dyDescent="0.3">
      <c r="A34" s="1">
        <f>HUSKDEFRIT!A35</f>
        <v>44822</v>
      </c>
      <c r="B34">
        <f>HUSKDEFRIT!C35</f>
        <v>69</v>
      </c>
      <c r="C34">
        <f>HUSKCZPLRO!C35</f>
        <v>69</v>
      </c>
      <c r="D34">
        <f t="shared" si="1"/>
        <v>0</v>
      </c>
      <c r="F34">
        <f t="shared" si="0"/>
        <v>69</v>
      </c>
      <c r="G34">
        <f>HUSKDEFRIT!B35</f>
        <v>7</v>
      </c>
      <c r="H34">
        <f>HUSKCZPLRO!D35</f>
        <v>5</v>
      </c>
      <c r="I34">
        <f>HUSKCZPLRO!E35</f>
        <v>4</v>
      </c>
      <c r="J34">
        <f>HUSKCZPLRO!F35</f>
        <v>0</v>
      </c>
      <c r="K34">
        <f>HUSKDEFRIT!D35</f>
        <v>3</v>
      </c>
      <c r="L34">
        <f>HUSKDEFRIT!E35</f>
        <v>7</v>
      </c>
      <c r="M34">
        <f>HUSKDEFRIT!F35</f>
        <v>1</v>
      </c>
      <c r="O34">
        <f>HUSKDEFRIT!B35</f>
        <v>7</v>
      </c>
      <c r="P34">
        <f>HUSKCZPLRO!B35</f>
        <v>7</v>
      </c>
      <c r="Q34">
        <f t="shared" si="2"/>
        <v>0</v>
      </c>
    </row>
    <row r="35" spans="1:17" x14ac:dyDescent="0.3">
      <c r="A35" s="1">
        <f>HUSKDEFRIT!A36</f>
        <v>44829</v>
      </c>
      <c r="B35">
        <f>HUSKDEFRIT!C36</f>
        <v>64</v>
      </c>
      <c r="C35">
        <f>HUSKCZPLRO!C36</f>
        <v>64</v>
      </c>
      <c r="D35">
        <f t="shared" si="1"/>
        <v>0</v>
      </c>
      <c r="F35">
        <f t="shared" si="0"/>
        <v>64</v>
      </c>
      <c r="G35">
        <f>HUSKDEFRIT!B36</f>
        <v>9</v>
      </c>
      <c r="H35">
        <f>HUSKCZPLRO!D36</f>
        <v>7</v>
      </c>
      <c r="I35">
        <f>HUSKCZPLRO!E36</f>
        <v>10</v>
      </c>
      <c r="J35">
        <f>HUSKCZPLRO!F36</f>
        <v>2</v>
      </c>
      <c r="K35">
        <f>HUSKDEFRIT!D36</f>
        <v>3</v>
      </c>
      <c r="L35">
        <f>HUSKDEFRIT!E36</f>
        <v>9</v>
      </c>
      <c r="M35">
        <f>HUSKDEFRIT!F36</f>
        <v>2</v>
      </c>
      <c r="O35">
        <f>HUSKDEFRIT!B36</f>
        <v>9</v>
      </c>
      <c r="P35">
        <f>HUSKCZPLRO!B36</f>
        <v>9</v>
      </c>
      <c r="Q35">
        <f t="shared" si="2"/>
        <v>0</v>
      </c>
    </row>
    <row r="36" spans="1:17" x14ac:dyDescent="0.3">
      <c r="A36" s="1">
        <f>HUSKDEFRIT!A37</f>
        <v>44836</v>
      </c>
      <c r="B36">
        <f>HUSKDEFRIT!C37</f>
        <v>73</v>
      </c>
      <c r="C36">
        <f>HUSKCZPLRO!C37</f>
        <v>73</v>
      </c>
      <c r="D36">
        <f t="shared" si="1"/>
        <v>0</v>
      </c>
      <c r="F36">
        <f t="shared" si="0"/>
        <v>73</v>
      </c>
      <c r="G36">
        <f>HUSKDEFRIT!B37</f>
        <v>11</v>
      </c>
      <c r="H36">
        <f>HUSKCZPLRO!D37</f>
        <v>8</v>
      </c>
      <c r="I36">
        <f>HUSKCZPLRO!E37</f>
        <v>12</v>
      </c>
      <c r="J36">
        <f>HUSKCZPLRO!F37</f>
        <v>1</v>
      </c>
      <c r="K36">
        <f>HUSKDEFRIT!D37</f>
        <v>3</v>
      </c>
      <c r="L36">
        <f>HUSKDEFRIT!E37</f>
        <v>11</v>
      </c>
      <c r="M36">
        <f>HUSKDEFRIT!F37</f>
        <v>2</v>
      </c>
      <c r="O36">
        <f>HUSKDEFRIT!B37</f>
        <v>11</v>
      </c>
      <c r="P36">
        <f>HUSKCZPLRO!B37</f>
        <v>11</v>
      </c>
      <c r="Q36">
        <f t="shared" si="2"/>
        <v>0</v>
      </c>
    </row>
    <row r="37" spans="1:17" x14ac:dyDescent="0.3">
      <c r="A37" s="1">
        <f>HUSKDEFRIT!A38</f>
        <v>44843</v>
      </c>
      <c r="B37">
        <f>HUSKDEFRIT!C38</f>
        <v>68</v>
      </c>
      <c r="C37">
        <f>HUSKCZPLRO!C38</f>
        <v>68</v>
      </c>
      <c r="D37">
        <f t="shared" si="1"/>
        <v>0</v>
      </c>
      <c r="F37">
        <f t="shared" si="0"/>
        <v>68</v>
      </c>
      <c r="G37">
        <f>HUSKDEFRIT!B38</f>
        <v>11</v>
      </c>
      <c r="H37">
        <f>HUSKCZPLRO!D38</f>
        <v>6</v>
      </c>
      <c r="I37">
        <f>HUSKCZPLRO!E38</f>
        <v>9</v>
      </c>
      <c r="J37">
        <f>HUSKCZPLRO!F38</f>
        <v>2</v>
      </c>
      <c r="K37">
        <f>HUSKDEFRIT!D38</f>
        <v>3</v>
      </c>
      <c r="L37">
        <f>HUSKDEFRIT!E38</f>
        <v>12</v>
      </c>
      <c r="M37">
        <f>HUSKDEFRIT!F38</f>
        <v>2</v>
      </c>
      <c r="O37">
        <f>HUSKDEFRIT!B38</f>
        <v>11</v>
      </c>
      <c r="P37">
        <f>HUSKCZPLRO!B38</f>
        <v>11</v>
      </c>
      <c r="Q37">
        <f t="shared" si="2"/>
        <v>0</v>
      </c>
    </row>
    <row r="38" spans="1:17" x14ac:dyDescent="0.3">
      <c r="A38" s="1">
        <f>HUSKDEFRIT!A39</f>
        <v>44850</v>
      </c>
      <c r="B38">
        <f>HUSKDEFRIT!C39</f>
        <v>61</v>
      </c>
      <c r="C38">
        <f>HUSKCZPLRO!C39</f>
        <v>61</v>
      </c>
      <c r="D38">
        <f t="shared" si="1"/>
        <v>0</v>
      </c>
      <c r="F38">
        <f t="shared" si="0"/>
        <v>61</v>
      </c>
      <c r="G38">
        <f>HUSKDEFRIT!B39</f>
        <v>7</v>
      </c>
      <c r="H38">
        <f>HUSKCZPLRO!D39</f>
        <v>5</v>
      </c>
      <c r="I38">
        <f>HUSKCZPLRO!E39</f>
        <v>7</v>
      </c>
      <c r="J38">
        <f>HUSKCZPLRO!F39</f>
        <v>0</v>
      </c>
      <c r="K38">
        <f>HUSKDEFRIT!D39</f>
        <v>3</v>
      </c>
      <c r="L38">
        <f>HUSKDEFRIT!E39</f>
        <v>9</v>
      </c>
      <c r="M38">
        <f>HUSKDEFRIT!F39</f>
        <v>2</v>
      </c>
      <c r="O38">
        <f>HUSKDEFRIT!B39</f>
        <v>7</v>
      </c>
      <c r="P38">
        <f>HUSKCZPLRO!B39</f>
        <v>7</v>
      </c>
      <c r="Q38">
        <f t="shared" si="2"/>
        <v>0</v>
      </c>
    </row>
    <row r="39" spans="1:17" x14ac:dyDescent="0.3">
      <c r="A39" s="1">
        <f>HUSKDEFRIT!A40</f>
        <v>44857</v>
      </c>
      <c r="B39">
        <f>HUSKDEFRIT!C40</f>
        <v>88</v>
      </c>
      <c r="C39">
        <f>HUSKCZPLRO!C40</f>
        <v>88</v>
      </c>
      <c r="D39">
        <f t="shared" si="1"/>
        <v>0</v>
      </c>
      <c r="F39">
        <f t="shared" si="0"/>
        <v>88</v>
      </c>
      <c r="G39">
        <f>HUSKDEFRIT!B40</f>
        <v>7</v>
      </c>
      <c r="H39">
        <f>HUSKCZPLRO!D40</f>
        <v>8</v>
      </c>
      <c r="I39">
        <f>HUSKCZPLRO!E40</f>
        <v>6</v>
      </c>
      <c r="J39">
        <f>HUSKCZPLRO!F40</f>
        <v>0</v>
      </c>
      <c r="K39">
        <f>HUSKDEFRIT!D40</f>
        <v>2</v>
      </c>
      <c r="L39">
        <f>HUSKDEFRIT!E40</f>
        <v>9</v>
      </c>
      <c r="M39">
        <f>HUSKDEFRIT!F40</f>
        <v>1</v>
      </c>
      <c r="O39">
        <f>HUSKDEFRIT!B40</f>
        <v>7</v>
      </c>
      <c r="P39">
        <f>HUSKCZPLRO!B40</f>
        <v>7</v>
      </c>
      <c r="Q39">
        <f t="shared" si="2"/>
        <v>0</v>
      </c>
    </row>
    <row r="40" spans="1:17" x14ac:dyDescent="0.3">
      <c r="A40" s="1">
        <f>HUSKDEFRIT!A41</f>
        <v>44864</v>
      </c>
      <c r="B40">
        <f>HUSKDEFRIT!C41</f>
        <v>71</v>
      </c>
      <c r="C40">
        <f>HUSKCZPLRO!C41</f>
        <v>71</v>
      </c>
      <c r="D40">
        <f t="shared" si="1"/>
        <v>0</v>
      </c>
      <c r="F40">
        <f t="shared" si="0"/>
        <v>71</v>
      </c>
      <c r="G40">
        <f>HUSKDEFRIT!B41</f>
        <v>7</v>
      </c>
      <c r="H40">
        <f>HUSKCZPLRO!D41</f>
        <v>6</v>
      </c>
      <c r="I40">
        <f>HUSKCZPLRO!E41</f>
        <v>5</v>
      </c>
      <c r="J40">
        <f>HUSKCZPLRO!F41</f>
        <v>0</v>
      </c>
      <c r="K40">
        <f>HUSKDEFRIT!D41</f>
        <v>3</v>
      </c>
      <c r="L40">
        <f>HUSKDEFRIT!E41</f>
        <v>8</v>
      </c>
      <c r="M40">
        <f>HUSKDEFRIT!F41</f>
        <v>2</v>
      </c>
      <c r="O40">
        <f>HUSKDEFRIT!B41</f>
        <v>7</v>
      </c>
      <c r="P40">
        <f>HUSKCZPLRO!B41</f>
        <v>7</v>
      </c>
      <c r="Q40">
        <f t="shared" si="2"/>
        <v>0</v>
      </c>
    </row>
    <row r="41" spans="1:17" x14ac:dyDescent="0.3">
      <c r="A41" s="1">
        <f>HUSKDEFRIT!A42</f>
        <v>44871</v>
      </c>
      <c r="B41">
        <f>HUSKDEFRIT!C42</f>
        <v>77</v>
      </c>
      <c r="C41">
        <f>HUSKCZPLRO!C42</f>
        <v>77</v>
      </c>
      <c r="D41">
        <f t="shared" si="1"/>
        <v>0</v>
      </c>
      <c r="F41">
        <f t="shared" si="0"/>
        <v>77</v>
      </c>
      <c r="G41">
        <f>HUSKDEFRIT!B42</f>
        <v>8</v>
      </c>
      <c r="H41">
        <f>HUSKCZPLRO!D42</f>
        <v>7</v>
      </c>
      <c r="I41">
        <f>HUSKCZPLRO!E42</f>
        <v>4</v>
      </c>
      <c r="J41">
        <f>HUSKCZPLRO!F42</f>
        <v>2</v>
      </c>
      <c r="K41">
        <f>HUSKDEFRIT!D42</f>
        <v>3</v>
      </c>
      <c r="L41">
        <f>HUSKDEFRIT!E42</f>
        <v>11</v>
      </c>
      <c r="M41">
        <f>HUSKDEFRIT!F42</f>
        <v>2</v>
      </c>
      <c r="O41">
        <f>HUSKDEFRIT!B42</f>
        <v>8</v>
      </c>
      <c r="P41">
        <f>HUSKCZPLRO!B42</f>
        <v>8</v>
      </c>
      <c r="Q41">
        <f t="shared" si="2"/>
        <v>0</v>
      </c>
    </row>
    <row r="42" spans="1:17" x14ac:dyDescent="0.3">
      <c r="A42" s="1">
        <f>HUSKDEFRIT!A43</f>
        <v>44878</v>
      </c>
      <c r="B42">
        <f>HUSKDEFRIT!C43</f>
        <v>76</v>
      </c>
      <c r="C42">
        <f>HUSKCZPLRO!C43</f>
        <v>76</v>
      </c>
      <c r="D42">
        <f t="shared" si="1"/>
        <v>0</v>
      </c>
      <c r="F42">
        <f t="shared" si="0"/>
        <v>76</v>
      </c>
      <c r="G42">
        <f>HUSKDEFRIT!B43</f>
        <v>3</v>
      </c>
      <c r="H42">
        <f>HUSKCZPLRO!D43</f>
        <v>4</v>
      </c>
      <c r="I42">
        <f>HUSKCZPLRO!E43</f>
        <v>2</v>
      </c>
      <c r="J42">
        <f>HUSKCZPLRO!F43</f>
        <v>2</v>
      </c>
      <c r="K42">
        <f>HUSKDEFRIT!D43</f>
        <v>2</v>
      </c>
      <c r="L42">
        <f>HUSKDEFRIT!E43</f>
        <v>6</v>
      </c>
      <c r="M42">
        <f>HUSKDEFRIT!F43</f>
        <v>1</v>
      </c>
      <c r="O42">
        <f>HUSKDEFRIT!B43</f>
        <v>3</v>
      </c>
      <c r="P42">
        <f>HUSKCZPLRO!B43</f>
        <v>3</v>
      </c>
      <c r="Q42">
        <f t="shared" si="2"/>
        <v>0</v>
      </c>
    </row>
    <row r="43" spans="1:17" x14ac:dyDescent="0.3">
      <c r="A43" s="1">
        <f>HUSKDEFRIT!A44</f>
        <v>44885</v>
      </c>
      <c r="B43">
        <f>HUSKDEFRIT!C44</f>
        <v>97</v>
      </c>
      <c r="C43">
        <f>HUSKCZPLRO!C44</f>
        <v>97</v>
      </c>
      <c r="D43">
        <f t="shared" si="1"/>
        <v>0</v>
      </c>
      <c r="F43">
        <f t="shared" si="0"/>
        <v>97</v>
      </c>
      <c r="G43">
        <f>HUSKDEFRIT!B44</f>
        <v>6</v>
      </c>
      <c r="H43">
        <f>HUSKCZPLRO!D44</f>
        <v>5</v>
      </c>
      <c r="I43">
        <f>HUSKCZPLRO!E44</f>
        <v>1</v>
      </c>
      <c r="J43">
        <f>HUSKCZPLRO!F44</f>
        <v>1</v>
      </c>
      <c r="K43">
        <f>HUSKDEFRIT!D44</f>
        <v>2</v>
      </c>
      <c r="L43">
        <f>HUSKDEFRIT!E44</f>
        <v>5</v>
      </c>
      <c r="M43">
        <f>HUSKDEFRIT!F44</f>
        <v>1</v>
      </c>
      <c r="O43">
        <f>HUSKDEFRIT!B44</f>
        <v>6</v>
      </c>
      <c r="P43">
        <f>HUSKCZPLRO!B44</f>
        <v>6</v>
      </c>
      <c r="Q43">
        <f t="shared" si="2"/>
        <v>0</v>
      </c>
    </row>
    <row r="44" spans="1:17" x14ac:dyDescent="0.3">
      <c r="A44" s="1">
        <f>HUSKDEFRIT!A45</f>
        <v>44892</v>
      </c>
      <c r="B44">
        <f>HUSKDEFRIT!C45</f>
        <v>86</v>
      </c>
      <c r="C44">
        <f>HUSKCZPLRO!C45</f>
        <v>86</v>
      </c>
      <c r="D44">
        <f t="shared" si="1"/>
        <v>0</v>
      </c>
      <c r="F44">
        <f t="shared" si="0"/>
        <v>86</v>
      </c>
      <c r="G44">
        <f>HUSKDEFRIT!B45</f>
        <v>3</v>
      </c>
      <c r="H44">
        <f>HUSKCZPLRO!D45</f>
        <v>6</v>
      </c>
      <c r="I44">
        <f>HUSKCZPLRO!E45</f>
        <v>2</v>
      </c>
      <c r="J44">
        <f>HUSKCZPLRO!F45</f>
        <v>0</v>
      </c>
      <c r="K44">
        <f>HUSKDEFRIT!D45</f>
        <v>2</v>
      </c>
      <c r="L44">
        <f>HUSKDEFRIT!E45</f>
        <v>3</v>
      </c>
      <c r="M44">
        <f>HUSKDEFRIT!F45</f>
        <v>1</v>
      </c>
      <c r="O44">
        <f>HUSKDEFRIT!B45</f>
        <v>3</v>
      </c>
      <c r="P44">
        <f>HUSKCZPLRO!B45</f>
        <v>3</v>
      </c>
      <c r="Q44">
        <f t="shared" si="2"/>
        <v>0</v>
      </c>
    </row>
    <row r="45" spans="1:17" x14ac:dyDescent="0.3">
      <c r="A45" s="1">
        <f>HUSKDEFRIT!A46</f>
        <v>44899</v>
      </c>
      <c r="B45">
        <f>HUSKDEFRIT!C46</f>
        <v>83</v>
      </c>
      <c r="C45">
        <f>HUSKCZPLRO!C46</f>
        <v>83</v>
      </c>
      <c r="D45">
        <f t="shared" si="1"/>
        <v>0</v>
      </c>
      <c r="F45">
        <f t="shared" si="0"/>
        <v>83</v>
      </c>
      <c r="G45">
        <f>HUSKDEFRIT!B46</f>
        <v>3</v>
      </c>
      <c r="H45">
        <f>HUSKCZPLRO!D46</f>
        <v>3</v>
      </c>
      <c r="I45">
        <f>HUSKCZPLRO!E46</f>
        <v>1</v>
      </c>
      <c r="J45">
        <f>HUSKCZPLRO!F46</f>
        <v>0</v>
      </c>
      <c r="K45">
        <f>HUSKDEFRIT!D46</f>
        <v>2</v>
      </c>
      <c r="L45">
        <f>HUSKDEFRIT!E46</f>
        <v>4</v>
      </c>
      <c r="M45">
        <f>HUSKDEFRIT!F46</f>
        <v>1</v>
      </c>
      <c r="O45">
        <f>HUSKDEFRIT!B46</f>
        <v>3</v>
      </c>
      <c r="P45">
        <f>HUSKCZPLRO!B46</f>
        <v>3</v>
      </c>
      <c r="Q45">
        <f t="shared" si="2"/>
        <v>0</v>
      </c>
    </row>
    <row r="46" spans="1:17" x14ac:dyDescent="0.3">
      <c r="A46" s="1">
        <f>HUSKDEFRIT!A47</f>
        <v>44906</v>
      </c>
      <c r="B46">
        <f>HUSKDEFRIT!C47</f>
        <v>65</v>
      </c>
      <c r="C46">
        <f>HUSKCZPLRO!C47</f>
        <v>65</v>
      </c>
      <c r="D46">
        <f t="shared" si="1"/>
        <v>0</v>
      </c>
      <c r="F46">
        <f t="shared" si="0"/>
        <v>65</v>
      </c>
      <c r="G46">
        <f>HUSKDEFRIT!B47</f>
        <v>6</v>
      </c>
      <c r="H46">
        <f>HUSKCZPLRO!D47</f>
        <v>6</v>
      </c>
      <c r="I46">
        <f>HUSKCZPLRO!E47</f>
        <v>1</v>
      </c>
      <c r="J46">
        <f>HUSKCZPLRO!F47</f>
        <v>3</v>
      </c>
      <c r="K46">
        <f>HUSKDEFRIT!D47</f>
        <v>2</v>
      </c>
      <c r="L46">
        <f>HUSKDEFRIT!E47</f>
        <v>4</v>
      </c>
      <c r="M46">
        <f>HUSKDEFRIT!F47</f>
        <v>1</v>
      </c>
      <c r="O46">
        <f>HUSKDEFRIT!B47</f>
        <v>6</v>
      </c>
      <c r="P46">
        <f>HUSKCZPLRO!B47</f>
        <v>6</v>
      </c>
      <c r="Q46">
        <f t="shared" si="2"/>
        <v>0</v>
      </c>
    </row>
    <row r="47" spans="1:17" x14ac:dyDescent="0.3">
      <c r="A47" s="1">
        <f>HUSKDEFRIT!A48</f>
        <v>44913</v>
      </c>
      <c r="B47">
        <f>HUSKDEFRIT!C48</f>
        <v>58</v>
      </c>
      <c r="C47">
        <f>HUSKCZPLRO!C48</f>
        <v>58</v>
      </c>
      <c r="D47">
        <f t="shared" si="1"/>
        <v>0</v>
      </c>
      <c r="F47">
        <f t="shared" si="0"/>
        <v>58</v>
      </c>
      <c r="G47">
        <f>HUSKDEFRIT!B48</f>
        <v>2</v>
      </c>
      <c r="H47">
        <f>HUSKCZPLRO!D48</f>
        <v>2</v>
      </c>
      <c r="I47">
        <f>HUSKCZPLRO!E48</f>
        <v>1</v>
      </c>
      <c r="J47">
        <f>HUSKCZPLRO!F48</f>
        <v>3</v>
      </c>
      <c r="K47">
        <f>HUSKDEFRIT!D48</f>
        <v>2</v>
      </c>
      <c r="L47">
        <f>HUSKDEFRIT!E48</f>
        <v>3</v>
      </c>
      <c r="M47">
        <f>HUSKDEFRIT!F48</f>
        <v>1</v>
      </c>
      <c r="O47">
        <f>HUSKDEFRIT!B48</f>
        <v>2</v>
      </c>
      <c r="P47">
        <f>HUSKCZPLRO!B48</f>
        <v>2</v>
      </c>
      <c r="Q47">
        <f t="shared" si="2"/>
        <v>0</v>
      </c>
    </row>
    <row r="48" spans="1:17" x14ac:dyDescent="0.3">
      <c r="A48" s="1">
        <f>HUSKDEFRIT!A49</f>
        <v>44920</v>
      </c>
      <c r="B48">
        <f>HUSKDEFRIT!C49</f>
        <v>92</v>
      </c>
      <c r="C48">
        <f>HUSKCZPLRO!C49</f>
        <v>92</v>
      </c>
      <c r="D48">
        <f t="shared" si="1"/>
        <v>0</v>
      </c>
      <c r="F48">
        <f t="shared" si="0"/>
        <v>92</v>
      </c>
      <c r="G48">
        <f>HUSKDEFRIT!B49</f>
        <v>0</v>
      </c>
      <c r="H48">
        <f>HUSKCZPLRO!D49</f>
        <v>2</v>
      </c>
      <c r="I48">
        <f>HUSKCZPLRO!E49</f>
        <v>1</v>
      </c>
      <c r="J48">
        <f>HUSKCZPLRO!F49</f>
        <v>0</v>
      </c>
      <c r="K48">
        <f>HUSKDEFRIT!D49</f>
        <v>2</v>
      </c>
      <c r="L48">
        <f>HUSKDEFRIT!E49</f>
        <v>3</v>
      </c>
      <c r="M48">
        <f>HUSKDEFRIT!F49</f>
        <v>1</v>
      </c>
      <c r="O48">
        <f>HUSKDEFRIT!B49</f>
        <v>0</v>
      </c>
      <c r="P48">
        <f>HUSKCZPLRO!B49</f>
        <v>0</v>
      </c>
      <c r="Q48">
        <f t="shared" si="2"/>
        <v>0</v>
      </c>
    </row>
    <row r="49" spans="1:17" x14ac:dyDescent="0.3">
      <c r="A49" s="1">
        <f>HUSKDEFRIT!A50</f>
        <v>44927</v>
      </c>
      <c r="B49">
        <f>HUSKDEFRIT!C50</f>
        <v>79</v>
      </c>
      <c r="C49">
        <f>HUSKCZPLRO!C50</f>
        <v>79</v>
      </c>
      <c r="D49">
        <f t="shared" si="1"/>
        <v>0</v>
      </c>
      <c r="F49">
        <f t="shared" si="0"/>
        <v>79</v>
      </c>
      <c r="G49">
        <f>HUSKDEFRIT!B50</f>
        <v>4</v>
      </c>
      <c r="H49">
        <f>HUSKCZPLRO!D50</f>
        <v>4</v>
      </c>
      <c r="I49">
        <f>HUSKCZPLRO!E50</f>
        <v>2</v>
      </c>
      <c r="J49">
        <f>HUSKCZPLRO!F50</f>
        <v>0</v>
      </c>
      <c r="K49">
        <f>HUSKDEFRIT!D50</f>
        <v>2</v>
      </c>
      <c r="L49">
        <f>HUSKDEFRIT!E50</f>
        <v>5</v>
      </c>
      <c r="M49">
        <f>HUSKDEFRIT!F50</f>
        <v>1</v>
      </c>
      <c r="O49">
        <f>HUSKDEFRIT!B50</f>
        <v>4</v>
      </c>
      <c r="P49">
        <f>HUSKCZPLRO!B50</f>
        <v>4</v>
      </c>
      <c r="Q49">
        <f t="shared" si="2"/>
        <v>0</v>
      </c>
    </row>
    <row r="50" spans="1:17" x14ac:dyDescent="0.3">
      <c r="A50" s="1">
        <f>HUSKDEFRIT!A51</f>
        <v>44934</v>
      </c>
      <c r="B50">
        <f>HUSKDEFRIT!C51</f>
        <v>69</v>
      </c>
      <c r="C50">
        <f>HUSKCZPLRO!C51</f>
        <v>69</v>
      </c>
      <c r="D50">
        <f t="shared" si="1"/>
        <v>0</v>
      </c>
      <c r="F50">
        <f t="shared" si="0"/>
        <v>69</v>
      </c>
      <c r="G50">
        <f>HUSKDEFRIT!B51</f>
        <v>5</v>
      </c>
      <c r="H50">
        <f>HUSKCZPLRO!D51</f>
        <v>3</v>
      </c>
      <c r="I50">
        <f>HUSKCZPLRO!E51</f>
        <v>1</v>
      </c>
      <c r="J50">
        <f>HUSKCZPLRO!F51</f>
        <v>2</v>
      </c>
      <c r="K50">
        <f>HUSKDEFRIT!D51</f>
        <v>2</v>
      </c>
      <c r="L50">
        <f>HUSKDEFRIT!E51</f>
        <v>5</v>
      </c>
      <c r="M50">
        <f>HUSKDEFRIT!F51</f>
        <v>1</v>
      </c>
      <c r="O50">
        <f>HUSKDEFRIT!B51</f>
        <v>5</v>
      </c>
      <c r="P50">
        <f>HUSKCZPLRO!B51</f>
        <v>5</v>
      </c>
      <c r="Q50">
        <f t="shared" si="2"/>
        <v>0</v>
      </c>
    </row>
    <row r="51" spans="1:17" x14ac:dyDescent="0.3">
      <c r="A51" s="1">
        <f>HUSKDEFRIT!A52</f>
        <v>44941</v>
      </c>
      <c r="B51">
        <f>HUSKDEFRIT!C52</f>
        <v>80</v>
      </c>
      <c r="C51">
        <f>HUSKCZPLRO!C52</f>
        <v>80</v>
      </c>
      <c r="D51">
        <f t="shared" si="1"/>
        <v>0</v>
      </c>
      <c r="F51">
        <f t="shared" si="0"/>
        <v>80</v>
      </c>
      <c r="G51">
        <f>HUSKDEFRIT!B52</f>
        <v>5</v>
      </c>
      <c r="H51">
        <f>HUSKCZPLRO!D52</f>
        <v>6</v>
      </c>
      <c r="I51">
        <f>HUSKCZPLRO!E52</f>
        <v>3</v>
      </c>
      <c r="J51">
        <f>HUSKCZPLRO!F52</f>
        <v>0</v>
      </c>
      <c r="K51">
        <f>HUSKDEFRIT!D52</f>
        <v>2</v>
      </c>
      <c r="L51">
        <f>HUSKDEFRIT!E52</f>
        <v>7</v>
      </c>
      <c r="M51">
        <f>HUSKDEFRIT!F52</f>
        <v>1</v>
      </c>
      <c r="O51">
        <f>HUSKDEFRIT!B52</f>
        <v>5</v>
      </c>
      <c r="P51">
        <f>HUSKCZPLRO!B52</f>
        <v>5</v>
      </c>
      <c r="Q51">
        <f t="shared" si="2"/>
        <v>0</v>
      </c>
    </row>
    <row r="52" spans="1:17" x14ac:dyDescent="0.3">
      <c r="A52" s="1">
        <f>HUSKDEFRIT!A53</f>
        <v>44948</v>
      </c>
      <c r="B52">
        <f>HUSKDEFRIT!C53</f>
        <v>75</v>
      </c>
      <c r="C52">
        <f>HUSKCZPLRO!C53</f>
        <v>75</v>
      </c>
      <c r="D52">
        <f t="shared" si="1"/>
        <v>0</v>
      </c>
      <c r="F52">
        <f t="shared" si="0"/>
        <v>75</v>
      </c>
      <c r="G52">
        <f>HUSKDEFRIT!B53</f>
        <v>4</v>
      </c>
      <c r="H52">
        <f>HUSKCZPLRO!D53</f>
        <v>6</v>
      </c>
      <c r="I52">
        <f>HUSKCZPLRO!E53</f>
        <v>3</v>
      </c>
      <c r="J52">
        <f>HUSKCZPLRO!F53</f>
        <v>0</v>
      </c>
      <c r="K52">
        <f>HUSKDEFRIT!D53</f>
        <v>2</v>
      </c>
      <c r="L52">
        <f>HUSKDEFRIT!E53</f>
        <v>8</v>
      </c>
      <c r="M52">
        <f>HUSKDEFRIT!F53</f>
        <v>1</v>
      </c>
      <c r="O52">
        <f>HUSKDEFRIT!B53</f>
        <v>4</v>
      </c>
      <c r="P52">
        <f>HUSKCZPLRO!B53</f>
        <v>4</v>
      </c>
      <c r="Q52">
        <f t="shared" si="2"/>
        <v>0</v>
      </c>
    </row>
    <row r="53" spans="1:17" x14ac:dyDescent="0.3">
      <c r="A53" s="1">
        <f>HUSKDEFRIT!A54</f>
        <v>44955</v>
      </c>
      <c r="B53">
        <f>HUSKDEFRIT!C54</f>
        <v>66</v>
      </c>
      <c r="C53">
        <f>HUSKCZPLRO!C54</f>
        <v>66</v>
      </c>
      <c r="D53">
        <f t="shared" si="1"/>
        <v>0</v>
      </c>
      <c r="F53">
        <f t="shared" si="0"/>
        <v>66</v>
      </c>
      <c r="G53">
        <f>HUSKDEFRIT!B54</f>
        <v>3</v>
      </c>
      <c r="H53">
        <f>HUSKCZPLRO!D54</f>
        <v>4</v>
      </c>
      <c r="I53">
        <f>HUSKCZPLRO!E54</f>
        <v>2</v>
      </c>
      <c r="J53">
        <f>HUSKCZPLRO!F54</f>
        <v>0</v>
      </c>
      <c r="K53">
        <f>HUSKDEFRIT!D54</f>
        <v>2</v>
      </c>
      <c r="L53">
        <f>HUSKDEFRIT!E54</f>
        <v>6</v>
      </c>
      <c r="M53">
        <f>HUSKDEFRIT!F54</f>
        <v>1</v>
      </c>
      <c r="O53">
        <f>HUSKDEFRIT!B54</f>
        <v>3</v>
      </c>
      <c r="P53">
        <f>HUSKCZPLRO!B54</f>
        <v>3</v>
      </c>
      <c r="Q53">
        <f t="shared" si="2"/>
        <v>0</v>
      </c>
    </row>
    <row r="54" spans="1:17" x14ac:dyDescent="0.3">
      <c r="A54" s="1"/>
    </row>
    <row r="55" spans="1:17" x14ac:dyDescent="0.3">
      <c r="A55" s="1"/>
    </row>
    <row r="56" spans="1:17" x14ac:dyDescent="0.3">
      <c r="A56" s="1"/>
    </row>
    <row r="57" spans="1:17" x14ac:dyDescent="0.3">
      <c r="A57" s="1"/>
    </row>
    <row r="58" spans="1:17" x14ac:dyDescent="0.3">
      <c r="A58" s="1"/>
    </row>
    <row r="59" spans="1:17" x14ac:dyDescent="0.3">
      <c r="A59" s="1"/>
    </row>
  </sheetData>
  <mergeCells count="1">
    <mergeCell ref="F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0A998-A5A4-4C6B-A9DA-9D024AAF226C}">
  <dimension ref="A1:F54"/>
  <sheetViews>
    <sheetView workbookViewId="0"/>
  </sheetViews>
  <sheetFormatPr defaultRowHeight="14.4" x14ac:dyDescent="0.3"/>
  <cols>
    <col min="1" max="1" width="25.21875" bestFit="1" customWidth="1"/>
    <col min="2" max="2" width="20.77734375" bestFit="1" customWidth="1"/>
    <col min="3" max="3" width="16.77734375" bestFit="1" customWidth="1"/>
    <col min="4" max="4" width="22.109375" bestFit="1" customWidth="1"/>
    <col min="5" max="5" width="20.5546875" bestFit="1" customWidth="1"/>
    <col min="6" max="6" width="19" bestFit="1" customWidth="1"/>
  </cols>
  <sheetData>
    <row r="1" spans="1:6" x14ac:dyDescent="0.3">
      <c r="A1" t="s">
        <v>2</v>
      </c>
    </row>
    <row r="3" spans="1:6" x14ac:dyDescent="0.3">
      <c r="A3" t="s">
        <v>107</v>
      </c>
      <c r="B3" t="s">
        <v>108</v>
      </c>
      <c r="C3" t="s">
        <v>109</v>
      </c>
      <c r="D3" t="s">
        <v>110</v>
      </c>
      <c r="E3" t="s">
        <v>111</v>
      </c>
      <c r="F3" t="s">
        <v>112</v>
      </c>
    </row>
    <row r="4" spans="1:6" x14ac:dyDescent="0.3">
      <c r="A4" s="1">
        <v>44605</v>
      </c>
      <c r="B4">
        <v>7</v>
      </c>
      <c r="C4">
        <v>73</v>
      </c>
      <c r="D4">
        <v>3</v>
      </c>
      <c r="E4">
        <v>7</v>
      </c>
      <c r="F4">
        <v>2</v>
      </c>
    </row>
    <row r="5" spans="1:6" x14ac:dyDescent="0.3">
      <c r="A5" s="1">
        <v>44612</v>
      </c>
      <c r="B5">
        <v>5</v>
      </c>
      <c r="C5">
        <v>55</v>
      </c>
      <c r="D5">
        <v>3</v>
      </c>
      <c r="E5">
        <v>7</v>
      </c>
      <c r="F5">
        <v>2</v>
      </c>
    </row>
    <row r="6" spans="1:6" x14ac:dyDescent="0.3">
      <c r="A6" s="1">
        <v>44619</v>
      </c>
      <c r="B6">
        <v>5</v>
      </c>
      <c r="C6">
        <v>53</v>
      </c>
      <c r="D6">
        <v>2</v>
      </c>
      <c r="E6">
        <v>6</v>
      </c>
      <c r="F6">
        <v>1</v>
      </c>
    </row>
    <row r="7" spans="1:6" x14ac:dyDescent="0.3">
      <c r="A7" s="1">
        <v>44626</v>
      </c>
      <c r="B7">
        <v>8</v>
      </c>
      <c r="C7">
        <v>61</v>
      </c>
      <c r="D7">
        <v>3</v>
      </c>
      <c r="E7">
        <v>6</v>
      </c>
      <c r="F7">
        <v>2</v>
      </c>
    </row>
    <row r="8" spans="1:6" x14ac:dyDescent="0.3">
      <c r="A8" s="1">
        <v>44633</v>
      </c>
      <c r="B8">
        <v>5</v>
      </c>
      <c r="C8">
        <v>60</v>
      </c>
      <c r="D8">
        <v>3</v>
      </c>
      <c r="E8">
        <v>6</v>
      </c>
      <c r="F8">
        <v>2</v>
      </c>
    </row>
    <row r="9" spans="1:6" x14ac:dyDescent="0.3">
      <c r="A9" s="1">
        <v>44640</v>
      </c>
      <c r="B9">
        <v>10</v>
      </c>
      <c r="C9">
        <v>45</v>
      </c>
      <c r="D9">
        <v>3</v>
      </c>
      <c r="E9">
        <v>6</v>
      </c>
      <c r="F9">
        <v>1</v>
      </c>
    </row>
    <row r="10" spans="1:6" x14ac:dyDescent="0.3">
      <c r="A10" s="1">
        <v>44647</v>
      </c>
      <c r="B10">
        <v>6</v>
      </c>
      <c r="C10">
        <v>55</v>
      </c>
      <c r="D10">
        <v>3</v>
      </c>
      <c r="E10">
        <v>6</v>
      </c>
      <c r="F10">
        <v>1</v>
      </c>
    </row>
    <row r="11" spans="1:6" x14ac:dyDescent="0.3">
      <c r="A11" s="1">
        <v>44654</v>
      </c>
      <c r="B11">
        <v>6</v>
      </c>
      <c r="C11">
        <v>58</v>
      </c>
      <c r="D11">
        <v>3</v>
      </c>
      <c r="E11">
        <v>7</v>
      </c>
      <c r="F11">
        <v>2</v>
      </c>
    </row>
    <row r="12" spans="1:6" x14ac:dyDescent="0.3">
      <c r="A12" s="1">
        <v>44661</v>
      </c>
      <c r="B12">
        <v>3</v>
      </c>
      <c r="C12">
        <v>72</v>
      </c>
      <c r="D12">
        <v>3</v>
      </c>
      <c r="E12">
        <v>6</v>
      </c>
      <c r="F12">
        <v>1</v>
      </c>
    </row>
    <row r="13" spans="1:6" x14ac:dyDescent="0.3">
      <c r="A13" s="1">
        <v>44668</v>
      </c>
      <c r="B13">
        <v>4</v>
      </c>
      <c r="C13">
        <v>70</v>
      </c>
      <c r="D13">
        <v>2</v>
      </c>
      <c r="E13">
        <v>8</v>
      </c>
      <c r="F13">
        <v>2</v>
      </c>
    </row>
    <row r="14" spans="1:6" x14ac:dyDescent="0.3">
      <c r="A14" s="1">
        <v>44675</v>
      </c>
      <c r="B14">
        <v>7</v>
      </c>
      <c r="C14">
        <v>68</v>
      </c>
      <c r="D14">
        <v>3</v>
      </c>
      <c r="E14">
        <v>6</v>
      </c>
      <c r="F14">
        <v>3</v>
      </c>
    </row>
    <row r="15" spans="1:6" x14ac:dyDescent="0.3">
      <c r="A15" s="1">
        <v>44682</v>
      </c>
      <c r="B15">
        <v>7</v>
      </c>
      <c r="C15">
        <v>54</v>
      </c>
      <c r="D15">
        <v>2</v>
      </c>
      <c r="E15">
        <v>7</v>
      </c>
      <c r="F15">
        <v>3</v>
      </c>
    </row>
    <row r="16" spans="1:6" x14ac:dyDescent="0.3">
      <c r="A16" s="1">
        <v>44689</v>
      </c>
      <c r="B16">
        <v>5</v>
      </c>
      <c r="C16">
        <v>80</v>
      </c>
      <c r="D16">
        <v>3</v>
      </c>
      <c r="E16">
        <v>8</v>
      </c>
      <c r="F16">
        <v>2</v>
      </c>
    </row>
    <row r="17" spans="1:6" x14ac:dyDescent="0.3">
      <c r="A17" s="1">
        <v>44696</v>
      </c>
      <c r="B17">
        <v>9</v>
      </c>
      <c r="C17">
        <v>100</v>
      </c>
      <c r="D17">
        <v>2</v>
      </c>
      <c r="E17">
        <v>7</v>
      </c>
      <c r="F17">
        <v>3</v>
      </c>
    </row>
    <row r="18" spans="1:6" x14ac:dyDescent="0.3">
      <c r="A18" s="1">
        <v>44703</v>
      </c>
      <c r="B18">
        <v>11</v>
      </c>
      <c r="C18">
        <v>95</v>
      </c>
      <c r="D18">
        <v>3</v>
      </c>
      <c r="E18">
        <v>8</v>
      </c>
      <c r="F18">
        <v>2</v>
      </c>
    </row>
    <row r="19" spans="1:6" x14ac:dyDescent="0.3">
      <c r="A19" s="1">
        <v>44710</v>
      </c>
      <c r="B19">
        <v>5</v>
      </c>
      <c r="C19">
        <v>61</v>
      </c>
      <c r="D19">
        <v>2</v>
      </c>
      <c r="E19">
        <v>7</v>
      </c>
      <c r="F19">
        <v>1</v>
      </c>
    </row>
    <row r="20" spans="1:6" x14ac:dyDescent="0.3">
      <c r="A20" s="1">
        <v>44717</v>
      </c>
      <c r="B20">
        <v>3</v>
      </c>
      <c r="C20">
        <v>69</v>
      </c>
      <c r="D20">
        <v>2</v>
      </c>
      <c r="E20">
        <v>6</v>
      </c>
      <c r="F20">
        <v>1</v>
      </c>
    </row>
    <row r="21" spans="1:6" x14ac:dyDescent="0.3">
      <c r="A21" s="1">
        <v>44724</v>
      </c>
      <c r="B21">
        <v>7</v>
      </c>
      <c r="C21">
        <v>39</v>
      </c>
      <c r="D21">
        <v>2</v>
      </c>
      <c r="E21">
        <v>5</v>
      </c>
      <c r="F21">
        <v>1</v>
      </c>
    </row>
    <row r="22" spans="1:6" x14ac:dyDescent="0.3">
      <c r="A22" s="1">
        <v>44731</v>
      </c>
      <c r="B22">
        <v>7</v>
      </c>
      <c r="C22">
        <v>44</v>
      </c>
      <c r="D22">
        <v>2</v>
      </c>
      <c r="E22">
        <v>6</v>
      </c>
      <c r="F22">
        <v>1</v>
      </c>
    </row>
    <row r="23" spans="1:6" x14ac:dyDescent="0.3">
      <c r="A23" s="1">
        <v>44738</v>
      </c>
      <c r="B23">
        <v>8</v>
      </c>
      <c r="C23">
        <v>44</v>
      </c>
      <c r="D23">
        <v>2</v>
      </c>
      <c r="E23">
        <v>6</v>
      </c>
      <c r="F23">
        <v>1</v>
      </c>
    </row>
    <row r="24" spans="1:6" x14ac:dyDescent="0.3">
      <c r="A24" s="1">
        <v>44745</v>
      </c>
      <c r="B24">
        <v>5</v>
      </c>
      <c r="C24">
        <v>41</v>
      </c>
      <c r="D24">
        <v>2</v>
      </c>
      <c r="E24">
        <v>5</v>
      </c>
      <c r="F24">
        <v>1</v>
      </c>
    </row>
    <row r="25" spans="1:6" x14ac:dyDescent="0.3">
      <c r="A25" s="1">
        <v>44752</v>
      </c>
      <c r="B25">
        <v>8</v>
      </c>
      <c r="C25">
        <v>45</v>
      </c>
      <c r="D25">
        <v>2</v>
      </c>
      <c r="E25">
        <v>4</v>
      </c>
      <c r="F25">
        <v>1</v>
      </c>
    </row>
    <row r="26" spans="1:6" x14ac:dyDescent="0.3">
      <c r="A26" s="1">
        <v>44759</v>
      </c>
      <c r="B26">
        <v>4</v>
      </c>
      <c r="C26">
        <v>54</v>
      </c>
      <c r="D26">
        <v>3</v>
      </c>
      <c r="E26">
        <v>5</v>
      </c>
      <c r="F26">
        <v>1</v>
      </c>
    </row>
    <row r="27" spans="1:6" x14ac:dyDescent="0.3">
      <c r="A27" s="1">
        <v>44766</v>
      </c>
      <c r="B27">
        <v>6</v>
      </c>
      <c r="C27">
        <v>43</v>
      </c>
      <c r="D27">
        <v>2</v>
      </c>
      <c r="E27">
        <v>5</v>
      </c>
      <c r="F27">
        <v>1</v>
      </c>
    </row>
    <row r="28" spans="1:6" x14ac:dyDescent="0.3">
      <c r="A28" s="1">
        <v>44773</v>
      </c>
      <c r="B28">
        <v>0</v>
      </c>
      <c r="C28">
        <v>50</v>
      </c>
      <c r="D28">
        <v>2</v>
      </c>
      <c r="E28">
        <v>5</v>
      </c>
      <c r="F28">
        <v>2</v>
      </c>
    </row>
    <row r="29" spans="1:6" x14ac:dyDescent="0.3">
      <c r="A29" s="1">
        <v>44780</v>
      </c>
      <c r="B29">
        <v>4</v>
      </c>
      <c r="C29">
        <v>62</v>
      </c>
      <c r="D29">
        <v>2</v>
      </c>
      <c r="E29">
        <v>5</v>
      </c>
      <c r="F29">
        <v>1</v>
      </c>
    </row>
    <row r="30" spans="1:6" x14ac:dyDescent="0.3">
      <c r="A30" s="1">
        <v>44787</v>
      </c>
      <c r="B30">
        <v>3</v>
      </c>
      <c r="C30">
        <v>77</v>
      </c>
      <c r="D30">
        <v>2</v>
      </c>
      <c r="E30">
        <v>5</v>
      </c>
      <c r="F30">
        <v>1</v>
      </c>
    </row>
    <row r="31" spans="1:6" x14ac:dyDescent="0.3">
      <c r="A31" s="1">
        <v>44794</v>
      </c>
      <c r="B31">
        <v>4</v>
      </c>
      <c r="C31">
        <v>68</v>
      </c>
      <c r="D31">
        <v>2</v>
      </c>
      <c r="E31">
        <v>5</v>
      </c>
      <c r="F31">
        <v>2</v>
      </c>
    </row>
    <row r="32" spans="1:6" x14ac:dyDescent="0.3">
      <c r="A32" s="1">
        <v>44801</v>
      </c>
      <c r="B32">
        <v>6</v>
      </c>
      <c r="C32">
        <v>63</v>
      </c>
      <c r="D32">
        <v>2</v>
      </c>
      <c r="E32">
        <v>5</v>
      </c>
      <c r="F32">
        <v>1</v>
      </c>
    </row>
    <row r="33" spans="1:6" x14ac:dyDescent="0.3">
      <c r="A33" s="1">
        <v>44808</v>
      </c>
      <c r="B33">
        <v>4</v>
      </c>
      <c r="C33">
        <v>69</v>
      </c>
      <c r="D33">
        <v>2</v>
      </c>
      <c r="E33">
        <v>5</v>
      </c>
      <c r="F33">
        <v>1</v>
      </c>
    </row>
    <row r="34" spans="1:6" x14ac:dyDescent="0.3">
      <c r="A34" s="1">
        <v>44815</v>
      </c>
      <c r="B34">
        <v>8</v>
      </c>
      <c r="C34">
        <v>69</v>
      </c>
      <c r="D34">
        <v>2</v>
      </c>
      <c r="E34">
        <v>6</v>
      </c>
      <c r="F34">
        <v>1</v>
      </c>
    </row>
    <row r="35" spans="1:6" x14ac:dyDescent="0.3">
      <c r="A35" s="1">
        <v>44822</v>
      </c>
      <c r="B35">
        <v>7</v>
      </c>
      <c r="C35">
        <v>69</v>
      </c>
      <c r="D35">
        <v>3</v>
      </c>
      <c r="E35">
        <v>7</v>
      </c>
      <c r="F35">
        <v>1</v>
      </c>
    </row>
    <row r="36" spans="1:6" x14ac:dyDescent="0.3">
      <c r="A36" s="1">
        <v>44829</v>
      </c>
      <c r="B36">
        <v>9</v>
      </c>
      <c r="C36">
        <v>64</v>
      </c>
      <c r="D36">
        <v>3</v>
      </c>
      <c r="E36">
        <v>9</v>
      </c>
      <c r="F36">
        <v>2</v>
      </c>
    </row>
    <row r="37" spans="1:6" x14ac:dyDescent="0.3">
      <c r="A37" s="1">
        <v>44836</v>
      </c>
      <c r="B37">
        <v>11</v>
      </c>
      <c r="C37">
        <v>73</v>
      </c>
      <c r="D37">
        <v>3</v>
      </c>
      <c r="E37">
        <v>11</v>
      </c>
      <c r="F37">
        <v>2</v>
      </c>
    </row>
    <row r="38" spans="1:6" x14ac:dyDescent="0.3">
      <c r="A38" s="1">
        <v>44843</v>
      </c>
      <c r="B38">
        <v>11</v>
      </c>
      <c r="C38">
        <v>68</v>
      </c>
      <c r="D38">
        <v>3</v>
      </c>
      <c r="E38">
        <v>12</v>
      </c>
      <c r="F38">
        <v>2</v>
      </c>
    </row>
    <row r="39" spans="1:6" x14ac:dyDescent="0.3">
      <c r="A39" s="1">
        <v>44850</v>
      </c>
      <c r="B39">
        <v>7</v>
      </c>
      <c r="C39">
        <v>61</v>
      </c>
      <c r="D39">
        <v>3</v>
      </c>
      <c r="E39">
        <v>9</v>
      </c>
      <c r="F39">
        <v>2</v>
      </c>
    </row>
    <row r="40" spans="1:6" x14ac:dyDescent="0.3">
      <c r="A40" s="1">
        <v>44857</v>
      </c>
      <c r="B40">
        <v>7</v>
      </c>
      <c r="C40">
        <v>88</v>
      </c>
      <c r="D40">
        <v>2</v>
      </c>
      <c r="E40">
        <v>9</v>
      </c>
      <c r="F40">
        <v>1</v>
      </c>
    </row>
    <row r="41" spans="1:6" x14ac:dyDescent="0.3">
      <c r="A41" s="1">
        <v>44864</v>
      </c>
      <c r="B41">
        <v>7</v>
      </c>
      <c r="C41">
        <v>71</v>
      </c>
      <c r="D41">
        <v>3</v>
      </c>
      <c r="E41">
        <v>8</v>
      </c>
      <c r="F41">
        <v>2</v>
      </c>
    </row>
    <row r="42" spans="1:6" x14ac:dyDescent="0.3">
      <c r="A42" s="1">
        <v>44871</v>
      </c>
      <c r="B42">
        <v>8</v>
      </c>
      <c r="C42">
        <v>77</v>
      </c>
      <c r="D42">
        <v>3</v>
      </c>
      <c r="E42">
        <v>11</v>
      </c>
      <c r="F42">
        <v>2</v>
      </c>
    </row>
    <row r="43" spans="1:6" x14ac:dyDescent="0.3">
      <c r="A43" s="1">
        <v>44878</v>
      </c>
      <c r="B43">
        <v>3</v>
      </c>
      <c r="C43">
        <v>76</v>
      </c>
      <c r="D43">
        <v>2</v>
      </c>
      <c r="E43">
        <v>6</v>
      </c>
      <c r="F43">
        <v>1</v>
      </c>
    </row>
    <row r="44" spans="1:6" x14ac:dyDescent="0.3">
      <c r="A44" s="1">
        <v>44885</v>
      </c>
      <c r="B44">
        <v>6</v>
      </c>
      <c r="C44">
        <v>97</v>
      </c>
      <c r="D44">
        <v>2</v>
      </c>
      <c r="E44">
        <v>5</v>
      </c>
      <c r="F44">
        <v>1</v>
      </c>
    </row>
    <row r="45" spans="1:6" x14ac:dyDescent="0.3">
      <c r="A45" s="1">
        <v>44892</v>
      </c>
      <c r="B45">
        <v>3</v>
      </c>
      <c r="C45">
        <v>86</v>
      </c>
      <c r="D45">
        <v>2</v>
      </c>
      <c r="E45">
        <v>3</v>
      </c>
      <c r="F45">
        <v>1</v>
      </c>
    </row>
    <row r="46" spans="1:6" x14ac:dyDescent="0.3">
      <c r="A46" s="1">
        <v>44899</v>
      </c>
      <c r="B46">
        <v>3</v>
      </c>
      <c r="C46">
        <v>83</v>
      </c>
      <c r="D46">
        <v>2</v>
      </c>
      <c r="E46">
        <v>4</v>
      </c>
      <c r="F46">
        <v>1</v>
      </c>
    </row>
    <row r="47" spans="1:6" x14ac:dyDescent="0.3">
      <c r="A47" s="1">
        <v>44906</v>
      </c>
      <c r="B47">
        <v>6</v>
      </c>
      <c r="C47">
        <v>65</v>
      </c>
      <c r="D47">
        <v>2</v>
      </c>
      <c r="E47">
        <v>4</v>
      </c>
      <c r="F47">
        <v>1</v>
      </c>
    </row>
    <row r="48" spans="1:6" x14ac:dyDescent="0.3">
      <c r="A48" s="1">
        <v>44913</v>
      </c>
      <c r="B48">
        <v>2</v>
      </c>
      <c r="C48">
        <v>58</v>
      </c>
      <c r="D48">
        <v>2</v>
      </c>
      <c r="E48">
        <v>3</v>
      </c>
      <c r="F48">
        <v>1</v>
      </c>
    </row>
    <row r="49" spans="1:6" x14ac:dyDescent="0.3">
      <c r="A49" s="1">
        <v>44920</v>
      </c>
      <c r="B49">
        <v>0</v>
      </c>
      <c r="C49">
        <v>92</v>
      </c>
      <c r="D49">
        <v>2</v>
      </c>
      <c r="E49">
        <v>3</v>
      </c>
      <c r="F49">
        <v>1</v>
      </c>
    </row>
    <row r="50" spans="1:6" x14ac:dyDescent="0.3">
      <c r="A50" s="1">
        <v>44927</v>
      </c>
      <c r="B50">
        <v>4</v>
      </c>
      <c r="C50">
        <v>79</v>
      </c>
      <c r="D50">
        <v>2</v>
      </c>
      <c r="E50">
        <v>5</v>
      </c>
      <c r="F50">
        <v>1</v>
      </c>
    </row>
    <row r="51" spans="1:6" x14ac:dyDescent="0.3">
      <c r="A51" s="1">
        <v>44934</v>
      </c>
      <c r="B51">
        <v>5</v>
      </c>
      <c r="C51">
        <v>69</v>
      </c>
      <c r="D51">
        <v>2</v>
      </c>
      <c r="E51">
        <v>5</v>
      </c>
      <c r="F51">
        <v>1</v>
      </c>
    </row>
    <row r="52" spans="1:6" x14ac:dyDescent="0.3">
      <c r="A52" s="1">
        <v>44941</v>
      </c>
      <c r="B52">
        <v>5</v>
      </c>
      <c r="C52">
        <v>80</v>
      </c>
      <c r="D52">
        <v>2</v>
      </c>
      <c r="E52">
        <v>7</v>
      </c>
      <c r="F52">
        <v>1</v>
      </c>
    </row>
    <row r="53" spans="1:6" x14ac:dyDescent="0.3">
      <c r="A53" s="1">
        <v>44948</v>
      </c>
      <c r="B53">
        <v>4</v>
      </c>
      <c r="C53">
        <v>75</v>
      </c>
      <c r="D53">
        <v>2</v>
      </c>
      <c r="E53">
        <v>8</v>
      </c>
      <c r="F53">
        <v>1</v>
      </c>
    </row>
    <row r="54" spans="1:6" x14ac:dyDescent="0.3">
      <c r="A54" s="1">
        <v>44955</v>
      </c>
      <c r="B54">
        <v>3</v>
      </c>
      <c r="C54">
        <v>66</v>
      </c>
      <c r="D54">
        <v>2</v>
      </c>
      <c r="E54">
        <v>6</v>
      </c>
      <c r="F54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6B52C-F557-4270-98C4-1D2D1C774B66}">
  <dimension ref="A1:F54"/>
  <sheetViews>
    <sheetView workbookViewId="0"/>
  </sheetViews>
  <sheetFormatPr defaultRowHeight="14.4" x14ac:dyDescent="0.3"/>
  <cols>
    <col min="1" max="1" width="25.21875" bestFit="1" customWidth="1"/>
    <col min="2" max="2" width="20.77734375" bestFit="1" customWidth="1"/>
    <col min="3" max="3" width="16.77734375" bestFit="1" customWidth="1"/>
    <col min="4" max="4" width="18.5546875" bestFit="1" customWidth="1"/>
    <col min="5" max="5" width="20.77734375" bestFit="1" customWidth="1"/>
    <col min="6" max="6" width="16.5546875" bestFit="1" customWidth="1"/>
  </cols>
  <sheetData>
    <row r="1" spans="1:6" x14ac:dyDescent="0.3">
      <c r="A1" t="s">
        <v>2</v>
      </c>
    </row>
    <row r="3" spans="1:6" x14ac:dyDescent="0.3">
      <c r="A3" t="s">
        <v>107</v>
      </c>
      <c r="B3" t="s">
        <v>108</v>
      </c>
      <c r="C3" t="s">
        <v>109</v>
      </c>
      <c r="D3" t="s">
        <v>113</v>
      </c>
      <c r="E3" t="s">
        <v>114</v>
      </c>
      <c r="F3" t="s">
        <v>115</v>
      </c>
    </row>
    <row r="4" spans="1:6" x14ac:dyDescent="0.3">
      <c r="A4" s="1">
        <v>44605</v>
      </c>
      <c r="B4">
        <v>7</v>
      </c>
      <c r="C4">
        <v>73</v>
      </c>
      <c r="D4">
        <v>5</v>
      </c>
      <c r="E4">
        <v>5</v>
      </c>
      <c r="F4">
        <v>1</v>
      </c>
    </row>
    <row r="5" spans="1:6" x14ac:dyDescent="0.3">
      <c r="A5" s="1">
        <v>44612</v>
      </c>
      <c r="B5">
        <v>5</v>
      </c>
      <c r="C5">
        <v>55</v>
      </c>
      <c r="D5">
        <v>5</v>
      </c>
      <c r="E5">
        <v>5</v>
      </c>
      <c r="F5">
        <v>0</v>
      </c>
    </row>
    <row r="6" spans="1:6" x14ac:dyDescent="0.3">
      <c r="A6" s="1">
        <v>44619</v>
      </c>
      <c r="B6">
        <v>5</v>
      </c>
      <c r="C6">
        <v>53</v>
      </c>
      <c r="D6">
        <v>5</v>
      </c>
      <c r="E6">
        <v>3</v>
      </c>
      <c r="F6">
        <v>2</v>
      </c>
    </row>
    <row r="7" spans="1:6" x14ac:dyDescent="0.3">
      <c r="A7" s="1">
        <v>44626</v>
      </c>
      <c r="B7">
        <v>8</v>
      </c>
      <c r="C7">
        <v>61</v>
      </c>
      <c r="D7">
        <v>3</v>
      </c>
      <c r="E7">
        <v>3</v>
      </c>
      <c r="F7">
        <v>1</v>
      </c>
    </row>
    <row r="8" spans="1:6" x14ac:dyDescent="0.3">
      <c r="A8" s="1">
        <v>44633</v>
      </c>
      <c r="B8">
        <v>5</v>
      </c>
      <c r="C8">
        <v>60</v>
      </c>
      <c r="D8">
        <v>4</v>
      </c>
      <c r="E8">
        <v>2</v>
      </c>
      <c r="F8">
        <v>0</v>
      </c>
    </row>
    <row r="9" spans="1:6" x14ac:dyDescent="0.3">
      <c r="A9" s="1">
        <v>44640</v>
      </c>
      <c r="B9">
        <v>10</v>
      </c>
      <c r="C9">
        <v>45</v>
      </c>
      <c r="D9">
        <v>4</v>
      </c>
      <c r="E9">
        <v>3</v>
      </c>
      <c r="F9">
        <v>2</v>
      </c>
    </row>
    <row r="10" spans="1:6" x14ac:dyDescent="0.3">
      <c r="A10" s="1">
        <v>44647</v>
      </c>
      <c r="B10">
        <v>6</v>
      </c>
      <c r="C10">
        <v>55</v>
      </c>
      <c r="D10">
        <v>6</v>
      </c>
      <c r="E10">
        <v>4</v>
      </c>
      <c r="F10">
        <v>0</v>
      </c>
    </row>
    <row r="11" spans="1:6" x14ac:dyDescent="0.3">
      <c r="A11" s="1">
        <v>44654</v>
      </c>
      <c r="B11">
        <v>6</v>
      </c>
      <c r="C11">
        <v>58</v>
      </c>
      <c r="D11">
        <v>3</v>
      </c>
      <c r="E11">
        <v>4</v>
      </c>
      <c r="F11">
        <v>3</v>
      </c>
    </row>
    <row r="12" spans="1:6" x14ac:dyDescent="0.3">
      <c r="A12" s="1">
        <v>44661</v>
      </c>
      <c r="B12">
        <v>3</v>
      </c>
      <c r="C12">
        <v>72</v>
      </c>
      <c r="D12">
        <v>2</v>
      </c>
      <c r="E12">
        <v>5</v>
      </c>
      <c r="F12">
        <v>1</v>
      </c>
    </row>
    <row r="13" spans="1:6" x14ac:dyDescent="0.3">
      <c r="A13" s="1">
        <v>44668</v>
      </c>
      <c r="B13">
        <v>4</v>
      </c>
      <c r="C13">
        <v>70</v>
      </c>
      <c r="D13">
        <v>5</v>
      </c>
      <c r="E13">
        <v>3</v>
      </c>
      <c r="F13">
        <v>1</v>
      </c>
    </row>
    <row r="14" spans="1:6" x14ac:dyDescent="0.3">
      <c r="A14" s="1">
        <v>44675</v>
      </c>
      <c r="B14">
        <v>7</v>
      </c>
      <c r="C14">
        <v>68</v>
      </c>
      <c r="D14">
        <v>5</v>
      </c>
      <c r="E14">
        <v>3</v>
      </c>
      <c r="F14">
        <v>0</v>
      </c>
    </row>
    <row r="15" spans="1:6" x14ac:dyDescent="0.3">
      <c r="A15" s="1">
        <v>44682</v>
      </c>
      <c r="B15">
        <v>7</v>
      </c>
      <c r="C15">
        <v>54</v>
      </c>
      <c r="D15">
        <v>4</v>
      </c>
      <c r="E15">
        <v>2</v>
      </c>
      <c r="F15">
        <v>0</v>
      </c>
    </row>
    <row r="16" spans="1:6" x14ac:dyDescent="0.3">
      <c r="A16" s="1">
        <v>44689</v>
      </c>
      <c r="B16">
        <v>5</v>
      </c>
      <c r="C16">
        <v>80</v>
      </c>
      <c r="D16">
        <v>9</v>
      </c>
      <c r="E16">
        <v>8</v>
      </c>
      <c r="F16">
        <v>0</v>
      </c>
    </row>
    <row r="17" spans="1:6" x14ac:dyDescent="0.3">
      <c r="A17" s="1">
        <v>44696</v>
      </c>
      <c r="B17">
        <v>9</v>
      </c>
      <c r="C17">
        <v>100</v>
      </c>
      <c r="D17">
        <v>4</v>
      </c>
      <c r="E17">
        <v>7</v>
      </c>
      <c r="F17">
        <v>0</v>
      </c>
    </row>
    <row r="18" spans="1:6" x14ac:dyDescent="0.3">
      <c r="A18" s="1">
        <v>44703</v>
      </c>
      <c r="B18">
        <v>11</v>
      </c>
      <c r="C18">
        <v>95</v>
      </c>
      <c r="D18">
        <v>5</v>
      </c>
      <c r="E18">
        <v>7</v>
      </c>
      <c r="F18">
        <v>2</v>
      </c>
    </row>
    <row r="19" spans="1:6" x14ac:dyDescent="0.3">
      <c r="A19" s="1">
        <v>44710</v>
      </c>
      <c r="B19">
        <v>5</v>
      </c>
      <c r="C19">
        <v>61</v>
      </c>
      <c r="D19">
        <v>4</v>
      </c>
      <c r="E19">
        <v>3</v>
      </c>
      <c r="F19">
        <v>3</v>
      </c>
    </row>
    <row r="20" spans="1:6" x14ac:dyDescent="0.3">
      <c r="A20" s="1">
        <v>44717</v>
      </c>
      <c r="B20">
        <v>3</v>
      </c>
      <c r="C20">
        <v>69</v>
      </c>
      <c r="D20">
        <v>5</v>
      </c>
      <c r="E20">
        <v>2</v>
      </c>
      <c r="F20">
        <v>0</v>
      </c>
    </row>
    <row r="21" spans="1:6" x14ac:dyDescent="0.3">
      <c r="A21" s="1">
        <v>44724</v>
      </c>
      <c r="B21">
        <v>7</v>
      </c>
      <c r="C21">
        <v>39</v>
      </c>
      <c r="D21">
        <v>4</v>
      </c>
      <c r="E21">
        <v>3</v>
      </c>
      <c r="F21">
        <v>0</v>
      </c>
    </row>
    <row r="22" spans="1:6" x14ac:dyDescent="0.3">
      <c r="A22" s="1">
        <v>44731</v>
      </c>
      <c r="B22">
        <v>7</v>
      </c>
      <c r="C22">
        <v>44</v>
      </c>
      <c r="D22">
        <v>8</v>
      </c>
      <c r="E22">
        <v>3</v>
      </c>
      <c r="F22">
        <v>2</v>
      </c>
    </row>
    <row r="23" spans="1:6" x14ac:dyDescent="0.3">
      <c r="A23" s="1">
        <v>44738</v>
      </c>
      <c r="B23">
        <v>8</v>
      </c>
      <c r="C23">
        <v>44</v>
      </c>
      <c r="D23">
        <v>6</v>
      </c>
      <c r="E23">
        <v>3</v>
      </c>
      <c r="F23">
        <v>0</v>
      </c>
    </row>
    <row r="24" spans="1:6" x14ac:dyDescent="0.3">
      <c r="A24" s="1">
        <v>44745</v>
      </c>
      <c r="B24">
        <v>5</v>
      </c>
      <c r="C24">
        <v>41</v>
      </c>
      <c r="D24">
        <v>5</v>
      </c>
      <c r="E24">
        <v>2</v>
      </c>
      <c r="F24">
        <v>0</v>
      </c>
    </row>
    <row r="25" spans="1:6" x14ac:dyDescent="0.3">
      <c r="A25" s="1">
        <v>44752</v>
      </c>
      <c r="B25">
        <v>8</v>
      </c>
      <c r="C25">
        <v>45</v>
      </c>
      <c r="D25">
        <v>5</v>
      </c>
      <c r="E25">
        <v>2</v>
      </c>
      <c r="F25">
        <v>0</v>
      </c>
    </row>
    <row r="26" spans="1:6" x14ac:dyDescent="0.3">
      <c r="A26" s="1">
        <v>44759</v>
      </c>
      <c r="B26">
        <v>4</v>
      </c>
      <c r="C26">
        <v>54</v>
      </c>
      <c r="D26">
        <v>4</v>
      </c>
      <c r="E26">
        <v>3</v>
      </c>
      <c r="F26">
        <v>1</v>
      </c>
    </row>
    <row r="27" spans="1:6" x14ac:dyDescent="0.3">
      <c r="A27" s="1">
        <v>44766</v>
      </c>
      <c r="B27">
        <v>6</v>
      </c>
      <c r="C27">
        <v>43</v>
      </c>
      <c r="D27">
        <v>4</v>
      </c>
      <c r="E27">
        <v>5</v>
      </c>
      <c r="F27">
        <v>0</v>
      </c>
    </row>
    <row r="28" spans="1:6" x14ac:dyDescent="0.3">
      <c r="A28" s="1">
        <v>44773</v>
      </c>
      <c r="B28">
        <v>0</v>
      </c>
      <c r="C28">
        <v>50</v>
      </c>
      <c r="D28">
        <v>4</v>
      </c>
      <c r="E28">
        <v>2</v>
      </c>
      <c r="F28">
        <v>0</v>
      </c>
    </row>
    <row r="29" spans="1:6" x14ac:dyDescent="0.3">
      <c r="A29" s="1">
        <v>44780</v>
      </c>
      <c r="B29">
        <v>4</v>
      </c>
      <c r="C29">
        <v>62</v>
      </c>
      <c r="D29">
        <v>4</v>
      </c>
      <c r="E29">
        <v>5</v>
      </c>
      <c r="F29">
        <v>0</v>
      </c>
    </row>
    <row r="30" spans="1:6" x14ac:dyDescent="0.3">
      <c r="A30" s="1">
        <v>44787</v>
      </c>
      <c r="B30">
        <v>3</v>
      </c>
      <c r="C30">
        <v>77</v>
      </c>
      <c r="D30">
        <v>6</v>
      </c>
      <c r="E30">
        <v>3</v>
      </c>
      <c r="F30">
        <v>1</v>
      </c>
    </row>
    <row r="31" spans="1:6" x14ac:dyDescent="0.3">
      <c r="A31" s="1">
        <v>44794</v>
      </c>
      <c r="B31">
        <v>4</v>
      </c>
      <c r="C31">
        <v>68</v>
      </c>
      <c r="D31">
        <v>2</v>
      </c>
      <c r="E31">
        <v>3</v>
      </c>
      <c r="F31">
        <v>2</v>
      </c>
    </row>
    <row r="32" spans="1:6" x14ac:dyDescent="0.3">
      <c r="A32" s="1">
        <v>44801</v>
      </c>
      <c r="B32">
        <v>6</v>
      </c>
      <c r="C32">
        <v>63</v>
      </c>
      <c r="D32">
        <v>5</v>
      </c>
      <c r="E32">
        <v>4</v>
      </c>
      <c r="F32">
        <v>0</v>
      </c>
    </row>
    <row r="33" spans="1:6" x14ac:dyDescent="0.3">
      <c r="A33" s="1">
        <v>44808</v>
      </c>
      <c r="B33">
        <v>4</v>
      </c>
      <c r="C33">
        <v>69</v>
      </c>
      <c r="D33">
        <v>4</v>
      </c>
      <c r="E33">
        <v>4</v>
      </c>
      <c r="F33">
        <v>2</v>
      </c>
    </row>
    <row r="34" spans="1:6" x14ac:dyDescent="0.3">
      <c r="A34" s="1">
        <v>44815</v>
      </c>
      <c r="B34">
        <v>8</v>
      </c>
      <c r="C34">
        <v>69</v>
      </c>
      <c r="D34">
        <v>3</v>
      </c>
      <c r="E34">
        <v>4</v>
      </c>
      <c r="F34">
        <v>1</v>
      </c>
    </row>
    <row r="35" spans="1:6" x14ac:dyDescent="0.3">
      <c r="A35" s="1">
        <v>44822</v>
      </c>
      <c r="B35">
        <v>7</v>
      </c>
      <c r="C35">
        <v>69</v>
      </c>
      <c r="D35">
        <v>5</v>
      </c>
      <c r="E35">
        <v>4</v>
      </c>
      <c r="F35">
        <v>0</v>
      </c>
    </row>
    <row r="36" spans="1:6" x14ac:dyDescent="0.3">
      <c r="A36" s="1">
        <v>44829</v>
      </c>
      <c r="B36">
        <v>9</v>
      </c>
      <c r="C36">
        <v>64</v>
      </c>
      <c r="D36">
        <v>7</v>
      </c>
      <c r="E36">
        <v>10</v>
      </c>
      <c r="F36">
        <v>2</v>
      </c>
    </row>
    <row r="37" spans="1:6" x14ac:dyDescent="0.3">
      <c r="A37" s="1">
        <v>44836</v>
      </c>
      <c r="B37">
        <v>11</v>
      </c>
      <c r="C37">
        <v>73</v>
      </c>
      <c r="D37">
        <v>8</v>
      </c>
      <c r="E37">
        <v>12</v>
      </c>
      <c r="F37">
        <v>1</v>
      </c>
    </row>
    <row r="38" spans="1:6" x14ac:dyDescent="0.3">
      <c r="A38" s="1">
        <v>44843</v>
      </c>
      <c r="B38">
        <v>11</v>
      </c>
      <c r="C38">
        <v>68</v>
      </c>
      <c r="D38">
        <v>6</v>
      </c>
      <c r="E38">
        <v>9</v>
      </c>
      <c r="F38">
        <v>2</v>
      </c>
    </row>
    <row r="39" spans="1:6" x14ac:dyDescent="0.3">
      <c r="A39" s="1">
        <v>44850</v>
      </c>
      <c r="B39">
        <v>7</v>
      </c>
      <c r="C39">
        <v>61</v>
      </c>
      <c r="D39">
        <v>5</v>
      </c>
      <c r="E39">
        <v>7</v>
      </c>
      <c r="F39">
        <v>0</v>
      </c>
    </row>
    <row r="40" spans="1:6" x14ac:dyDescent="0.3">
      <c r="A40" s="1">
        <v>44857</v>
      </c>
      <c r="B40">
        <v>7</v>
      </c>
      <c r="C40">
        <v>88</v>
      </c>
      <c r="D40">
        <v>8</v>
      </c>
      <c r="E40">
        <v>6</v>
      </c>
      <c r="F40">
        <v>0</v>
      </c>
    </row>
    <row r="41" spans="1:6" x14ac:dyDescent="0.3">
      <c r="A41" s="1">
        <v>44864</v>
      </c>
      <c r="B41">
        <v>7</v>
      </c>
      <c r="C41">
        <v>71</v>
      </c>
      <c r="D41">
        <v>6</v>
      </c>
      <c r="E41">
        <v>5</v>
      </c>
      <c r="F41">
        <v>0</v>
      </c>
    </row>
    <row r="42" spans="1:6" x14ac:dyDescent="0.3">
      <c r="A42" s="1">
        <v>44871</v>
      </c>
      <c r="B42">
        <v>8</v>
      </c>
      <c r="C42">
        <v>77</v>
      </c>
      <c r="D42">
        <v>7</v>
      </c>
      <c r="E42">
        <v>4</v>
      </c>
      <c r="F42">
        <v>2</v>
      </c>
    </row>
    <row r="43" spans="1:6" x14ac:dyDescent="0.3">
      <c r="A43" s="1">
        <v>44878</v>
      </c>
      <c r="B43">
        <v>3</v>
      </c>
      <c r="C43">
        <v>76</v>
      </c>
      <c r="D43">
        <v>4</v>
      </c>
      <c r="E43">
        <v>2</v>
      </c>
      <c r="F43">
        <v>2</v>
      </c>
    </row>
    <row r="44" spans="1:6" x14ac:dyDescent="0.3">
      <c r="A44" s="1">
        <v>44885</v>
      </c>
      <c r="B44">
        <v>6</v>
      </c>
      <c r="C44">
        <v>97</v>
      </c>
      <c r="D44">
        <v>5</v>
      </c>
      <c r="E44">
        <v>1</v>
      </c>
      <c r="F44">
        <v>1</v>
      </c>
    </row>
    <row r="45" spans="1:6" x14ac:dyDescent="0.3">
      <c r="A45" s="1">
        <v>44892</v>
      </c>
      <c r="B45">
        <v>3</v>
      </c>
      <c r="C45">
        <v>86</v>
      </c>
      <c r="D45">
        <v>6</v>
      </c>
      <c r="E45">
        <v>2</v>
      </c>
      <c r="F45">
        <v>0</v>
      </c>
    </row>
    <row r="46" spans="1:6" x14ac:dyDescent="0.3">
      <c r="A46" s="1">
        <v>44899</v>
      </c>
      <c r="B46">
        <v>3</v>
      </c>
      <c r="C46">
        <v>83</v>
      </c>
      <c r="D46">
        <v>3</v>
      </c>
      <c r="E46">
        <v>1</v>
      </c>
      <c r="F46">
        <v>0</v>
      </c>
    </row>
    <row r="47" spans="1:6" x14ac:dyDescent="0.3">
      <c r="A47" s="1">
        <v>44906</v>
      </c>
      <c r="B47">
        <v>6</v>
      </c>
      <c r="C47">
        <v>65</v>
      </c>
      <c r="D47">
        <v>6</v>
      </c>
      <c r="E47">
        <v>1</v>
      </c>
      <c r="F47">
        <v>3</v>
      </c>
    </row>
    <row r="48" spans="1:6" x14ac:dyDescent="0.3">
      <c r="A48" s="1">
        <v>44913</v>
      </c>
      <c r="B48">
        <v>2</v>
      </c>
      <c r="C48">
        <v>58</v>
      </c>
      <c r="D48">
        <v>2</v>
      </c>
      <c r="E48">
        <v>1</v>
      </c>
      <c r="F48">
        <v>3</v>
      </c>
    </row>
    <row r="49" spans="1:6" x14ac:dyDescent="0.3">
      <c r="A49" s="1">
        <v>44920</v>
      </c>
      <c r="B49">
        <v>0</v>
      </c>
      <c r="C49">
        <v>92</v>
      </c>
      <c r="D49">
        <v>2</v>
      </c>
      <c r="E49">
        <v>1</v>
      </c>
      <c r="F49">
        <v>0</v>
      </c>
    </row>
    <row r="50" spans="1:6" x14ac:dyDescent="0.3">
      <c r="A50" s="1">
        <v>44927</v>
      </c>
      <c r="B50">
        <v>4</v>
      </c>
      <c r="C50">
        <v>79</v>
      </c>
      <c r="D50">
        <v>4</v>
      </c>
      <c r="E50">
        <v>2</v>
      </c>
      <c r="F50">
        <v>0</v>
      </c>
    </row>
    <row r="51" spans="1:6" x14ac:dyDescent="0.3">
      <c r="A51" s="1">
        <v>44934</v>
      </c>
      <c r="B51">
        <v>5</v>
      </c>
      <c r="C51">
        <v>69</v>
      </c>
      <c r="D51">
        <v>3</v>
      </c>
      <c r="E51">
        <v>1</v>
      </c>
      <c r="F51">
        <v>2</v>
      </c>
    </row>
    <row r="52" spans="1:6" x14ac:dyDescent="0.3">
      <c r="A52" s="1">
        <v>44941</v>
      </c>
      <c r="B52">
        <v>5</v>
      </c>
      <c r="C52">
        <v>80</v>
      </c>
      <c r="D52">
        <v>6</v>
      </c>
      <c r="E52">
        <v>3</v>
      </c>
      <c r="F52">
        <v>0</v>
      </c>
    </row>
    <row r="53" spans="1:6" x14ac:dyDescent="0.3">
      <c r="A53" s="1">
        <v>44948</v>
      </c>
      <c r="B53">
        <v>4</v>
      </c>
      <c r="C53">
        <v>75</v>
      </c>
      <c r="D53">
        <v>6</v>
      </c>
      <c r="E53">
        <v>3</v>
      </c>
      <c r="F53">
        <v>0</v>
      </c>
    </row>
    <row r="54" spans="1:6" x14ac:dyDescent="0.3">
      <c r="A54" s="1">
        <v>44955</v>
      </c>
      <c r="B54">
        <v>3</v>
      </c>
      <c r="C54">
        <v>66</v>
      </c>
      <c r="D54">
        <v>4</v>
      </c>
      <c r="E54">
        <v>2</v>
      </c>
      <c r="F5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321E-6697-403A-8070-E8590D83B828}">
  <sheetPr>
    <tabColor rgb="FF92D050"/>
  </sheetPr>
  <dimension ref="A1:Q59"/>
  <sheetViews>
    <sheetView workbookViewId="0"/>
  </sheetViews>
  <sheetFormatPr defaultRowHeight="14.4" x14ac:dyDescent="0.3"/>
  <cols>
    <col min="1" max="1" width="10.109375" bestFit="1" customWidth="1"/>
    <col min="2" max="2" width="3.5546875" bestFit="1" customWidth="1"/>
    <col min="3" max="3" width="3" bestFit="1" customWidth="1"/>
    <col min="4" max="4" width="4" bestFit="1" customWidth="1"/>
    <col min="5" max="5" width="3.44140625" bestFit="1" customWidth="1"/>
    <col min="6" max="6" width="3.21875" bestFit="1" customWidth="1"/>
    <col min="7" max="7" width="4" bestFit="1" customWidth="1"/>
    <col min="8" max="8" width="3" bestFit="1" customWidth="1"/>
    <col min="9" max="9" width="2.33203125" bestFit="1" customWidth="1"/>
    <col min="10" max="10" width="4" bestFit="1" customWidth="1"/>
    <col min="11" max="11" width="3.5546875" bestFit="1" customWidth="1"/>
    <col min="12" max="12" width="4.5546875" bestFit="1" customWidth="1"/>
    <col min="13" max="14" width="3" bestFit="1" customWidth="1"/>
    <col min="15" max="15" width="17.21875" customWidth="1"/>
    <col min="16" max="16" width="20.44140625" customWidth="1"/>
    <col min="17" max="17" width="12.88671875" customWidth="1"/>
  </cols>
  <sheetData>
    <row r="1" spans="1:17" ht="43.2" x14ac:dyDescent="0.3">
      <c r="B1" s="6">
        <f>AVERAGE(B3:B53)</f>
        <v>49.274509803921568</v>
      </c>
      <c r="C1" s="4">
        <f t="shared" ref="C1:N1" si="0">AVERAGE(C3:C53)</f>
        <v>40.254901960784316</v>
      </c>
      <c r="D1" s="4">
        <f t="shared" si="0"/>
        <v>31.921568627450981</v>
      </c>
      <c r="E1" s="4">
        <f t="shared" si="0"/>
        <v>6.8235294117647056</v>
      </c>
      <c r="F1" s="4">
        <f t="shared" si="0"/>
        <v>20.549019607843139</v>
      </c>
      <c r="G1" s="4">
        <f t="shared" si="0"/>
        <v>54.607843137254903</v>
      </c>
      <c r="H1" s="4">
        <f t="shared" si="0"/>
        <v>12.294117647058824</v>
      </c>
      <c r="I1" s="4"/>
      <c r="J1" s="4">
        <f t="shared" si="0"/>
        <v>66.549019607843135</v>
      </c>
      <c r="K1" s="6">
        <f t="shared" si="0"/>
        <v>5.7058823529411766</v>
      </c>
      <c r="L1" s="4">
        <f t="shared" si="0"/>
        <v>4.6614311462746665</v>
      </c>
      <c r="M1" s="4">
        <f t="shared" si="0"/>
        <v>4.6470588235294121</v>
      </c>
      <c r="N1" s="4">
        <f t="shared" si="0"/>
        <v>4.8039215686274508</v>
      </c>
      <c r="O1" s="4">
        <f>SUMSQ(O3:O53)</f>
        <v>10</v>
      </c>
      <c r="P1" s="5" t="s">
        <v>236</v>
      </c>
      <c r="Q1" s="5" t="s">
        <v>239</v>
      </c>
    </row>
    <row r="2" spans="1:17" x14ac:dyDescent="0.3">
      <c r="A2" t="s">
        <v>116</v>
      </c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235</v>
      </c>
      <c r="J2" t="s">
        <v>117</v>
      </c>
      <c r="K2" t="s">
        <v>119</v>
      </c>
      <c r="L2" t="s">
        <v>120</v>
      </c>
      <c r="M2" t="s">
        <v>120</v>
      </c>
      <c r="N2" t="s">
        <v>120</v>
      </c>
      <c r="O2" t="s">
        <v>237</v>
      </c>
    </row>
    <row r="3" spans="1:17" x14ac:dyDescent="0.3">
      <c r="A3" s="1">
        <f>HUSK!A2</f>
        <v>44605</v>
      </c>
      <c r="B3" s="4">
        <f>HUDEFRIT!B4</f>
        <v>57</v>
      </c>
      <c r="C3">
        <f>HUCZPLRO!C4</f>
        <v>39</v>
      </c>
      <c r="D3">
        <f>HUCZPLRO!D4</f>
        <v>39</v>
      </c>
      <c r="E3">
        <f>HUCZPLRO!E4</f>
        <v>8</v>
      </c>
      <c r="F3">
        <f>HUDEFRIT!C4</f>
        <v>22</v>
      </c>
      <c r="G3">
        <f>HUDEFRIT!D4</f>
        <v>58</v>
      </c>
      <c r="H3">
        <f>HUDEFRIT!E4</f>
        <v>14</v>
      </c>
      <c r="J3">
        <f>HUSK!C2</f>
        <v>73</v>
      </c>
      <c r="K3">
        <f>HUSK!B2</f>
        <v>7</v>
      </c>
      <c r="L3" s="3">
        <f>C3*$K$1/$B$1</f>
        <v>4.516116195781934</v>
      </c>
      <c r="M3">
        <f>ROUND(L3,)</f>
        <v>5</v>
      </c>
      <c r="N3">
        <f>HUSKCZPLRO!D4</f>
        <v>5</v>
      </c>
      <c r="O3">
        <f>M3-N3</f>
        <v>0</v>
      </c>
    </row>
    <row r="4" spans="1:17" x14ac:dyDescent="0.3">
      <c r="A4" s="1">
        <f>HUSK!A3</f>
        <v>44612</v>
      </c>
      <c r="B4" s="4">
        <f>HUDEFRIT!B5</f>
        <v>47</v>
      </c>
      <c r="C4">
        <f>HUCZPLRO!C5</f>
        <v>43</v>
      </c>
      <c r="D4">
        <f>HUCZPLRO!D5</f>
        <v>38</v>
      </c>
      <c r="E4">
        <f>HUCZPLRO!E5</f>
        <v>0</v>
      </c>
      <c r="F4">
        <f>HUDEFRIT!C5</f>
        <v>24</v>
      </c>
      <c r="G4">
        <f>HUDEFRIT!D5</f>
        <v>57</v>
      </c>
      <c r="H4">
        <f>HUDEFRIT!E5</f>
        <v>14</v>
      </c>
      <c r="J4">
        <f>HUSK!C3</f>
        <v>55</v>
      </c>
      <c r="K4">
        <f>HUSK!B3</f>
        <v>5</v>
      </c>
      <c r="L4" s="3">
        <f t="shared" ref="L4:L53" si="1">C4*$K$1/$B$1</f>
        <v>4.9793076004775179</v>
      </c>
      <c r="M4">
        <f t="shared" ref="M4:M53" si="2">ROUND(L4,)</f>
        <v>5</v>
      </c>
      <c r="N4">
        <f>HUSKCZPLRO!D5</f>
        <v>5</v>
      </c>
      <c r="O4">
        <f t="shared" ref="O4:O53" si="3">M4-N4</f>
        <v>0</v>
      </c>
    </row>
    <row r="5" spans="1:17" x14ac:dyDescent="0.3">
      <c r="A5" s="1">
        <f>HUSK!A4</f>
        <v>44619</v>
      </c>
      <c r="B5" s="4">
        <f>HUDEFRIT!B6</f>
        <v>48</v>
      </c>
      <c r="C5">
        <f>HUCZPLRO!C6</f>
        <v>45</v>
      </c>
      <c r="D5">
        <f>HUCZPLRO!D6</f>
        <v>26</v>
      </c>
      <c r="E5">
        <f>HUCZPLRO!E6</f>
        <v>16</v>
      </c>
      <c r="F5">
        <f>HUDEFRIT!C6</f>
        <v>19</v>
      </c>
      <c r="G5">
        <f>HUDEFRIT!D6</f>
        <v>53</v>
      </c>
      <c r="H5">
        <f>HUDEFRIT!E6</f>
        <v>12</v>
      </c>
      <c r="J5">
        <f>HUSK!C4</f>
        <v>53</v>
      </c>
      <c r="K5">
        <f>HUSK!B4</f>
        <v>5</v>
      </c>
      <c r="L5" s="3">
        <f t="shared" si="1"/>
        <v>5.210903302825308</v>
      </c>
      <c r="M5">
        <f t="shared" si="2"/>
        <v>5</v>
      </c>
      <c r="N5">
        <f>HUSKCZPLRO!D6</f>
        <v>5</v>
      </c>
      <c r="O5">
        <f t="shared" si="3"/>
        <v>0</v>
      </c>
    </row>
    <row r="6" spans="1:17" x14ac:dyDescent="0.3">
      <c r="A6" s="1">
        <f>HUSK!A5</f>
        <v>44626</v>
      </c>
      <c r="B6" s="4">
        <f>HUDEFRIT!B7</f>
        <v>67</v>
      </c>
      <c r="C6">
        <f>HUCZPLRO!C7</f>
        <v>23</v>
      </c>
      <c r="D6">
        <f>HUCZPLRO!D7</f>
        <v>25</v>
      </c>
      <c r="E6">
        <f>HUCZPLRO!E7</f>
        <v>5</v>
      </c>
      <c r="F6">
        <f>HUDEFRIT!C7</f>
        <v>25</v>
      </c>
      <c r="G6">
        <f>HUDEFRIT!D7</f>
        <v>51</v>
      </c>
      <c r="H6">
        <f>HUDEFRIT!E7</f>
        <v>13</v>
      </c>
      <c r="J6">
        <f>HUSK!C5</f>
        <v>61</v>
      </c>
      <c r="K6">
        <f>HUSK!B5</f>
        <v>8</v>
      </c>
      <c r="L6" s="3">
        <f t="shared" si="1"/>
        <v>2.6633505769996022</v>
      </c>
      <c r="M6">
        <f t="shared" si="2"/>
        <v>3</v>
      </c>
      <c r="N6">
        <f>HUSKCZPLRO!D7</f>
        <v>3</v>
      </c>
      <c r="O6">
        <f t="shared" si="3"/>
        <v>0</v>
      </c>
    </row>
    <row r="7" spans="1:17" x14ac:dyDescent="0.3">
      <c r="A7" s="1">
        <f>HUSK!A6</f>
        <v>44633</v>
      </c>
      <c r="B7" s="4">
        <f>HUDEFRIT!B8</f>
        <v>43</v>
      </c>
      <c r="C7">
        <f>HUCZPLRO!C8</f>
        <v>35</v>
      </c>
      <c r="D7">
        <f>HUCZPLRO!D8</f>
        <v>16</v>
      </c>
      <c r="E7">
        <f>HUCZPLRO!E8</f>
        <v>0</v>
      </c>
      <c r="F7">
        <f>HUDEFRIT!C8</f>
        <v>25</v>
      </c>
      <c r="G7">
        <f>HUDEFRIT!D8</f>
        <v>51</v>
      </c>
      <c r="H7">
        <f>HUDEFRIT!E8</f>
        <v>15</v>
      </c>
      <c r="J7">
        <f>HUSK!C6</f>
        <v>60</v>
      </c>
      <c r="K7">
        <f>HUSK!B6</f>
        <v>5</v>
      </c>
      <c r="L7" s="3">
        <f t="shared" si="1"/>
        <v>4.0529247910863511</v>
      </c>
      <c r="M7">
        <f t="shared" si="2"/>
        <v>4</v>
      </c>
      <c r="N7">
        <f>HUSKCZPLRO!D8</f>
        <v>4</v>
      </c>
      <c r="O7">
        <f t="shared" si="3"/>
        <v>0</v>
      </c>
    </row>
    <row r="8" spans="1:17" x14ac:dyDescent="0.3">
      <c r="A8" s="1">
        <f>HUSK!A7</f>
        <v>44640</v>
      </c>
      <c r="B8" s="4">
        <f>HUDEFRIT!B9</f>
        <v>88</v>
      </c>
      <c r="C8">
        <f>HUCZPLRO!C9</f>
        <v>37</v>
      </c>
      <c r="D8">
        <f>HUCZPLRO!D9</f>
        <v>24</v>
      </c>
      <c r="E8">
        <f>HUCZPLRO!E9</f>
        <v>20</v>
      </c>
      <c r="F8">
        <f>HUDEFRIT!C9</f>
        <v>27</v>
      </c>
      <c r="G8">
        <f>HUDEFRIT!D9</f>
        <v>52</v>
      </c>
      <c r="H8">
        <f>HUDEFRIT!E9</f>
        <v>12</v>
      </c>
      <c r="J8">
        <f>HUSK!C7</f>
        <v>45</v>
      </c>
      <c r="K8">
        <f>HUSK!B7</f>
        <v>10</v>
      </c>
      <c r="L8" s="3">
        <f t="shared" si="1"/>
        <v>4.284520493434143</v>
      </c>
      <c r="M8">
        <f t="shared" si="2"/>
        <v>4</v>
      </c>
      <c r="N8">
        <f>HUSKCZPLRO!D9</f>
        <v>4</v>
      </c>
      <c r="O8">
        <f t="shared" si="3"/>
        <v>0</v>
      </c>
    </row>
    <row r="9" spans="1:17" x14ac:dyDescent="0.3">
      <c r="A9" s="1">
        <f>HUSK!A8</f>
        <v>44647</v>
      </c>
      <c r="B9" s="4">
        <f>HUDEFRIT!B10</f>
        <v>48</v>
      </c>
      <c r="C9">
        <f>HUCZPLRO!C10</f>
        <v>47</v>
      </c>
      <c r="D9">
        <f>HUCZPLRO!D10</f>
        <v>30</v>
      </c>
      <c r="E9">
        <f>HUCZPLRO!E10</f>
        <v>0</v>
      </c>
      <c r="F9">
        <f>HUDEFRIT!C10</f>
        <v>22</v>
      </c>
      <c r="G9">
        <f>HUDEFRIT!D10</f>
        <v>49</v>
      </c>
      <c r="H9">
        <f>HUDEFRIT!E10</f>
        <v>7</v>
      </c>
      <c r="J9">
        <f>HUSK!C8</f>
        <v>55</v>
      </c>
      <c r="K9">
        <f>HUSK!B8</f>
        <v>6</v>
      </c>
      <c r="L9" s="3">
        <f t="shared" si="1"/>
        <v>5.4424990051730999</v>
      </c>
      <c r="M9">
        <f t="shared" si="2"/>
        <v>5</v>
      </c>
      <c r="N9">
        <f>HUSKCZPLRO!D10</f>
        <v>6</v>
      </c>
      <c r="O9">
        <f t="shared" si="3"/>
        <v>-1</v>
      </c>
    </row>
    <row r="10" spans="1:17" x14ac:dyDescent="0.3">
      <c r="A10" s="1">
        <f>HUSK!A9</f>
        <v>44654</v>
      </c>
      <c r="B10" s="4">
        <f>HUDEFRIT!B11</f>
        <v>52</v>
      </c>
      <c r="C10">
        <f>HUCZPLRO!C11</f>
        <v>24</v>
      </c>
      <c r="D10">
        <f>HUCZPLRO!D11</f>
        <v>35</v>
      </c>
      <c r="E10">
        <f>HUCZPLRO!E11</f>
        <v>29</v>
      </c>
      <c r="F10">
        <f>HUDEFRIT!C11</f>
        <v>24</v>
      </c>
      <c r="G10">
        <f>HUDEFRIT!D11</f>
        <v>59</v>
      </c>
      <c r="H10">
        <f>HUDEFRIT!E11</f>
        <v>13</v>
      </c>
      <c r="J10">
        <f>HUSK!C9</f>
        <v>58</v>
      </c>
      <c r="K10">
        <f>HUSK!B9</f>
        <v>6</v>
      </c>
      <c r="L10" s="3">
        <f t="shared" si="1"/>
        <v>2.7791484281734977</v>
      </c>
      <c r="M10">
        <f t="shared" si="2"/>
        <v>3</v>
      </c>
      <c r="N10">
        <f>HUSKCZPLRO!D11</f>
        <v>3</v>
      </c>
      <c r="O10">
        <f t="shared" si="3"/>
        <v>0</v>
      </c>
    </row>
    <row r="11" spans="1:17" x14ac:dyDescent="0.3">
      <c r="A11" s="1">
        <f>HUSK!A10</f>
        <v>44661</v>
      </c>
      <c r="B11" s="4">
        <f>HUDEFRIT!B12</f>
        <v>29</v>
      </c>
      <c r="C11">
        <f>HUCZPLRO!C12</f>
        <v>17</v>
      </c>
      <c r="D11">
        <f>HUCZPLRO!D12</f>
        <v>41</v>
      </c>
      <c r="E11">
        <f>HUCZPLRO!E12</f>
        <v>10</v>
      </c>
      <c r="F11">
        <f>HUDEFRIT!C12</f>
        <v>24</v>
      </c>
      <c r="G11">
        <f>HUDEFRIT!D12</f>
        <v>52</v>
      </c>
      <c r="H11">
        <f>HUDEFRIT!E12</f>
        <v>12</v>
      </c>
      <c r="J11">
        <f>HUSK!C10</f>
        <v>72</v>
      </c>
      <c r="K11">
        <f>HUSK!B10</f>
        <v>3</v>
      </c>
      <c r="L11" s="3">
        <f t="shared" si="1"/>
        <v>1.9685634699562276</v>
      </c>
      <c r="M11">
        <f t="shared" si="2"/>
        <v>2</v>
      </c>
      <c r="N11">
        <f>HUSKCZPLRO!D12</f>
        <v>2</v>
      </c>
      <c r="O11">
        <f t="shared" si="3"/>
        <v>0</v>
      </c>
    </row>
    <row r="12" spans="1:17" x14ac:dyDescent="0.3">
      <c r="A12" s="1">
        <f>HUSK!A11</f>
        <v>44668</v>
      </c>
      <c r="B12" s="4">
        <f>HUDEFRIT!B13</f>
        <v>30</v>
      </c>
      <c r="C12">
        <f>HUCZPLRO!C13</f>
        <v>39</v>
      </c>
      <c r="D12">
        <f>HUCZPLRO!D13</f>
        <v>24</v>
      </c>
      <c r="E12">
        <f>HUCZPLRO!E13</f>
        <v>12</v>
      </c>
      <c r="F12">
        <f>HUDEFRIT!C13</f>
        <v>21</v>
      </c>
      <c r="G12">
        <f>HUDEFRIT!D13</f>
        <v>65</v>
      </c>
      <c r="H12">
        <f>HUDEFRIT!E13</f>
        <v>14</v>
      </c>
      <c r="J12">
        <f>HUSK!C11</f>
        <v>70</v>
      </c>
      <c r="K12">
        <f>HUSK!B11</f>
        <v>4</v>
      </c>
      <c r="L12" s="3">
        <f t="shared" si="1"/>
        <v>4.516116195781934</v>
      </c>
      <c r="M12">
        <f t="shared" si="2"/>
        <v>5</v>
      </c>
      <c r="N12">
        <f>HUSKCZPLRO!D13</f>
        <v>5</v>
      </c>
      <c r="O12">
        <f t="shared" si="3"/>
        <v>0</v>
      </c>
    </row>
    <row r="13" spans="1:17" x14ac:dyDescent="0.3">
      <c r="A13" s="1">
        <f>HUSK!A12</f>
        <v>44675</v>
      </c>
      <c r="B13" s="4">
        <f>HUDEFRIT!B14</f>
        <v>62</v>
      </c>
      <c r="C13">
        <f>HUCZPLRO!C14</f>
        <v>45</v>
      </c>
      <c r="D13">
        <f>HUCZPLRO!D14</f>
        <v>27</v>
      </c>
      <c r="E13">
        <f>HUCZPLRO!E14</f>
        <v>0</v>
      </c>
      <c r="F13">
        <f>HUDEFRIT!C14</f>
        <v>26</v>
      </c>
      <c r="G13">
        <f>HUDEFRIT!D14</f>
        <v>56</v>
      </c>
      <c r="H13">
        <f>HUDEFRIT!E14</f>
        <v>28</v>
      </c>
      <c r="J13">
        <f>HUSK!C12</f>
        <v>68</v>
      </c>
      <c r="K13">
        <f>HUSK!B12</f>
        <v>7</v>
      </c>
      <c r="L13" s="3">
        <f t="shared" si="1"/>
        <v>5.210903302825308</v>
      </c>
      <c r="M13">
        <f t="shared" si="2"/>
        <v>5</v>
      </c>
      <c r="N13">
        <f>HUSKCZPLRO!D14</f>
        <v>5</v>
      </c>
      <c r="O13">
        <f t="shared" si="3"/>
        <v>0</v>
      </c>
    </row>
    <row r="14" spans="1:17" x14ac:dyDescent="0.3">
      <c r="A14" s="1">
        <f>HUSK!A13</f>
        <v>44682</v>
      </c>
      <c r="B14" s="4">
        <f>HUDEFRIT!B15</f>
        <v>63</v>
      </c>
      <c r="C14">
        <f>HUCZPLRO!C15</f>
        <v>32</v>
      </c>
      <c r="D14">
        <f>HUCZPLRO!D15</f>
        <v>20</v>
      </c>
      <c r="E14">
        <f>HUCZPLRO!E15</f>
        <v>0</v>
      </c>
      <c r="F14">
        <f>HUDEFRIT!C15</f>
        <v>16</v>
      </c>
      <c r="G14">
        <f>HUDEFRIT!D15</f>
        <v>58</v>
      </c>
      <c r="H14">
        <f>HUDEFRIT!E15</f>
        <v>23</v>
      </c>
      <c r="J14">
        <f>HUSK!C13</f>
        <v>54</v>
      </c>
      <c r="K14">
        <f>HUSK!B13</f>
        <v>7</v>
      </c>
      <c r="L14" s="3">
        <f t="shared" si="1"/>
        <v>3.7055312375646641</v>
      </c>
      <c r="M14">
        <f t="shared" si="2"/>
        <v>4</v>
      </c>
      <c r="N14">
        <f>HUSKCZPLRO!D15</f>
        <v>4</v>
      </c>
      <c r="O14">
        <f t="shared" si="3"/>
        <v>0</v>
      </c>
    </row>
    <row r="15" spans="1:17" x14ac:dyDescent="0.3">
      <c r="A15" s="1">
        <f>HUSK!A14</f>
        <v>44689</v>
      </c>
      <c r="B15" s="4">
        <f>HUDEFRIT!B16</f>
        <v>43</v>
      </c>
      <c r="C15">
        <f>HUCZPLRO!C16</f>
        <v>72</v>
      </c>
      <c r="D15">
        <f>HUCZPLRO!D16</f>
        <v>67</v>
      </c>
      <c r="E15">
        <f>HUCZPLRO!E16</f>
        <v>0</v>
      </c>
      <c r="F15">
        <f>HUDEFRIT!C16</f>
        <v>25</v>
      </c>
      <c r="G15">
        <f>HUDEFRIT!D16</f>
        <v>69</v>
      </c>
      <c r="H15">
        <f>HUDEFRIT!E16</f>
        <v>15</v>
      </c>
      <c r="J15">
        <f>HUSK!C14</f>
        <v>80</v>
      </c>
      <c r="K15">
        <f>HUSK!B14</f>
        <v>5</v>
      </c>
      <c r="L15" s="3">
        <f t="shared" si="1"/>
        <v>8.3374452845204932</v>
      </c>
      <c r="M15">
        <f t="shared" si="2"/>
        <v>8</v>
      </c>
      <c r="N15">
        <f>HUSKCZPLRO!D16</f>
        <v>9</v>
      </c>
      <c r="O15">
        <f t="shared" si="3"/>
        <v>-1</v>
      </c>
    </row>
    <row r="16" spans="1:17" x14ac:dyDescent="0.3">
      <c r="A16" s="1">
        <f>HUSK!A15</f>
        <v>44696</v>
      </c>
      <c r="B16" s="4">
        <f>HUDEFRIT!B17</f>
        <v>81</v>
      </c>
      <c r="C16">
        <f>HUCZPLRO!C17</f>
        <v>30</v>
      </c>
      <c r="D16">
        <f>HUCZPLRO!D17</f>
        <v>61</v>
      </c>
      <c r="E16">
        <f>HUCZPLRO!E17</f>
        <v>0</v>
      </c>
      <c r="F16">
        <f>HUDEFRIT!C17</f>
        <v>21</v>
      </c>
      <c r="G16">
        <f>HUDEFRIT!D17</f>
        <v>65</v>
      </c>
      <c r="H16">
        <f>HUDEFRIT!E17</f>
        <v>24</v>
      </c>
      <c r="J16">
        <f>HUSK!C15</f>
        <v>100</v>
      </c>
      <c r="K16">
        <f>HUSK!B15</f>
        <v>9</v>
      </c>
      <c r="L16" s="3">
        <f t="shared" si="1"/>
        <v>3.4739355352168726</v>
      </c>
      <c r="M16">
        <f t="shared" si="2"/>
        <v>3</v>
      </c>
      <c r="N16">
        <f>HUSKCZPLRO!D17</f>
        <v>4</v>
      </c>
      <c r="O16">
        <f t="shared" si="3"/>
        <v>-1</v>
      </c>
    </row>
    <row r="17" spans="1:15" x14ac:dyDescent="0.3">
      <c r="A17" s="1">
        <f>HUSK!A16</f>
        <v>44703</v>
      </c>
      <c r="B17" s="4">
        <f>HUDEFRIT!B18</f>
        <v>94</v>
      </c>
      <c r="C17">
        <f>HUCZPLRO!C18</f>
        <v>44</v>
      </c>
      <c r="D17">
        <f>HUCZPLRO!D18</f>
        <v>60</v>
      </c>
      <c r="E17">
        <f>HUCZPLRO!E18</f>
        <v>16</v>
      </c>
      <c r="F17">
        <f>HUDEFRIT!C18</f>
        <v>22</v>
      </c>
      <c r="G17">
        <f>HUDEFRIT!D18</f>
        <v>67</v>
      </c>
      <c r="H17">
        <f>HUDEFRIT!E18</f>
        <v>17</v>
      </c>
      <c r="J17">
        <f>HUSK!C16</f>
        <v>95</v>
      </c>
      <c r="K17">
        <f>HUSK!B16</f>
        <v>11</v>
      </c>
      <c r="L17" s="3">
        <f t="shared" si="1"/>
        <v>5.0951054516514125</v>
      </c>
      <c r="M17">
        <f t="shared" si="2"/>
        <v>5</v>
      </c>
      <c r="N17">
        <f>HUSKCZPLRO!D18</f>
        <v>5</v>
      </c>
      <c r="O17">
        <f t="shared" si="3"/>
        <v>0</v>
      </c>
    </row>
    <row r="18" spans="1:15" x14ac:dyDescent="0.3">
      <c r="A18" s="1">
        <f>HUSK!A17</f>
        <v>44710</v>
      </c>
      <c r="B18" s="4">
        <f>HUDEFRIT!B19</f>
        <v>47</v>
      </c>
      <c r="C18">
        <f>HUCZPLRO!C19</f>
        <v>35</v>
      </c>
      <c r="D18">
        <f>HUCZPLRO!D19</f>
        <v>25</v>
      </c>
      <c r="E18">
        <f>HUCZPLRO!E19</f>
        <v>25</v>
      </c>
      <c r="F18">
        <f>HUDEFRIT!C19</f>
        <v>19</v>
      </c>
      <c r="G18">
        <f>HUDEFRIT!D19</f>
        <v>60</v>
      </c>
      <c r="H18">
        <f>HUDEFRIT!E19</f>
        <v>10</v>
      </c>
      <c r="J18">
        <f>HUSK!C17</f>
        <v>61</v>
      </c>
      <c r="K18">
        <f>HUSK!B17</f>
        <v>5</v>
      </c>
      <c r="L18" s="3">
        <f t="shared" si="1"/>
        <v>4.0529247910863511</v>
      </c>
      <c r="M18">
        <f t="shared" si="2"/>
        <v>4</v>
      </c>
      <c r="N18">
        <f>HUSKCZPLRO!D19</f>
        <v>4</v>
      </c>
      <c r="O18">
        <f t="shared" si="3"/>
        <v>0</v>
      </c>
    </row>
    <row r="19" spans="1:15" x14ac:dyDescent="0.3">
      <c r="A19" s="1">
        <f>HUSK!A18</f>
        <v>44717</v>
      </c>
      <c r="B19" s="4">
        <f>HUDEFRIT!B20</f>
        <v>27</v>
      </c>
      <c r="C19">
        <f>HUCZPLRO!C20</f>
        <v>38</v>
      </c>
      <c r="D19">
        <f>HUCZPLRO!D20</f>
        <v>14</v>
      </c>
      <c r="E19">
        <f>HUCZPLRO!E20</f>
        <v>0</v>
      </c>
      <c r="F19">
        <f>HUDEFRIT!C20</f>
        <v>15</v>
      </c>
      <c r="G19">
        <f>HUDEFRIT!D20</f>
        <v>54</v>
      </c>
      <c r="H19">
        <f>HUDEFRIT!E20</f>
        <v>8</v>
      </c>
      <c r="J19">
        <f>HUSK!C18</f>
        <v>69</v>
      </c>
      <c r="K19">
        <f>HUSK!B18</f>
        <v>3</v>
      </c>
      <c r="L19" s="3">
        <f t="shared" si="1"/>
        <v>4.4003183446080385</v>
      </c>
      <c r="M19">
        <f t="shared" si="2"/>
        <v>4</v>
      </c>
      <c r="N19">
        <f>HUSKCZPLRO!D20</f>
        <v>5</v>
      </c>
      <c r="O19">
        <f t="shared" si="3"/>
        <v>-1</v>
      </c>
    </row>
    <row r="20" spans="1:15" x14ac:dyDescent="0.3">
      <c r="A20" s="1">
        <f>HUSK!A19</f>
        <v>44724</v>
      </c>
      <c r="B20" s="4">
        <f>HUDEFRIT!B21</f>
        <v>57</v>
      </c>
      <c r="C20">
        <f>HUCZPLRO!C21</f>
        <v>36</v>
      </c>
      <c r="D20">
        <f>HUCZPLRO!D21</f>
        <v>28</v>
      </c>
      <c r="E20">
        <f>HUCZPLRO!E21</f>
        <v>0</v>
      </c>
      <c r="F20">
        <f>HUDEFRIT!C21</f>
        <v>22</v>
      </c>
      <c r="G20">
        <f>HUDEFRIT!D21</f>
        <v>45</v>
      </c>
      <c r="H20">
        <f>HUDEFRIT!E21</f>
        <v>8</v>
      </c>
      <c r="J20">
        <f>HUSK!C19</f>
        <v>39</v>
      </c>
      <c r="K20">
        <f>HUSK!B19</f>
        <v>7</v>
      </c>
      <c r="L20" s="3">
        <f t="shared" si="1"/>
        <v>4.1687226422602466</v>
      </c>
      <c r="M20">
        <f t="shared" si="2"/>
        <v>4</v>
      </c>
      <c r="N20">
        <f>HUSKCZPLRO!D21</f>
        <v>4</v>
      </c>
      <c r="O20">
        <f t="shared" si="3"/>
        <v>0</v>
      </c>
    </row>
    <row r="21" spans="1:15" x14ac:dyDescent="0.3">
      <c r="A21" s="1">
        <f>HUSK!A20</f>
        <v>44731</v>
      </c>
      <c r="B21" s="4">
        <f>HUDEFRIT!B22</f>
        <v>60</v>
      </c>
      <c r="C21">
        <f>HUCZPLRO!C22</f>
        <v>65</v>
      </c>
      <c r="D21">
        <f>HUCZPLRO!D22</f>
        <v>26</v>
      </c>
      <c r="E21">
        <f>HUCZPLRO!E22</f>
        <v>19</v>
      </c>
      <c r="F21">
        <f>HUDEFRIT!C22</f>
        <v>16</v>
      </c>
      <c r="G21">
        <f>HUDEFRIT!D22</f>
        <v>53</v>
      </c>
      <c r="H21">
        <f>HUDEFRIT!E22</f>
        <v>7</v>
      </c>
      <c r="J21">
        <f>HUSK!C20</f>
        <v>44</v>
      </c>
      <c r="K21">
        <f>HUSK!B20</f>
        <v>7</v>
      </c>
      <c r="L21" s="3">
        <f t="shared" si="1"/>
        <v>7.5268603263032237</v>
      </c>
      <c r="M21">
        <f t="shared" si="2"/>
        <v>8</v>
      </c>
      <c r="N21">
        <f>HUSKCZPLRO!D22</f>
        <v>8</v>
      </c>
      <c r="O21">
        <f t="shared" si="3"/>
        <v>0</v>
      </c>
    </row>
    <row r="22" spans="1:15" x14ac:dyDescent="0.3">
      <c r="A22" s="1">
        <f>HUSK!A21</f>
        <v>44738</v>
      </c>
      <c r="B22" s="4">
        <f>HUDEFRIT!B23</f>
        <v>67</v>
      </c>
      <c r="C22">
        <f>HUCZPLRO!C23</f>
        <v>50</v>
      </c>
      <c r="D22">
        <f>HUCZPLRO!D23</f>
        <v>24</v>
      </c>
      <c r="E22">
        <f>HUCZPLRO!E23</f>
        <v>0</v>
      </c>
      <c r="F22">
        <f>HUDEFRIT!C23</f>
        <v>18</v>
      </c>
      <c r="G22">
        <f>HUDEFRIT!D23</f>
        <v>48</v>
      </c>
      <c r="H22">
        <f>HUDEFRIT!E23</f>
        <v>8</v>
      </c>
      <c r="J22">
        <f>HUSK!C21</f>
        <v>44</v>
      </c>
      <c r="K22">
        <f>HUSK!B21</f>
        <v>8</v>
      </c>
      <c r="L22" s="3">
        <f t="shared" si="1"/>
        <v>5.7898925586947874</v>
      </c>
      <c r="M22">
        <f t="shared" si="2"/>
        <v>6</v>
      </c>
      <c r="N22">
        <f>HUSKCZPLRO!D23</f>
        <v>6</v>
      </c>
      <c r="O22">
        <f t="shared" si="3"/>
        <v>0</v>
      </c>
    </row>
    <row r="23" spans="1:15" x14ac:dyDescent="0.3">
      <c r="A23" s="1">
        <f>HUSK!A22</f>
        <v>44745</v>
      </c>
      <c r="B23" s="4">
        <f>HUDEFRIT!B24</f>
        <v>46</v>
      </c>
      <c r="C23">
        <f>HUCZPLRO!C24</f>
        <v>38</v>
      </c>
      <c r="D23">
        <f>HUCZPLRO!D24</f>
        <v>19</v>
      </c>
      <c r="E23">
        <f>HUCZPLRO!E24</f>
        <v>0</v>
      </c>
      <c r="F23">
        <f>HUDEFRIT!C24</f>
        <v>13</v>
      </c>
      <c r="G23">
        <f>HUDEFRIT!D24</f>
        <v>44</v>
      </c>
      <c r="H23">
        <f>HUDEFRIT!E24</f>
        <v>7</v>
      </c>
      <c r="J23">
        <f>HUSK!C22</f>
        <v>41</v>
      </c>
      <c r="K23">
        <f>HUSK!B22</f>
        <v>5</v>
      </c>
      <c r="L23" s="3">
        <f t="shared" si="1"/>
        <v>4.4003183446080385</v>
      </c>
      <c r="M23">
        <f t="shared" si="2"/>
        <v>4</v>
      </c>
      <c r="N23">
        <f>HUSKCZPLRO!D24</f>
        <v>5</v>
      </c>
      <c r="O23">
        <f t="shared" si="3"/>
        <v>-1</v>
      </c>
    </row>
    <row r="24" spans="1:15" x14ac:dyDescent="0.3">
      <c r="A24" s="1">
        <f>HUSK!A23</f>
        <v>44752</v>
      </c>
      <c r="B24" s="4">
        <f>HUDEFRIT!B25</f>
        <v>67</v>
      </c>
      <c r="C24">
        <f>HUCZPLRO!C25</f>
        <v>40</v>
      </c>
      <c r="D24">
        <f>HUCZPLRO!D25</f>
        <v>20</v>
      </c>
      <c r="E24">
        <f>HUCZPLRO!E25</f>
        <v>0</v>
      </c>
      <c r="F24">
        <f>HUDEFRIT!C25</f>
        <v>21</v>
      </c>
      <c r="G24">
        <f>HUDEFRIT!D25</f>
        <v>33</v>
      </c>
      <c r="H24">
        <f>HUDEFRIT!E25</f>
        <v>12</v>
      </c>
      <c r="J24">
        <f>HUSK!C23</f>
        <v>45</v>
      </c>
      <c r="K24">
        <f>HUSK!B23</f>
        <v>8</v>
      </c>
      <c r="L24" s="3">
        <f t="shared" si="1"/>
        <v>4.6319140469558304</v>
      </c>
      <c r="M24">
        <f t="shared" si="2"/>
        <v>5</v>
      </c>
      <c r="N24">
        <f>HUSKCZPLRO!D25</f>
        <v>5</v>
      </c>
      <c r="O24">
        <f t="shared" si="3"/>
        <v>0</v>
      </c>
    </row>
    <row r="25" spans="1:15" x14ac:dyDescent="0.3">
      <c r="A25" s="1">
        <f>HUSK!A24</f>
        <v>44759</v>
      </c>
      <c r="B25" s="4">
        <f>HUDEFRIT!B26</f>
        <v>38</v>
      </c>
      <c r="C25">
        <f>HUCZPLRO!C26</f>
        <v>30</v>
      </c>
      <c r="D25">
        <f>HUCZPLRO!D26</f>
        <v>25</v>
      </c>
      <c r="E25">
        <f>HUCZPLRO!E26</f>
        <v>7</v>
      </c>
      <c r="F25">
        <f>HUDEFRIT!C26</f>
        <v>22</v>
      </c>
      <c r="G25">
        <f>HUDEFRIT!D26</f>
        <v>43</v>
      </c>
      <c r="H25">
        <f>HUDEFRIT!E26</f>
        <v>10</v>
      </c>
      <c r="J25">
        <f>HUSK!C24</f>
        <v>54</v>
      </c>
      <c r="K25">
        <f>HUSK!B24</f>
        <v>4</v>
      </c>
      <c r="L25" s="3">
        <f t="shared" si="1"/>
        <v>3.4739355352168726</v>
      </c>
      <c r="M25">
        <f t="shared" si="2"/>
        <v>3</v>
      </c>
      <c r="N25">
        <f>HUSKCZPLRO!D26</f>
        <v>4</v>
      </c>
      <c r="O25">
        <f t="shared" si="3"/>
        <v>-1</v>
      </c>
    </row>
    <row r="26" spans="1:15" x14ac:dyDescent="0.3">
      <c r="A26" s="1">
        <f>HUSK!A25</f>
        <v>44766</v>
      </c>
      <c r="B26" s="4">
        <f>HUDEFRIT!B27</f>
        <v>51</v>
      </c>
      <c r="C26">
        <f>HUCZPLRO!C27</f>
        <v>33</v>
      </c>
      <c r="D26">
        <f>HUCZPLRO!D27</f>
        <v>38</v>
      </c>
      <c r="E26">
        <f>HUCZPLRO!E27</f>
        <v>0</v>
      </c>
      <c r="F26">
        <f>HUDEFRIT!C27</f>
        <v>13</v>
      </c>
      <c r="G26">
        <f>HUDEFRIT!D27</f>
        <v>46</v>
      </c>
      <c r="H26">
        <f>HUDEFRIT!E27</f>
        <v>11</v>
      </c>
      <c r="J26">
        <f>HUSK!C25</f>
        <v>43</v>
      </c>
      <c r="K26">
        <f>HUSK!B25</f>
        <v>6</v>
      </c>
      <c r="L26" s="3">
        <f t="shared" si="1"/>
        <v>3.82132908873856</v>
      </c>
      <c r="M26">
        <f t="shared" si="2"/>
        <v>4</v>
      </c>
      <c r="N26">
        <f>HUSKCZPLRO!D27</f>
        <v>4</v>
      </c>
      <c r="O26">
        <f t="shared" si="3"/>
        <v>0</v>
      </c>
    </row>
    <row r="27" spans="1:15" x14ac:dyDescent="0.3">
      <c r="A27" s="1">
        <f>HUSK!A26</f>
        <v>44773</v>
      </c>
      <c r="B27" s="4">
        <f>HUDEFRIT!B28</f>
        <v>0</v>
      </c>
      <c r="C27">
        <f>HUCZPLRO!C28</f>
        <v>34</v>
      </c>
      <c r="D27">
        <f>HUCZPLRO!D28</f>
        <v>16</v>
      </c>
      <c r="E27">
        <f>HUCZPLRO!E28</f>
        <v>0</v>
      </c>
      <c r="F27">
        <f>HUDEFRIT!C28</f>
        <v>15</v>
      </c>
      <c r="G27">
        <f>HUDEFRIT!D28</f>
        <v>42</v>
      </c>
      <c r="H27">
        <f>HUDEFRIT!E28</f>
        <v>20</v>
      </c>
      <c r="J27">
        <f>HUSK!C26</f>
        <v>50</v>
      </c>
      <c r="K27">
        <f>HUSK!B26</f>
        <v>0</v>
      </c>
      <c r="L27" s="3">
        <f t="shared" si="1"/>
        <v>3.9371269399124551</v>
      </c>
      <c r="M27">
        <f t="shared" si="2"/>
        <v>4</v>
      </c>
      <c r="N27">
        <f>HUSKCZPLRO!D28</f>
        <v>4</v>
      </c>
      <c r="O27">
        <f t="shared" si="3"/>
        <v>0</v>
      </c>
    </row>
    <row r="28" spans="1:15" x14ac:dyDescent="0.3">
      <c r="A28" s="1">
        <f>HUSK!A27</f>
        <v>44780</v>
      </c>
      <c r="B28" s="4">
        <f>HUDEFRIT!B29</f>
        <v>36</v>
      </c>
      <c r="C28">
        <f>HUCZPLRO!C29</f>
        <v>33</v>
      </c>
      <c r="D28">
        <f>HUCZPLRO!D29</f>
        <v>38</v>
      </c>
      <c r="E28">
        <f>HUCZPLRO!E29</f>
        <v>0</v>
      </c>
      <c r="F28">
        <f>HUDEFRIT!C29</f>
        <v>18</v>
      </c>
      <c r="G28">
        <f>HUDEFRIT!D29</f>
        <v>47</v>
      </c>
      <c r="H28">
        <f>HUDEFRIT!E29</f>
        <v>11</v>
      </c>
      <c r="J28">
        <f>HUSK!C27</f>
        <v>62</v>
      </c>
      <c r="K28">
        <f>HUSK!B27</f>
        <v>4</v>
      </c>
      <c r="L28" s="3">
        <f t="shared" si="1"/>
        <v>3.82132908873856</v>
      </c>
      <c r="M28">
        <f t="shared" si="2"/>
        <v>4</v>
      </c>
      <c r="N28">
        <f>HUSKCZPLRO!D29</f>
        <v>4</v>
      </c>
      <c r="O28">
        <f t="shared" si="3"/>
        <v>0</v>
      </c>
    </row>
    <row r="29" spans="1:15" x14ac:dyDescent="0.3">
      <c r="A29" s="1">
        <f>HUSK!A28</f>
        <v>44787</v>
      </c>
      <c r="B29" s="4">
        <f>HUDEFRIT!B30</f>
        <v>22</v>
      </c>
      <c r="C29">
        <f>HUCZPLRO!C30</f>
        <v>52</v>
      </c>
      <c r="D29">
        <f>HUCZPLRO!D30</f>
        <v>29</v>
      </c>
      <c r="E29">
        <f>HUCZPLRO!E30</f>
        <v>9</v>
      </c>
      <c r="F29">
        <f>HUDEFRIT!C30</f>
        <v>20</v>
      </c>
      <c r="G29">
        <f>HUDEFRIT!D30</f>
        <v>46</v>
      </c>
      <c r="H29">
        <f>HUDEFRIT!E30</f>
        <v>11</v>
      </c>
      <c r="J29">
        <f>HUSK!C28</f>
        <v>77</v>
      </c>
      <c r="K29">
        <f>HUSK!B28</f>
        <v>3</v>
      </c>
      <c r="L29" s="3">
        <f t="shared" si="1"/>
        <v>6.0214882610425784</v>
      </c>
      <c r="M29">
        <f t="shared" si="2"/>
        <v>6</v>
      </c>
      <c r="N29">
        <f>HUSKCZPLRO!D30</f>
        <v>6</v>
      </c>
      <c r="O29">
        <f t="shared" si="3"/>
        <v>0</v>
      </c>
    </row>
    <row r="30" spans="1:15" x14ac:dyDescent="0.3">
      <c r="A30" s="1">
        <f>HUSK!A29</f>
        <v>44794</v>
      </c>
      <c r="B30" s="4">
        <f>HUDEFRIT!B31</f>
        <v>31</v>
      </c>
      <c r="C30">
        <f>HUCZPLRO!C31</f>
        <v>21</v>
      </c>
      <c r="D30">
        <f>HUCZPLRO!D31</f>
        <v>27</v>
      </c>
      <c r="E30">
        <f>HUCZPLRO!E31</f>
        <v>15</v>
      </c>
      <c r="F30">
        <f>HUDEFRIT!C31</f>
        <v>17</v>
      </c>
      <c r="G30">
        <f>HUDEFRIT!D31</f>
        <v>43</v>
      </c>
      <c r="H30">
        <f>HUDEFRIT!E31</f>
        <v>13</v>
      </c>
      <c r="J30">
        <f>HUSK!C29</f>
        <v>68</v>
      </c>
      <c r="K30">
        <f>HUSK!B29</f>
        <v>4</v>
      </c>
      <c r="L30" s="3">
        <f t="shared" si="1"/>
        <v>2.4317548746518107</v>
      </c>
      <c r="M30">
        <f t="shared" si="2"/>
        <v>2</v>
      </c>
      <c r="N30">
        <f>HUSKCZPLRO!D31</f>
        <v>2</v>
      </c>
      <c r="O30">
        <f t="shared" si="3"/>
        <v>0</v>
      </c>
    </row>
    <row r="31" spans="1:15" x14ac:dyDescent="0.3">
      <c r="A31" s="1">
        <f>HUSK!A30</f>
        <v>44801</v>
      </c>
      <c r="B31" s="4">
        <f>HUDEFRIT!B32</f>
        <v>49</v>
      </c>
      <c r="C31">
        <f>HUCZPLRO!C32</f>
        <v>44</v>
      </c>
      <c r="D31">
        <f>HUCZPLRO!D32</f>
        <v>33</v>
      </c>
      <c r="E31">
        <f>HUCZPLRO!E32</f>
        <v>0</v>
      </c>
      <c r="F31">
        <f>HUDEFRIT!C32</f>
        <v>19</v>
      </c>
      <c r="G31">
        <f>HUDEFRIT!D32</f>
        <v>46</v>
      </c>
      <c r="H31">
        <f>HUDEFRIT!E32</f>
        <v>6</v>
      </c>
      <c r="J31">
        <f>HUSK!C30</f>
        <v>63</v>
      </c>
      <c r="K31">
        <f>HUSK!B30</f>
        <v>6</v>
      </c>
      <c r="L31" s="3">
        <f t="shared" si="1"/>
        <v>5.0951054516514125</v>
      </c>
      <c r="M31">
        <f t="shared" si="2"/>
        <v>5</v>
      </c>
      <c r="N31">
        <f>HUSKCZPLRO!D32</f>
        <v>5</v>
      </c>
      <c r="O31">
        <f t="shared" si="3"/>
        <v>0</v>
      </c>
    </row>
    <row r="32" spans="1:15" x14ac:dyDescent="0.3">
      <c r="A32" s="1">
        <f>HUSK!A31</f>
        <v>44808</v>
      </c>
      <c r="B32" s="4">
        <f>HUDEFRIT!B33</f>
        <v>38</v>
      </c>
      <c r="C32">
        <f>HUCZPLRO!C33</f>
        <v>36</v>
      </c>
      <c r="D32">
        <f>HUCZPLRO!D33</f>
        <v>29</v>
      </c>
      <c r="E32">
        <f>HUCZPLRO!E33</f>
        <v>16</v>
      </c>
      <c r="F32">
        <f>HUDEFRIT!C33</f>
        <v>17</v>
      </c>
      <c r="G32">
        <f>HUDEFRIT!D33</f>
        <v>47</v>
      </c>
      <c r="H32">
        <f>HUDEFRIT!E33</f>
        <v>11</v>
      </c>
      <c r="J32">
        <f>HUSK!C31</f>
        <v>69</v>
      </c>
      <c r="K32">
        <f>HUSK!B31</f>
        <v>4</v>
      </c>
      <c r="L32" s="3">
        <f t="shared" si="1"/>
        <v>4.1687226422602466</v>
      </c>
      <c r="M32">
        <f t="shared" si="2"/>
        <v>4</v>
      </c>
      <c r="N32">
        <f>HUSKCZPLRO!D33</f>
        <v>4</v>
      </c>
      <c r="O32">
        <f t="shared" si="3"/>
        <v>0</v>
      </c>
    </row>
    <row r="33" spans="1:15" x14ac:dyDescent="0.3">
      <c r="A33" s="1">
        <f>HUSK!A32</f>
        <v>44815</v>
      </c>
      <c r="B33" s="4">
        <f>HUDEFRIT!B34</f>
        <v>72</v>
      </c>
      <c r="C33">
        <f>HUCZPLRO!C34</f>
        <v>29</v>
      </c>
      <c r="D33">
        <f>HUCZPLRO!D34</f>
        <v>32</v>
      </c>
      <c r="E33">
        <f>HUCZPLRO!E34</f>
        <v>9</v>
      </c>
      <c r="F33">
        <f>HUDEFRIT!C34</f>
        <v>20</v>
      </c>
      <c r="G33">
        <f>HUDEFRIT!D34</f>
        <v>49</v>
      </c>
      <c r="H33">
        <f>HUDEFRIT!E34</f>
        <v>13</v>
      </c>
      <c r="J33">
        <f>HUSK!C32</f>
        <v>69</v>
      </c>
      <c r="K33">
        <f>HUSK!B32</f>
        <v>8</v>
      </c>
      <c r="L33" s="3">
        <f t="shared" si="1"/>
        <v>3.3581376840429766</v>
      </c>
      <c r="M33">
        <f t="shared" si="2"/>
        <v>3</v>
      </c>
      <c r="N33">
        <f>HUSKCZPLRO!D34</f>
        <v>3</v>
      </c>
      <c r="O33">
        <f t="shared" si="3"/>
        <v>0</v>
      </c>
    </row>
    <row r="34" spans="1:15" x14ac:dyDescent="0.3">
      <c r="A34" s="1">
        <f>HUSK!A33</f>
        <v>44822</v>
      </c>
      <c r="B34" s="4">
        <f>HUDEFRIT!B35</f>
        <v>59</v>
      </c>
      <c r="C34">
        <f>HUCZPLRO!C35</f>
        <v>43</v>
      </c>
      <c r="D34">
        <f>HUCZPLRO!D35</f>
        <v>33</v>
      </c>
      <c r="E34">
        <f>HUCZPLRO!E35</f>
        <v>0</v>
      </c>
      <c r="F34">
        <f>HUDEFRIT!C35</f>
        <v>22</v>
      </c>
      <c r="G34">
        <f>HUDEFRIT!D35</f>
        <v>61</v>
      </c>
      <c r="H34">
        <f>HUDEFRIT!E35</f>
        <v>7</v>
      </c>
      <c r="J34">
        <f>HUSK!C33</f>
        <v>69</v>
      </c>
      <c r="K34">
        <f>HUSK!B33</f>
        <v>7</v>
      </c>
      <c r="L34" s="3">
        <f t="shared" si="1"/>
        <v>4.9793076004775179</v>
      </c>
      <c r="M34">
        <f t="shared" si="2"/>
        <v>5</v>
      </c>
      <c r="N34">
        <f>HUSKCZPLRO!D35</f>
        <v>5</v>
      </c>
      <c r="O34">
        <f t="shared" si="3"/>
        <v>0</v>
      </c>
    </row>
    <row r="35" spans="1:15" x14ac:dyDescent="0.3">
      <c r="A35" s="1">
        <f>HUSK!A34</f>
        <v>44829</v>
      </c>
      <c r="B35" s="4">
        <f>HUDEFRIT!B36</f>
        <v>77</v>
      </c>
      <c r="C35">
        <f>HUCZPLRO!C36</f>
        <v>60</v>
      </c>
      <c r="D35">
        <f>HUCZPLRO!D36</f>
        <v>86</v>
      </c>
      <c r="E35">
        <f>HUCZPLRO!E36</f>
        <v>16</v>
      </c>
      <c r="F35">
        <f>HUDEFRIT!C36</f>
        <v>27</v>
      </c>
      <c r="G35">
        <f>HUDEFRIT!D36</f>
        <v>82</v>
      </c>
      <c r="H35">
        <f>HUDEFRIT!E36</f>
        <v>19</v>
      </c>
      <c r="J35">
        <f>HUSK!C34</f>
        <v>64</v>
      </c>
      <c r="K35">
        <f>HUSK!B34</f>
        <v>9</v>
      </c>
      <c r="L35" s="3">
        <f t="shared" si="1"/>
        <v>6.9478710704337452</v>
      </c>
      <c r="M35">
        <f t="shared" si="2"/>
        <v>7</v>
      </c>
      <c r="N35">
        <f>HUSKCZPLRO!D36</f>
        <v>7</v>
      </c>
      <c r="O35">
        <f t="shared" si="3"/>
        <v>0</v>
      </c>
    </row>
    <row r="36" spans="1:15" x14ac:dyDescent="0.3">
      <c r="A36" s="1">
        <f>HUSK!A35</f>
        <v>44836</v>
      </c>
      <c r="B36" s="4">
        <f>HUDEFRIT!B37</f>
        <v>97</v>
      </c>
      <c r="C36">
        <f>HUCZPLRO!C37</f>
        <v>63</v>
      </c>
      <c r="D36">
        <f>HUCZPLRO!D37</f>
        <v>100</v>
      </c>
      <c r="E36">
        <f>HUCZPLRO!E37</f>
        <v>7</v>
      </c>
      <c r="F36">
        <f>HUDEFRIT!C37</f>
        <v>29</v>
      </c>
      <c r="G36">
        <f>HUDEFRIT!D37</f>
        <v>96</v>
      </c>
      <c r="H36">
        <f>HUDEFRIT!E37</f>
        <v>18</v>
      </c>
      <c r="J36">
        <f>HUSK!C35</f>
        <v>73</v>
      </c>
      <c r="K36">
        <f>HUSK!B35</f>
        <v>11</v>
      </c>
      <c r="L36" s="3">
        <f t="shared" si="1"/>
        <v>7.2952646239554326</v>
      </c>
      <c r="M36">
        <f t="shared" si="2"/>
        <v>7</v>
      </c>
      <c r="N36">
        <f>HUSKCZPLRO!D37</f>
        <v>8</v>
      </c>
      <c r="O36">
        <f t="shared" si="3"/>
        <v>-1</v>
      </c>
    </row>
    <row r="37" spans="1:15" x14ac:dyDescent="0.3">
      <c r="A37" s="1">
        <f>HUSK!A36</f>
        <v>44843</v>
      </c>
      <c r="B37" s="4">
        <f>HUDEFRIT!B38</f>
        <v>94</v>
      </c>
      <c r="C37">
        <f>HUCZPLRO!C38</f>
        <v>54</v>
      </c>
      <c r="D37">
        <f>HUCZPLRO!D38</f>
        <v>79</v>
      </c>
      <c r="E37">
        <f>HUCZPLRO!E38</f>
        <v>13</v>
      </c>
      <c r="F37">
        <f>HUDEFRIT!C38</f>
        <v>29</v>
      </c>
      <c r="G37">
        <f>HUDEFRIT!D38</f>
        <v>100</v>
      </c>
      <c r="H37">
        <f>HUDEFRIT!E38</f>
        <v>13</v>
      </c>
      <c r="J37">
        <f>HUSK!C36</f>
        <v>68</v>
      </c>
      <c r="K37">
        <f>HUSK!B36</f>
        <v>11</v>
      </c>
      <c r="L37" s="3">
        <f t="shared" si="1"/>
        <v>6.2530839633903703</v>
      </c>
      <c r="M37">
        <f t="shared" si="2"/>
        <v>6</v>
      </c>
      <c r="N37">
        <f>HUSKCZPLRO!D38</f>
        <v>6</v>
      </c>
      <c r="O37">
        <f t="shared" si="3"/>
        <v>0</v>
      </c>
    </row>
    <row r="38" spans="1:15" x14ac:dyDescent="0.3">
      <c r="A38" s="1">
        <f>HUSK!A37</f>
        <v>44850</v>
      </c>
      <c r="B38" s="4">
        <f>HUDEFRIT!B39</f>
        <v>59</v>
      </c>
      <c r="C38">
        <f>HUCZPLRO!C39</f>
        <v>43</v>
      </c>
      <c r="D38">
        <f>HUCZPLRO!D39</f>
        <v>59</v>
      </c>
      <c r="E38">
        <f>HUCZPLRO!E39</f>
        <v>0</v>
      </c>
      <c r="F38">
        <f>HUDEFRIT!C39</f>
        <v>29</v>
      </c>
      <c r="G38">
        <f>HUDEFRIT!D39</f>
        <v>79</v>
      </c>
      <c r="H38">
        <f>HUDEFRIT!E39</f>
        <v>17</v>
      </c>
      <c r="J38">
        <f>HUSK!C37</f>
        <v>61</v>
      </c>
      <c r="K38">
        <f>HUSK!B37</f>
        <v>7</v>
      </c>
      <c r="L38" s="3">
        <f t="shared" si="1"/>
        <v>4.9793076004775179</v>
      </c>
      <c r="M38">
        <f t="shared" si="2"/>
        <v>5</v>
      </c>
      <c r="N38">
        <f>HUSKCZPLRO!D39</f>
        <v>5</v>
      </c>
      <c r="O38">
        <f t="shared" si="3"/>
        <v>0</v>
      </c>
    </row>
    <row r="39" spans="1:15" x14ac:dyDescent="0.3">
      <c r="A39" s="1">
        <f>HUSK!A38</f>
        <v>44857</v>
      </c>
      <c r="B39" s="4">
        <f>HUDEFRIT!B40</f>
        <v>59</v>
      </c>
      <c r="C39">
        <f>HUCZPLRO!C40</f>
        <v>68</v>
      </c>
      <c r="D39">
        <f>HUCZPLRO!D40</f>
        <v>52</v>
      </c>
      <c r="E39">
        <f>HUCZPLRO!E40</f>
        <v>0</v>
      </c>
      <c r="F39">
        <f>HUDEFRIT!C40</f>
        <v>21</v>
      </c>
      <c r="G39">
        <f>HUDEFRIT!D40</f>
        <v>76</v>
      </c>
      <c r="H39">
        <f>HUDEFRIT!E40</f>
        <v>13</v>
      </c>
      <c r="J39">
        <f>HUSK!C38</f>
        <v>88</v>
      </c>
      <c r="K39">
        <f>HUSK!B38</f>
        <v>7</v>
      </c>
      <c r="L39" s="3">
        <f t="shared" si="1"/>
        <v>7.8742538798249102</v>
      </c>
      <c r="M39">
        <f t="shared" si="2"/>
        <v>8</v>
      </c>
      <c r="N39">
        <f>HUSKCZPLRO!D40</f>
        <v>8</v>
      </c>
      <c r="O39">
        <f t="shared" si="3"/>
        <v>0</v>
      </c>
    </row>
    <row r="40" spans="1:15" x14ac:dyDescent="0.3">
      <c r="A40" s="1">
        <f>HUSK!A39</f>
        <v>44864</v>
      </c>
      <c r="B40" s="4">
        <f>HUDEFRIT!B41</f>
        <v>59</v>
      </c>
      <c r="C40">
        <f>HUCZPLRO!C41</f>
        <v>53</v>
      </c>
      <c r="D40">
        <f>HUCZPLRO!D41</f>
        <v>45</v>
      </c>
      <c r="E40">
        <f>HUCZPLRO!E41</f>
        <v>0</v>
      </c>
      <c r="F40">
        <f>HUDEFRIT!C41</f>
        <v>26</v>
      </c>
      <c r="G40">
        <f>HUDEFRIT!D41</f>
        <v>74</v>
      </c>
      <c r="H40">
        <f>HUDEFRIT!E41</f>
        <v>18</v>
      </c>
      <c r="J40">
        <f>HUSK!C39</f>
        <v>71</v>
      </c>
      <c r="K40">
        <f>HUSK!B39</f>
        <v>7</v>
      </c>
      <c r="L40" s="3">
        <f t="shared" si="1"/>
        <v>6.1372861122164748</v>
      </c>
      <c r="M40">
        <f t="shared" si="2"/>
        <v>6</v>
      </c>
      <c r="N40">
        <f>HUSKCZPLRO!D41</f>
        <v>6</v>
      </c>
      <c r="O40">
        <f t="shared" si="3"/>
        <v>0</v>
      </c>
    </row>
    <row r="41" spans="1:15" x14ac:dyDescent="0.3">
      <c r="A41" s="1">
        <f>HUSK!A40</f>
        <v>44871</v>
      </c>
      <c r="B41" s="4">
        <f>HUDEFRIT!B42</f>
        <v>66</v>
      </c>
      <c r="C41">
        <f>HUCZPLRO!C42</f>
        <v>57</v>
      </c>
      <c r="D41">
        <f>HUCZPLRO!D42</f>
        <v>35</v>
      </c>
      <c r="E41">
        <f>HUCZPLRO!E42</f>
        <v>13</v>
      </c>
      <c r="F41">
        <f>HUDEFRIT!C42</f>
        <v>24</v>
      </c>
      <c r="G41">
        <f>HUDEFRIT!D42</f>
        <v>91</v>
      </c>
      <c r="H41">
        <f>HUDEFRIT!E42</f>
        <v>14</v>
      </c>
      <c r="J41">
        <f>HUSK!C40</f>
        <v>77</v>
      </c>
      <c r="K41">
        <f>HUSK!B40</f>
        <v>8</v>
      </c>
      <c r="L41" s="3">
        <f t="shared" si="1"/>
        <v>6.6004775169120578</v>
      </c>
      <c r="M41">
        <f t="shared" si="2"/>
        <v>7</v>
      </c>
      <c r="N41">
        <f>HUSKCZPLRO!D42</f>
        <v>7</v>
      </c>
      <c r="O41">
        <f t="shared" si="3"/>
        <v>0</v>
      </c>
    </row>
    <row r="42" spans="1:15" x14ac:dyDescent="0.3">
      <c r="A42" s="1">
        <f>HUSK!A41</f>
        <v>44878</v>
      </c>
      <c r="B42" s="4">
        <f>HUDEFRIT!B43</f>
        <v>30</v>
      </c>
      <c r="C42">
        <f>HUCZPLRO!C43</f>
        <v>32</v>
      </c>
      <c r="D42">
        <f>HUCZPLRO!D43</f>
        <v>19</v>
      </c>
      <c r="E42">
        <f>HUCZPLRO!E43</f>
        <v>15</v>
      </c>
      <c r="F42">
        <f>HUDEFRIT!C43</f>
        <v>15</v>
      </c>
      <c r="G42">
        <f>HUDEFRIT!D43</f>
        <v>56</v>
      </c>
      <c r="H42">
        <f>HUDEFRIT!E43</f>
        <v>12</v>
      </c>
      <c r="J42">
        <f>HUSK!C41</f>
        <v>76</v>
      </c>
      <c r="K42">
        <f>HUSK!B41</f>
        <v>3</v>
      </c>
      <c r="L42" s="3">
        <f t="shared" si="1"/>
        <v>3.7055312375646641</v>
      </c>
      <c r="M42">
        <f t="shared" si="2"/>
        <v>4</v>
      </c>
      <c r="N42">
        <f>HUSKCZPLRO!D43</f>
        <v>4</v>
      </c>
      <c r="O42">
        <f t="shared" si="3"/>
        <v>0</v>
      </c>
    </row>
    <row r="43" spans="1:15" x14ac:dyDescent="0.3">
      <c r="A43" s="1">
        <f>HUSK!A42</f>
        <v>44885</v>
      </c>
      <c r="B43" s="4">
        <f>HUDEFRIT!B44</f>
        <v>48</v>
      </c>
      <c r="C43">
        <f>HUCZPLRO!C44</f>
        <v>41</v>
      </c>
      <c r="D43">
        <f>HUCZPLRO!D44</f>
        <v>12</v>
      </c>
      <c r="E43">
        <f>HUCZPLRO!E44</f>
        <v>8</v>
      </c>
      <c r="F43">
        <f>HUDEFRIT!C44</f>
        <v>20</v>
      </c>
      <c r="G43">
        <f>HUDEFRIT!D44</f>
        <v>45</v>
      </c>
      <c r="H43">
        <f>HUDEFRIT!E44</f>
        <v>9</v>
      </c>
      <c r="J43">
        <f>HUSK!C42</f>
        <v>97</v>
      </c>
      <c r="K43">
        <f>HUSK!B42</f>
        <v>6</v>
      </c>
      <c r="L43" s="3">
        <f t="shared" si="1"/>
        <v>4.747711898129725</v>
      </c>
      <c r="M43">
        <f t="shared" si="2"/>
        <v>5</v>
      </c>
      <c r="N43">
        <f>HUSKCZPLRO!D44</f>
        <v>5</v>
      </c>
      <c r="O43">
        <f t="shared" si="3"/>
        <v>0</v>
      </c>
    </row>
    <row r="44" spans="1:15" x14ac:dyDescent="0.3">
      <c r="A44" s="1">
        <f>HUSK!A43</f>
        <v>44892</v>
      </c>
      <c r="B44" s="4">
        <f>HUDEFRIT!B45</f>
        <v>28</v>
      </c>
      <c r="C44">
        <f>HUCZPLRO!C45</f>
        <v>50</v>
      </c>
      <c r="D44">
        <f>HUCZPLRO!D45</f>
        <v>16</v>
      </c>
      <c r="E44">
        <f>HUCZPLRO!E45</f>
        <v>0</v>
      </c>
      <c r="F44">
        <f>HUDEFRIT!C45</f>
        <v>17</v>
      </c>
      <c r="G44">
        <f>HUDEFRIT!D45</f>
        <v>30</v>
      </c>
      <c r="H44">
        <f>HUDEFRIT!E45</f>
        <v>10</v>
      </c>
      <c r="J44">
        <f>HUSK!C43</f>
        <v>86</v>
      </c>
      <c r="K44">
        <f>HUSK!B43</f>
        <v>3</v>
      </c>
      <c r="L44" s="3">
        <f t="shared" si="1"/>
        <v>5.7898925586947874</v>
      </c>
      <c r="M44">
        <f t="shared" si="2"/>
        <v>6</v>
      </c>
      <c r="N44">
        <f>HUSKCZPLRO!D45</f>
        <v>6</v>
      </c>
      <c r="O44">
        <f t="shared" si="3"/>
        <v>0</v>
      </c>
    </row>
    <row r="45" spans="1:15" x14ac:dyDescent="0.3">
      <c r="A45" s="1">
        <f>HUSK!A44</f>
        <v>44899</v>
      </c>
      <c r="B45" s="4">
        <f>HUDEFRIT!B46</f>
        <v>22</v>
      </c>
      <c r="C45">
        <f>HUCZPLRO!C46</f>
        <v>22</v>
      </c>
      <c r="D45">
        <f>HUCZPLRO!D46</f>
        <v>9</v>
      </c>
      <c r="E45">
        <f>HUCZPLRO!E46</f>
        <v>0</v>
      </c>
      <c r="F45">
        <f>HUDEFRIT!C46</f>
        <v>18</v>
      </c>
      <c r="G45">
        <f>HUDEFRIT!D46</f>
        <v>35</v>
      </c>
      <c r="H45">
        <f>HUDEFRIT!E46</f>
        <v>9</v>
      </c>
      <c r="J45">
        <f>HUSK!C44</f>
        <v>83</v>
      </c>
      <c r="K45">
        <f>HUSK!B44</f>
        <v>3</v>
      </c>
      <c r="L45" s="3">
        <f t="shared" si="1"/>
        <v>2.5475527258257062</v>
      </c>
      <c r="M45">
        <f t="shared" si="2"/>
        <v>3</v>
      </c>
      <c r="N45">
        <f>HUSKCZPLRO!D46</f>
        <v>3</v>
      </c>
      <c r="O45">
        <f t="shared" si="3"/>
        <v>0</v>
      </c>
    </row>
    <row r="46" spans="1:15" x14ac:dyDescent="0.3">
      <c r="A46" s="1">
        <f>HUSK!A45</f>
        <v>44906</v>
      </c>
      <c r="B46" s="4">
        <f>HUDEFRIT!B47</f>
        <v>53</v>
      </c>
      <c r="C46">
        <f>HUCZPLRO!C47</f>
        <v>46</v>
      </c>
      <c r="D46">
        <f>HUCZPLRO!D47</f>
        <v>12</v>
      </c>
      <c r="E46">
        <f>HUCZPLRO!E47</f>
        <v>23</v>
      </c>
      <c r="F46">
        <f>HUDEFRIT!C47</f>
        <v>19</v>
      </c>
      <c r="G46">
        <f>HUDEFRIT!D47</f>
        <v>33</v>
      </c>
      <c r="H46">
        <f>HUDEFRIT!E47</f>
        <v>6</v>
      </c>
      <c r="J46">
        <f>HUSK!C45</f>
        <v>65</v>
      </c>
      <c r="K46">
        <f>HUSK!B45</f>
        <v>6</v>
      </c>
      <c r="L46" s="3">
        <f t="shared" si="1"/>
        <v>5.3267011539992044</v>
      </c>
      <c r="M46">
        <f t="shared" si="2"/>
        <v>5</v>
      </c>
      <c r="N46">
        <f>HUSKCZPLRO!D47</f>
        <v>6</v>
      </c>
      <c r="O46">
        <f t="shared" si="3"/>
        <v>-1</v>
      </c>
    </row>
    <row r="47" spans="1:15" x14ac:dyDescent="0.3">
      <c r="A47" s="1">
        <f>HUSK!A46</f>
        <v>44913</v>
      </c>
      <c r="B47" s="4">
        <f>HUDEFRIT!B48</f>
        <v>13</v>
      </c>
      <c r="C47">
        <f>HUCZPLRO!C48</f>
        <v>16</v>
      </c>
      <c r="D47">
        <f>HUCZPLRO!D48</f>
        <v>11</v>
      </c>
      <c r="E47">
        <f>HUCZPLRO!E48</f>
        <v>22</v>
      </c>
      <c r="F47">
        <f>HUDEFRIT!C48</f>
        <v>14</v>
      </c>
      <c r="G47">
        <f>HUDEFRIT!D48</f>
        <v>30</v>
      </c>
      <c r="H47">
        <f>HUDEFRIT!E48</f>
        <v>8</v>
      </c>
      <c r="J47">
        <f>HUSK!C46</f>
        <v>58</v>
      </c>
      <c r="K47">
        <f>HUSK!B46</f>
        <v>2</v>
      </c>
      <c r="L47" s="3">
        <f t="shared" si="1"/>
        <v>1.852765618782332</v>
      </c>
      <c r="M47">
        <f t="shared" si="2"/>
        <v>2</v>
      </c>
      <c r="N47">
        <f>HUSKCZPLRO!D48</f>
        <v>2</v>
      </c>
      <c r="O47">
        <f t="shared" si="3"/>
        <v>0</v>
      </c>
    </row>
    <row r="48" spans="1:15" x14ac:dyDescent="0.3">
      <c r="A48" s="1">
        <f>HUSK!A47</f>
        <v>44920</v>
      </c>
      <c r="B48" s="4">
        <f>HUDEFRIT!B49</f>
        <v>0</v>
      </c>
      <c r="C48">
        <f>HUCZPLRO!C49</f>
        <v>19</v>
      </c>
      <c r="D48">
        <f>HUCZPLRO!D49</f>
        <v>11</v>
      </c>
      <c r="E48">
        <f>HUCZPLRO!E49</f>
        <v>0</v>
      </c>
      <c r="F48">
        <f>HUDEFRIT!C49</f>
        <v>15</v>
      </c>
      <c r="G48">
        <f>HUDEFRIT!D49</f>
        <v>22</v>
      </c>
      <c r="H48">
        <f>HUDEFRIT!E49</f>
        <v>5</v>
      </c>
      <c r="J48">
        <f>HUSK!C47</f>
        <v>92</v>
      </c>
      <c r="K48">
        <f>HUSK!B47</f>
        <v>0</v>
      </c>
      <c r="L48" s="3">
        <f t="shared" si="1"/>
        <v>2.2001591723040193</v>
      </c>
      <c r="M48">
        <f t="shared" si="2"/>
        <v>2</v>
      </c>
      <c r="N48">
        <f>HUSKCZPLRO!D49</f>
        <v>2</v>
      </c>
      <c r="O48">
        <f t="shared" si="3"/>
        <v>0</v>
      </c>
    </row>
    <row r="49" spans="1:15" x14ac:dyDescent="0.3">
      <c r="A49" s="1">
        <f>HUSK!A48</f>
        <v>44927</v>
      </c>
      <c r="B49" s="4">
        <f>HUDEFRIT!B50</f>
        <v>33</v>
      </c>
      <c r="C49">
        <f>HUCZPLRO!C50</f>
        <v>31</v>
      </c>
      <c r="D49">
        <f>HUCZPLRO!D50</f>
        <v>15</v>
      </c>
      <c r="E49">
        <f>HUCZPLRO!E50</f>
        <v>0</v>
      </c>
      <c r="F49">
        <f>HUDEFRIT!C50</f>
        <v>20</v>
      </c>
      <c r="G49">
        <f>HUDEFRIT!D50</f>
        <v>41</v>
      </c>
      <c r="H49">
        <f>HUDEFRIT!E50</f>
        <v>10</v>
      </c>
      <c r="J49">
        <f>HUSK!C48</f>
        <v>79</v>
      </c>
      <c r="K49">
        <f>HUSK!B48</f>
        <v>4</v>
      </c>
      <c r="L49" s="3">
        <f t="shared" si="1"/>
        <v>3.5897333863907681</v>
      </c>
      <c r="M49">
        <f t="shared" si="2"/>
        <v>4</v>
      </c>
      <c r="N49">
        <f>HUSKCZPLRO!D50</f>
        <v>4</v>
      </c>
      <c r="O49">
        <f t="shared" si="3"/>
        <v>0</v>
      </c>
    </row>
    <row r="50" spans="1:15" x14ac:dyDescent="0.3">
      <c r="A50" s="1">
        <f>HUSK!A49</f>
        <v>44934</v>
      </c>
      <c r="B50" s="4">
        <f>HUDEFRIT!B51</f>
        <v>40</v>
      </c>
      <c r="C50">
        <f>HUCZPLRO!C51</f>
        <v>27</v>
      </c>
      <c r="D50">
        <f>HUCZPLRO!D51</f>
        <v>12</v>
      </c>
      <c r="E50">
        <f>HUCZPLRO!E51</f>
        <v>15</v>
      </c>
      <c r="F50">
        <f>HUDEFRIT!C51</f>
        <v>21</v>
      </c>
      <c r="G50">
        <f>HUDEFRIT!D51</f>
        <v>46</v>
      </c>
      <c r="H50">
        <f>HUDEFRIT!E51</f>
        <v>9</v>
      </c>
      <c r="J50">
        <f>HUSK!C49</f>
        <v>69</v>
      </c>
      <c r="K50">
        <f>HUSK!B49</f>
        <v>5</v>
      </c>
      <c r="L50" s="3">
        <f t="shared" si="1"/>
        <v>3.1265419816951852</v>
      </c>
      <c r="M50">
        <f t="shared" si="2"/>
        <v>3</v>
      </c>
      <c r="N50">
        <f>HUSKCZPLRO!D51</f>
        <v>3</v>
      </c>
      <c r="O50">
        <f t="shared" si="3"/>
        <v>0</v>
      </c>
    </row>
    <row r="51" spans="1:15" x14ac:dyDescent="0.3">
      <c r="A51" s="1">
        <f>HUSK!A50</f>
        <v>44941</v>
      </c>
      <c r="B51" s="4">
        <f>HUDEFRIT!B52</f>
        <v>39</v>
      </c>
      <c r="C51">
        <f>HUCZPLRO!C52</f>
        <v>47</v>
      </c>
      <c r="D51">
        <f>HUCZPLRO!D52</f>
        <v>21</v>
      </c>
      <c r="E51">
        <f>HUCZPLRO!E52</f>
        <v>0</v>
      </c>
      <c r="F51">
        <f>HUDEFRIT!C52</f>
        <v>15</v>
      </c>
      <c r="G51">
        <f>HUDEFRIT!D52</f>
        <v>57</v>
      </c>
      <c r="H51">
        <f>HUDEFRIT!E52</f>
        <v>9</v>
      </c>
      <c r="J51">
        <f>HUSK!C50</f>
        <v>80</v>
      </c>
      <c r="K51">
        <f>HUSK!B50</f>
        <v>5</v>
      </c>
      <c r="L51" s="3">
        <f t="shared" si="1"/>
        <v>5.4424990051730999</v>
      </c>
      <c r="M51">
        <f t="shared" si="2"/>
        <v>5</v>
      </c>
      <c r="N51">
        <f>HUSKCZPLRO!D52</f>
        <v>6</v>
      </c>
      <c r="O51">
        <f t="shared" si="3"/>
        <v>-1</v>
      </c>
    </row>
    <row r="52" spans="1:15" x14ac:dyDescent="0.3">
      <c r="A52" s="1">
        <f>HUSK!A51</f>
        <v>44948</v>
      </c>
      <c r="B52" s="4">
        <f>HUDEFRIT!B53</f>
        <v>32</v>
      </c>
      <c r="C52">
        <f>HUCZPLRO!C53</f>
        <v>48</v>
      </c>
      <c r="D52">
        <f>HUCZPLRO!D53</f>
        <v>23</v>
      </c>
      <c r="E52">
        <f>HUCZPLRO!E53</f>
        <v>0</v>
      </c>
      <c r="F52">
        <f>HUDEFRIT!C53</f>
        <v>20</v>
      </c>
      <c r="G52">
        <f>HUDEFRIT!D53</f>
        <v>67</v>
      </c>
      <c r="H52">
        <f>HUDEFRIT!E53</f>
        <v>10</v>
      </c>
      <c r="J52">
        <f>HUSK!C51</f>
        <v>75</v>
      </c>
      <c r="K52">
        <f>HUSK!B51</f>
        <v>4</v>
      </c>
      <c r="L52" s="3">
        <f t="shared" si="1"/>
        <v>5.5582968563469954</v>
      </c>
      <c r="M52">
        <f t="shared" si="2"/>
        <v>6</v>
      </c>
      <c r="N52">
        <f>HUSKCZPLRO!D53</f>
        <v>6</v>
      </c>
      <c r="O52">
        <f t="shared" si="3"/>
        <v>0</v>
      </c>
    </row>
    <row r="53" spans="1:15" x14ac:dyDescent="0.3">
      <c r="A53" s="1">
        <f>HUSK!A52</f>
        <v>44955</v>
      </c>
      <c r="B53" s="4">
        <f>HUDEFRIT!B54</f>
        <v>45</v>
      </c>
      <c r="C53">
        <f>HUCZPLRO!C54</f>
        <v>47</v>
      </c>
      <c r="D53">
        <f>HUCZPLRO!D54</f>
        <v>22</v>
      </c>
      <c r="E53">
        <f>HUCZPLRO!E54</f>
        <v>0</v>
      </c>
      <c r="F53">
        <f>HUDEFRIT!C54</f>
        <v>19</v>
      </c>
      <c r="G53">
        <f>HUDEFRIT!D54</f>
        <v>56</v>
      </c>
      <c r="H53">
        <f>HUDEFRIT!E54</f>
        <v>12</v>
      </c>
      <c r="J53">
        <f>HUSK!C52</f>
        <v>66</v>
      </c>
      <c r="K53">
        <f>HUSK!B52</f>
        <v>3</v>
      </c>
      <c r="L53" s="3">
        <f t="shared" si="1"/>
        <v>5.4424990051730999</v>
      </c>
      <c r="M53">
        <f t="shared" si="2"/>
        <v>5</v>
      </c>
      <c r="N53">
        <f>HUSKCZPLRO!D54</f>
        <v>4</v>
      </c>
      <c r="O53">
        <f t="shared" si="3"/>
        <v>1</v>
      </c>
    </row>
    <row r="54" spans="1:15" x14ac:dyDescent="0.3">
      <c r="A54" s="1"/>
    </row>
    <row r="55" spans="1:15" x14ac:dyDescent="0.3">
      <c r="A55" s="1"/>
    </row>
    <row r="56" spans="1:15" x14ac:dyDescent="0.3">
      <c r="A56" s="1"/>
    </row>
    <row r="57" spans="1:15" x14ac:dyDescent="0.3">
      <c r="A57" s="1"/>
    </row>
    <row r="58" spans="1:15" x14ac:dyDescent="0.3">
      <c r="A58" s="1"/>
    </row>
    <row r="59" spans="1:15" x14ac:dyDescent="0.3">
      <c r="A59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845C-98FB-45BB-AF35-FD3D67ED4CF5}">
  <dimension ref="A1:F54"/>
  <sheetViews>
    <sheetView workbookViewId="0"/>
  </sheetViews>
  <sheetFormatPr defaultRowHeight="14.4" x14ac:dyDescent="0.3"/>
  <cols>
    <col min="1" max="1" width="25.21875" bestFit="1" customWidth="1"/>
    <col min="2" max="2" width="20.77734375" bestFit="1" customWidth="1"/>
    <col min="3" max="3" width="22.109375" bestFit="1" customWidth="1"/>
    <col min="4" max="4" width="20.5546875" bestFit="1" customWidth="1"/>
    <col min="5" max="5" width="19" bestFit="1" customWidth="1"/>
    <col min="6" max="6" width="20.77734375" bestFit="1" customWidth="1"/>
  </cols>
  <sheetData>
    <row r="1" spans="1:6" x14ac:dyDescent="0.3">
      <c r="A1" t="s">
        <v>2</v>
      </c>
    </row>
    <row r="3" spans="1:6" x14ac:dyDescent="0.3">
      <c r="A3" t="s">
        <v>107</v>
      </c>
      <c r="B3" t="s">
        <v>108</v>
      </c>
      <c r="C3" t="s">
        <v>110</v>
      </c>
      <c r="D3" t="s">
        <v>111</v>
      </c>
      <c r="E3" t="s">
        <v>112</v>
      </c>
      <c r="F3" t="s">
        <v>108</v>
      </c>
    </row>
    <row r="4" spans="1:6" x14ac:dyDescent="0.3">
      <c r="A4" s="1">
        <v>44605</v>
      </c>
      <c r="B4">
        <v>57</v>
      </c>
      <c r="C4">
        <v>22</v>
      </c>
      <c r="D4">
        <v>58</v>
      </c>
      <c r="E4">
        <v>14</v>
      </c>
      <c r="F4">
        <v>57</v>
      </c>
    </row>
    <row r="5" spans="1:6" x14ac:dyDescent="0.3">
      <c r="A5" s="1">
        <v>44612</v>
      </c>
      <c r="B5">
        <v>47</v>
      </c>
      <c r="C5">
        <v>24</v>
      </c>
      <c r="D5">
        <v>57</v>
      </c>
      <c r="E5">
        <v>14</v>
      </c>
      <c r="F5">
        <v>47</v>
      </c>
    </row>
    <row r="6" spans="1:6" x14ac:dyDescent="0.3">
      <c r="A6" s="1">
        <v>44619</v>
      </c>
      <c r="B6">
        <v>48</v>
      </c>
      <c r="C6">
        <v>19</v>
      </c>
      <c r="D6">
        <v>53</v>
      </c>
      <c r="E6">
        <v>12</v>
      </c>
      <c r="F6">
        <v>48</v>
      </c>
    </row>
    <row r="7" spans="1:6" x14ac:dyDescent="0.3">
      <c r="A7" s="1">
        <v>44626</v>
      </c>
      <c r="B7">
        <v>67</v>
      </c>
      <c r="C7">
        <v>25</v>
      </c>
      <c r="D7">
        <v>51</v>
      </c>
      <c r="E7">
        <v>13</v>
      </c>
      <c r="F7">
        <v>67</v>
      </c>
    </row>
    <row r="8" spans="1:6" x14ac:dyDescent="0.3">
      <c r="A8" s="1">
        <v>44633</v>
      </c>
      <c r="B8">
        <v>43</v>
      </c>
      <c r="C8">
        <v>25</v>
      </c>
      <c r="D8">
        <v>51</v>
      </c>
      <c r="E8">
        <v>15</v>
      </c>
      <c r="F8">
        <v>43</v>
      </c>
    </row>
    <row r="9" spans="1:6" x14ac:dyDescent="0.3">
      <c r="A9" s="1">
        <v>44640</v>
      </c>
      <c r="B9">
        <v>88</v>
      </c>
      <c r="C9">
        <v>27</v>
      </c>
      <c r="D9">
        <v>52</v>
      </c>
      <c r="E9">
        <v>12</v>
      </c>
      <c r="F9">
        <v>88</v>
      </c>
    </row>
    <row r="10" spans="1:6" x14ac:dyDescent="0.3">
      <c r="A10" s="1">
        <v>44647</v>
      </c>
      <c r="B10">
        <v>48</v>
      </c>
      <c r="C10">
        <v>22</v>
      </c>
      <c r="D10">
        <v>49</v>
      </c>
      <c r="E10">
        <v>7</v>
      </c>
      <c r="F10">
        <v>48</v>
      </c>
    </row>
    <row r="11" spans="1:6" x14ac:dyDescent="0.3">
      <c r="A11" s="1">
        <v>44654</v>
      </c>
      <c r="B11">
        <v>52</v>
      </c>
      <c r="C11">
        <v>24</v>
      </c>
      <c r="D11">
        <v>59</v>
      </c>
      <c r="E11">
        <v>13</v>
      </c>
      <c r="F11">
        <v>52</v>
      </c>
    </row>
    <row r="12" spans="1:6" x14ac:dyDescent="0.3">
      <c r="A12" s="1">
        <v>44661</v>
      </c>
      <c r="B12">
        <v>29</v>
      </c>
      <c r="C12">
        <v>24</v>
      </c>
      <c r="D12">
        <v>52</v>
      </c>
      <c r="E12">
        <v>12</v>
      </c>
      <c r="F12">
        <v>29</v>
      </c>
    </row>
    <row r="13" spans="1:6" x14ac:dyDescent="0.3">
      <c r="A13" s="1">
        <v>44668</v>
      </c>
      <c r="B13">
        <v>30</v>
      </c>
      <c r="C13">
        <v>21</v>
      </c>
      <c r="D13">
        <v>65</v>
      </c>
      <c r="E13">
        <v>14</v>
      </c>
      <c r="F13">
        <v>30</v>
      </c>
    </row>
    <row r="14" spans="1:6" x14ac:dyDescent="0.3">
      <c r="A14" s="1">
        <v>44675</v>
      </c>
      <c r="B14">
        <v>62</v>
      </c>
      <c r="C14">
        <v>26</v>
      </c>
      <c r="D14">
        <v>56</v>
      </c>
      <c r="E14">
        <v>28</v>
      </c>
      <c r="F14">
        <v>62</v>
      </c>
    </row>
    <row r="15" spans="1:6" x14ac:dyDescent="0.3">
      <c r="A15" s="1">
        <v>44682</v>
      </c>
      <c r="B15">
        <v>63</v>
      </c>
      <c r="C15">
        <v>16</v>
      </c>
      <c r="D15">
        <v>58</v>
      </c>
      <c r="E15">
        <v>23</v>
      </c>
      <c r="F15">
        <v>63</v>
      </c>
    </row>
    <row r="16" spans="1:6" x14ac:dyDescent="0.3">
      <c r="A16" s="1">
        <v>44689</v>
      </c>
      <c r="B16">
        <v>43</v>
      </c>
      <c r="C16">
        <v>25</v>
      </c>
      <c r="D16">
        <v>69</v>
      </c>
      <c r="E16">
        <v>15</v>
      </c>
      <c r="F16">
        <v>43</v>
      </c>
    </row>
    <row r="17" spans="1:6" x14ac:dyDescent="0.3">
      <c r="A17" s="1">
        <v>44696</v>
      </c>
      <c r="B17">
        <v>81</v>
      </c>
      <c r="C17">
        <v>21</v>
      </c>
      <c r="D17">
        <v>65</v>
      </c>
      <c r="E17">
        <v>24</v>
      </c>
      <c r="F17">
        <v>81</v>
      </c>
    </row>
    <row r="18" spans="1:6" x14ac:dyDescent="0.3">
      <c r="A18" s="1">
        <v>44703</v>
      </c>
      <c r="B18">
        <v>94</v>
      </c>
      <c r="C18">
        <v>22</v>
      </c>
      <c r="D18">
        <v>67</v>
      </c>
      <c r="E18">
        <v>17</v>
      </c>
      <c r="F18">
        <v>94</v>
      </c>
    </row>
    <row r="19" spans="1:6" x14ac:dyDescent="0.3">
      <c r="A19" s="1">
        <v>44710</v>
      </c>
      <c r="B19">
        <v>47</v>
      </c>
      <c r="C19">
        <v>19</v>
      </c>
      <c r="D19">
        <v>60</v>
      </c>
      <c r="E19">
        <v>10</v>
      </c>
      <c r="F19">
        <v>47</v>
      </c>
    </row>
    <row r="20" spans="1:6" x14ac:dyDescent="0.3">
      <c r="A20" s="1">
        <v>44717</v>
      </c>
      <c r="B20">
        <v>27</v>
      </c>
      <c r="C20">
        <v>15</v>
      </c>
      <c r="D20">
        <v>54</v>
      </c>
      <c r="E20">
        <v>8</v>
      </c>
      <c r="F20">
        <v>27</v>
      </c>
    </row>
    <row r="21" spans="1:6" x14ac:dyDescent="0.3">
      <c r="A21" s="1">
        <v>44724</v>
      </c>
      <c r="B21">
        <v>57</v>
      </c>
      <c r="C21">
        <v>22</v>
      </c>
      <c r="D21">
        <v>45</v>
      </c>
      <c r="E21">
        <v>8</v>
      </c>
      <c r="F21">
        <v>57</v>
      </c>
    </row>
    <row r="22" spans="1:6" x14ac:dyDescent="0.3">
      <c r="A22" s="1">
        <v>44731</v>
      </c>
      <c r="B22">
        <v>60</v>
      </c>
      <c r="C22">
        <v>16</v>
      </c>
      <c r="D22">
        <v>53</v>
      </c>
      <c r="E22">
        <v>7</v>
      </c>
      <c r="F22">
        <v>60</v>
      </c>
    </row>
    <row r="23" spans="1:6" x14ac:dyDescent="0.3">
      <c r="A23" s="1">
        <v>44738</v>
      </c>
      <c r="B23">
        <v>67</v>
      </c>
      <c r="C23">
        <v>18</v>
      </c>
      <c r="D23">
        <v>48</v>
      </c>
      <c r="E23">
        <v>8</v>
      </c>
      <c r="F23">
        <v>67</v>
      </c>
    </row>
    <row r="24" spans="1:6" x14ac:dyDescent="0.3">
      <c r="A24" s="1">
        <v>44745</v>
      </c>
      <c r="B24">
        <v>46</v>
      </c>
      <c r="C24">
        <v>13</v>
      </c>
      <c r="D24">
        <v>44</v>
      </c>
      <c r="E24">
        <v>7</v>
      </c>
      <c r="F24">
        <v>46</v>
      </c>
    </row>
    <row r="25" spans="1:6" x14ac:dyDescent="0.3">
      <c r="A25" s="1">
        <v>44752</v>
      </c>
      <c r="B25">
        <v>67</v>
      </c>
      <c r="C25">
        <v>21</v>
      </c>
      <c r="D25">
        <v>33</v>
      </c>
      <c r="E25">
        <v>12</v>
      </c>
      <c r="F25">
        <v>67</v>
      </c>
    </row>
    <row r="26" spans="1:6" x14ac:dyDescent="0.3">
      <c r="A26" s="1">
        <v>44759</v>
      </c>
      <c r="B26">
        <v>38</v>
      </c>
      <c r="C26">
        <v>22</v>
      </c>
      <c r="D26">
        <v>43</v>
      </c>
      <c r="E26">
        <v>10</v>
      </c>
      <c r="F26">
        <v>38</v>
      </c>
    </row>
    <row r="27" spans="1:6" x14ac:dyDescent="0.3">
      <c r="A27" s="1">
        <v>44766</v>
      </c>
      <c r="B27">
        <v>51</v>
      </c>
      <c r="C27">
        <v>13</v>
      </c>
      <c r="D27">
        <v>46</v>
      </c>
      <c r="E27">
        <v>11</v>
      </c>
      <c r="F27">
        <v>51</v>
      </c>
    </row>
    <row r="28" spans="1:6" x14ac:dyDescent="0.3">
      <c r="A28" s="1">
        <v>44773</v>
      </c>
      <c r="B28">
        <v>0</v>
      </c>
      <c r="C28">
        <v>15</v>
      </c>
      <c r="D28">
        <v>42</v>
      </c>
      <c r="E28">
        <v>20</v>
      </c>
      <c r="F28">
        <v>0</v>
      </c>
    </row>
    <row r="29" spans="1:6" x14ac:dyDescent="0.3">
      <c r="A29" s="1">
        <v>44780</v>
      </c>
      <c r="B29">
        <v>36</v>
      </c>
      <c r="C29">
        <v>18</v>
      </c>
      <c r="D29">
        <v>47</v>
      </c>
      <c r="E29">
        <v>11</v>
      </c>
      <c r="F29">
        <v>36</v>
      </c>
    </row>
    <row r="30" spans="1:6" x14ac:dyDescent="0.3">
      <c r="A30" s="1">
        <v>44787</v>
      </c>
      <c r="B30">
        <v>22</v>
      </c>
      <c r="C30">
        <v>20</v>
      </c>
      <c r="D30">
        <v>46</v>
      </c>
      <c r="E30">
        <v>11</v>
      </c>
      <c r="F30">
        <v>22</v>
      </c>
    </row>
    <row r="31" spans="1:6" x14ac:dyDescent="0.3">
      <c r="A31" s="1">
        <v>44794</v>
      </c>
      <c r="B31">
        <v>31</v>
      </c>
      <c r="C31">
        <v>17</v>
      </c>
      <c r="D31">
        <v>43</v>
      </c>
      <c r="E31">
        <v>13</v>
      </c>
      <c r="F31">
        <v>31</v>
      </c>
    </row>
    <row r="32" spans="1:6" x14ac:dyDescent="0.3">
      <c r="A32" s="1">
        <v>44801</v>
      </c>
      <c r="B32">
        <v>49</v>
      </c>
      <c r="C32">
        <v>19</v>
      </c>
      <c r="D32">
        <v>46</v>
      </c>
      <c r="E32">
        <v>6</v>
      </c>
      <c r="F32">
        <v>49</v>
      </c>
    </row>
    <row r="33" spans="1:6" x14ac:dyDescent="0.3">
      <c r="A33" s="1">
        <v>44808</v>
      </c>
      <c r="B33">
        <v>38</v>
      </c>
      <c r="C33">
        <v>17</v>
      </c>
      <c r="D33">
        <v>47</v>
      </c>
      <c r="E33">
        <v>11</v>
      </c>
      <c r="F33">
        <v>38</v>
      </c>
    </row>
    <row r="34" spans="1:6" x14ac:dyDescent="0.3">
      <c r="A34" s="1">
        <v>44815</v>
      </c>
      <c r="B34">
        <v>72</v>
      </c>
      <c r="C34">
        <v>20</v>
      </c>
      <c r="D34">
        <v>49</v>
      </c>
      <c r="E34">
        <v>13</v>
      </c>
      <c r="F34">
        <v>72</v>
      </c>
    </row>
    <row r="35" spans="1:6" x14ac:dyDescent="0.3">
      <c r="A35" s="1">
        <v>44822</v>
      </c>
      <c r="B35">
        <v>59</v>
      </c>
      <c r="C35">
        <v>22</v>
      </c>
      <c r="D35">
        <v>61</v>
      </c>
      <c r="E35">
        <v>7</v>
      </c>
      <c r="F35">
        <v>59</v>
      </c>
    </row>
    <row r="36" spans="1:6" x14ac:dyDescent="0.3">
      <c r="A36" s="1">
        <v>44829</v>
      </c>
      <c r="B36">
        <v>77</v>
      </c>
      <c r="C36">
        <v>27</v>
      </c>
      <c r="D36">
        <v>82</v>
      </c>
      <c r="E36">
        <v>19</v>
      </c>
      <c r="F36">
        <v>77</v>
      </c>
    </row>
    <row r="37" spans="1:6" x14ac:dyDescent="0.3">
      <c r="A37" s="1">
        <v>44836</v>
      </c>
      <c r="B37">
        <v>97</v>
      </c>
      <c r="C37">
        <v>29</v>
      </c>
      <c r="D37">
        <v>96</v>
      </c>
      <c r="E37">
        <v>18</v>
      </c>
      <c r="F37">
        <v>97</v>
      </c>
    </row>
    <row r="38" spans="1:6" x14ac:dyDescent="0.3">
      <c r="A38" s="1">
        <v>44843</v>
      </c>
      <c r="B38">
        <v>94</v>
      </c>
      <c r="C38">
        <v>29</v>
      </c>
      <c r="D38">
        <v>100</v>
      </c>
      <c r="E38">
        <v>13</v>
      </c>
      <c r="F38">
        <v>94</v>
      </c>
    </row>
    <row r="39" spans="1:6" x14ac:dyDescent="0.3">
      <c r="A39" s="1">
        <v>44850</v>
      </c>
      <c r="B39">
        <v>59</v>
      </c>
      <c r="C39">
        <v>29</v>
      </c>
      <c r="D39">
        <v>79</v>
      </c>
      <c r="E39">
        <v>17</v>
      </c>
      <c r="F39">
        <v>59</v>
      </c>
    </row>
    <row r="40" spans="1:6" x14ac:dyDescent="0.3">
      <c r="A40" s="1">
        <v>44857</v>
      </c>
      <c r="B40">
        <v>59</v>
      </c>
      <c r="C40">
        <v>21</v>
      </c>
      <c r="D40">
        <v>76</v>
      </c>
      <c r="E40">
        <v>13</v>
      </c>
      <c r="F40">
        <v>59</v>
      </c>
    </row>
    <row r="41" spans="1:6" x14ac:dyDescent="0.3">
      <c r="A41" s="1">
        <v>44864</v>
      </c>
      <c r="B41">
        <v>59</v>
      </c>
      <c r="C41">
        <v>26</v>
      </c>
      <c r="D41">
        <v>74</v>
      </c>
      <c r="E41">
        <v>18</v>
      </c>
      <c r="F41">
        <v>59</v>
      </c>
    </row>
    <row r="42" spans="1:6" x14ac:dyDescent="0.3">
      <c r="A42" s="1">
        <v>44871</v>
      </c>
      <c r="B42">
        <v>66</v>
      </c>
      <c r="C42">
        <v>24</v>
      </c>
      <c r="D42">
        <v>91</v>
      </c>
      <c r="E42">
        <v>14</v>
      </c>
      <c r="F42">
        <v>66</v>
      </c>
    </row>
    <row r="43" spans="1:6" x14ac:dyDescent="0.3">
      <c r="A43" s="1">
        <v>44878</v>
      </c>
      <c r="B43">
        <v>30</v>
      </c>
      <c r="C43">
        <v>15</v>
      </c>
      <c r="D43">
        <v>56</v>
      </c>
      <c r="E43">
        <v>12</v>
      </c>
      <c r="F43">
        <v>30</v>
      </c>
    </row>
    <row r="44" spans="1:6" x14ac:dyDescent="0.3">
      <c r="A44" s="1">
        <v>44885</v>
      </c>
      <c r="B44">
        <v>48</v>
      </c>
      <c r="C44">
        <v>20</v>
      </c>
      <c r="D44">
        <v>45</v>
      </c>
      <c r="E44">
        <v>9</v>
      </c>
      <c r="F44">
        <v>48</v>
      </c>
    </row>
    <row r="45" spans="1:6" x14ac:dyDescent="0.3">
      <c r="A45" s="1">
        <v>44892</v>
      </c>
      <c r="B45">
        <v>28</v>
      </c>
      <c r="C45">
        <v>17</v>
      </c>
      <c r="D45">
        <v>30</v>
      </c>
      <c r="E45">
        <v>10</v>
      </c>
      <c r="F45">
        <v>28</v>
      </c>
    </row>
    <row r="46" spans="1:6" x14ac:dyDescent="0.3">
      <c r="A46" s="1">
        <v>44899</v>
      </c>
      <c r="B46">
        <v>22</v>
      </c>
      <c r="C46">
        <v>18</v>
      </c>
      <c r="D46">
        <v>35</v>
      </c>
      <c r="E46">
        <v>9</v>
      </c>
      <c r="F46">
        <v>22</v>
      </c>
    </row>
    <row r="47" spans="1:6" x14ac:dyDescent="0.3">
      <c r="A47" s="1">
        <v>44906</v>
      </c>
      <c r="B47">
        <v>53</v>
      </c>
      <c r="C47">
        <v>19</v>
      </c>
      <c r="D47">
        <v>33</v>
      </c>
      <c r="E47">
        <v>6</v>
      </c>
      <c r="F47">
        <v>53</v>
      </c>
    </row>
    <row r="48" spans="1:6" x14ac:dyDescent="0.3">
      <c r="A48" s="1">
        <v>44913</v>
      </c>
      <c r="B48">
        <v>13</v>
      </c>
      <c r="C48">
        <v>14</v>
      </c>
      <c r="D48">
        <v>30</v>
      </c>
      <c r="E48">
        <v>8</v>
      </c>
      <c r="F48">
        <v>13</v>
      </c>
    </row>
    <row r="49" spans="1:6" x14ac:dyDescent="0.3">
      <c r="A49" s="1">
        <v>44920</v>
      </c>
      <c r="B49">
        <v>0</v>
      </c>
      <c r="C49">
        <v>15</v>
      </c>
      <c r="D49">
        <v>22</v>
      </c>
      <c r="E49">
        <v>5</v>
      </c>
      <c r="F49">
        <v>0</v>
      </c>
    </row>
    <row r="50" spans="1:6" x14ac:dyDescent="0.3">
      <c r="A50" s="1">
        <v>44927</v>
      </c>
      <c r="B50">
        <v>33</v>
      </c>
      <c r="C50">
        <v>20</v>
      </c>
      <c r="D50">
        <v>41</v>
      </c>
      <c r="E50">
        <v>10</v>
      </c>
      <c r="F50">
        <v>33</v>
      </c>
    </row>
    <row r="51" spans="1:6" x14ac:dyDescent="0.3">
      <c r="A51" s="1">
        <v>44934</v>
      </c>
      <c r="B51">
        <v>40</v>
      </c>
      <c r="C51">
        <v>21</v>
      </c>
      <c r="D51">
        <v>46</v>
      </c>
      <c r="E51">
        <v>9</v>
      </c>
      <c r="F51">
        <v>40</v>
      </c>
    </row>
    <row r="52" spans="1:6" x14ac:dyDescent="0.3">
      <c r="A52" s="1">
        <v>44941</v>
      </c>
      <c r="B52">
        <v>39</v>
      </c>
      <c r="C52">
        <v>15</v>
      </c>
      <c r="D52">
        <v>57</v>
      </c>
      <c r="E52">
        <v>9</v>
      </c>
      <c r="F52">
        <v>39</v>
      </c>
    </row>
    <row r="53" spans="1:6" x14ac:dyDescent="0.3">
      <c r="A53" s="1">
        <v>44948</v>
      </c>
      <c r="B53">
        <v>32</v>
      </c>
      <c r="C53">
        <v>20</v>
      </c>
      <c r="D53">
        <v>67</v>
      </c>
      <c r="E53">
        <v>10</v>
      </c>
      <c r="F53">
        <v>32</v>
      </c>
    </row>
    <row r="54" spans="1:6" x14ac:dyDescent="0.3">
      <c r="A54" s="1">
        <v>44955</v>
      </c>
      <c r="B54">
        <v>45</v>
      </c>
      <c r="C54">
        <v>19</v>
      </c>
      <c r="D54">
        <v>56</v>
      </c>
      <c r="E54">
        <v>12</v>
      </c>
      <c r="F54">
        <v>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9345D-C725-4DA2-8A96-3D732B1E5A8C}">
  <dimension ref="A1:F54"/>
  <sheetViews>
    <sheetView workbookViewId="0"/>
  </sheetViews>
  <sheetFormatPr defaultRowHeight="14.4" x14ac:dyDescent="0.3"/>
  <cols>
    <col min="1" max="1" width="25.21875" bestFit="1" customWidth="1"/>
    <col min="2" max="2" width="20.77734375" bestFit="1" customWidth="1"/>
    <col min="3" max="3" width="18.5546875" bestFit="1" customWidth="1"/>
    <col min="4" max="4" width="20.77734375" bestFit="1" customWidth="1"/>
    <col min="5" max="5" width="16.5546875" bestFit="1" customWidth="1"/>
    <col min="6" max="6" width="20.77734375" bestFit="1" customWidth="1"/>
  </cols>
  <sheetData>
    <row r="1" spans="1:6" x14ac:dyDescent="0.3">
      <c r="A1" t="s">
        <v>2</v>
      </c>
    </row>
    <row r="3" spans="1:6" x14ac:dyDescent="0.3">
      <c r="A3" t="s">
        <v>107</v>
      </c>
      <c r="B3" t="s">
        <v>108</v>
      </c>
      <c r="C3" t="s">
        <v>113</v>
      </c>
      <c r="D3" t="s">
        <v>114</v>
      </c>
      <c r="E3" t="s">
        <v>115</v>
      </c>
      <c r="F3" t="s">
        <v>108</v>
      </c>
    </row>
    <row r="4" spans="1:6" x14ac:dyDescent="0.3">
      <c r="A4" s="1">
        <v>44605</v>
      </c>
      <c r="B4">
        <v>54</v>
      </c>
      <c r="C4">
        <v>39</v>
      </c>
      <c r="D4">
        <v>39</v>
      </c>
      <c r="E4">
        <v>8</v>
      </c>
      <c r="F4">
        <v>54</v>
      </c>
    </row>
    <row r="5" spans="1:6" x14ac:dyDescent="0.3">
      <c r="A5" s="1">
        <v>44612</v>
      </c>
      <c r="B5">
        <v>45</v>
      </c>
      <c r="C5">
        <v>43</v>
      </c>
      <c r="D5">
        <v>38</v>
      </c>
      <c r="E5">
        <v>0</v>
      </c>
      <c r="F5">
        <v>45</v>
      </c>
    </row>
    <row r="6" spans="1:6" x14ac:dyDescent="0.3">
      <c r="A6" s="1">
        <v>44619</v>
      </c>
      <c r="B6">
        <v>46</v>
      </c>
      <c r="C6">
        <v>45</v>
      </c>
      <c r="D6">
        <v>26</v>
      </c>
      <c r="E6">
        <v>16</v>
      </c>
      <c r="F6">
        <v>46</v>
      </c>
    </row>
    <row r="7" spans="1:6" x14ac:dyDescent="0.3">
      <c r="A7" s="1">
        <v>44626</v>
      </c>
      <c r="B7">
        <v>64</v>
      </c>
      <c r="C7">
        <v>23</v>
      </c>
      <c r="D7">
        <v>25</v>
      </c>
      <c r="E7">
        <v>5</v>
      </c>
      <c r="F7">
        <v>64</v>
      </c>
    </row>
    <row r="8" spans="1:6" x14ac:dyDescent="0.3">
      <c r="A8" s="1">
        <v>44633</v>
      </c>
      <c r="B8">
        <v>41</v>
      </c>
      <c r="C8">
        <v>35</v>
      </c>
      <c r="D8">
        <v>16</v>
      </c>
      <c r="E8">
        <v>0</v>
      </c>
      <c r="F8">
        <v>41</v>
      </c>
    </row>
    <row r="9" spans="1:6" x14ac:dyDescent="0.3">
      <c r="A9" s="1">
        <v>44640</v>
      </c>
      <c r="B9">
        <v>84</v>
      </c>
      <c r="C9">
        <v>37</v>
      </c>
      <c r="D9">
        <v>24</v>
      </c>
      <c r="E9">
        <v>20</v>
      </c>
      <c r="F9">
        <v>84</v>
      </c>
    </row>
    <row r="10" spans="1:6" x14ac:dyDescent="0.3">
      <c r="A10" s="1">
        <v>44647</v>
      </c>
      <c r="B10">
        <v>46</v>
      </c>
      <c r="C10">
        <v>47</v>
      </c>
      <c r="D10">
        <v>30</v>
      </c>
      <c r="E10">
        <v>0</v>
      </c>
      <c r="F10">
        <v>46</v>
      </c>
    </row>
    <row r="11" spans="1:6" x14ac:dyDescent="0.3">
      <c r="A11" s="1">
        <v>44654</v>
      </c>
      <c r="B11">
        <v>50</v>
      </c>
      <c r="C11">
        <v>24</v>
      </c>
      <c r="D11">
        <v>35</v>
      </c>
      <c r="E11">
        <v>29</v>
      </c>
      <c r="F11">
        <v>50</v>
      </c>
    </row>
    <row r="12" spans="1:6" x14ac:dyDescent="0.3">
      <c r="A12" s="1">
        <v>44661</v>
      </c>
      <c r="B12">
        <v>28</v>
      </c>
      <c r="C12">
        <v>17</v>
      </c>
      <c r="D12">
        <v>41</v>
      </c>
      <c r="E12">
        <v>10</v>
      </c>
      <c r="F12">
        <v>28</v>
      </c>
    </row>
    <row r="13" spans="1:6" x14ac:dyDescent="0.3">
      <c r="A13" s="1">
        <v>44668</v>
      </c>
      <c r="B13">
        <v>29</v>
      </c>
      <c r="C13">
        <v>39</v>
      </c>
      <c r="D13">
        <v>24</v>
      </c>
      <c r="E13">
        <v>12</v>
      </c>
      <c r="F13">
        <v>29</v>
      </c>
    </row>
    <row r="14" spans="1:6" x14ac:dyDescent="0.3">
      <c r="A14" s="1">
        <v>44675</v>
      </c>
      <c r="B14">
        <v>59</v>
      </c>
      <c r="C14">
        <v>45</v>
      </c>
      <c r="D14">
        <v>27</v>
      </c>
      <c r="E14">
        <v>0</v>
      </c>
      <c r="F14">
        <v>59</v>
      </c>
    </row>
    <row r="15" spans="1:6" x14ac:dyDescent="0.3">
      <c r="A15" s="1">
        <v>44682</v>
      </c>
      <c r="B15">
        <v>61</v>
      </c>
      <c r="C15">
        <v>32</v>
      </c>
      <c r="D15">
        <v>20</v>
      </c>
      <c r="E15">
        <v>0</v>
      </c>
      <c r="F15">
        <v>61</v>
      </c>
    </row>
    <row r="16" spans="1:6" x14ac:dyDescent="0.3">
      <c r="A16" s="1">
        <v>44689</v>
      </c>
      <c r="B16">
        <v>42</v>
      </c>
      <c r="C16">
        <v>72</v>
      </c>
      <c r="D16">
        <v>67</v>
      </c>
      <c r="E16">
        <v>0</v>
      </c>
      <c r="F16">
        <v>42</v>
      </c>
    </row>
    <row r="17" spans="1:6" x14ac:dyDescent="0.3">
      <c r="A17" s="1">
        <v>44696</v>
      </c>
      <c r="B17">
        <v>77</v>
      </c>
      <c r="C17">
        <v>30</v>
      </c>
      <c r="D17">
        <v>61</v>
      </c>
      <c r="E17">
        <v>0</v>
      </c>
      <c r="F17">
        <v>77</v>
      </c>
    </row>
    <row r="18" spans="1:6" x14ac:dyDescent="0.3">
      <c r="A18" s="1">
        <v>44703</v>
      </c>
      <c r="B18">
        <v>90</v>
      </c>
      <c r="C18">
        <v>44</v>
      </c>
      <c r="D18">
        <v>60</v>
      </c>
      <c r="E18">
        <v>16</v>
      </c>
      <c r="F18">
        <v>90</v>
      </c>
    </row>
    <row r="19" spans="1:6" x14ac:dyDescent="0.3">
      <c r="A19" s="1">
        <v>44710</v>
      </c>
      <c r="B19">
        <v>45</v>
      </c>
      <c r="C19">
        <v>35</v>
      </c>
      <c r="D19">
        <v>25</v>
      </c>
      <c r="E19">
        <v>25</v>
      </c>
      <c r="F19">
        <v>45</v>
      </c>
    </row>
    <row r="20" spans="1:6" x14ac:dyDescent="0.3">
      <c r="A20" s="1">
        <v>44717</v>
      </c>
      <c r="B20">
        <v>26</v>
      </c>
      <c r="C20">
        <v>38</v>
      </c>
      <c r="D20">
        <v>14</v>
      </c>
      <c r="E20">
        <v>0</v>
      </c>
      <c r="F20">
        <v>26</v>
      </c>
    </row>
    <row r="21" spans="1:6" x14ac:dyDescent="0.3">
      <c r="A21" s="1">
        <v>44724</v>
      </c>
      <c r="B21">
        <v>55</v>
      </c>
      <c r="C21">
        <v>36</v>
      </c>
      <c r="D21">
        <v>28</v>
      </c>
      <c r="E21">
        <v>0</v>
      </c>
      <c r="F21">
        <v>55</v>
      </c>
    </row>
    <row r="22" spans="1:6" x14ac:dyDescent="0.3">
      <c r="A22" s="1">
        <v>44731</v>
      </c>
      <c r="B22">
        <v>58</v>
      </c>
      <c r="C22">
        <v>65</v>
      </c>
      <c r="D22">
        <v>26</v>
      </c>
      <c r="E22">
        <v>19</v>
      </c>
      <c r="F22">
        <v>58</v>
      </c>
    </row>
    <row r="23" spans="1:6" x14ac:dyDescent="0.3">
      <c r="A23" s="1">
        <v>44738</v>
      </c>
      <c r="B23">
        <v>64</v>
      </c>
      <c r="C23">
        <v>50</v>
      </c>
      <c r="D23">
        <v>24</v>
      </c>
      <c r="E23">
        <v>0</v>
      </c>
      <c r="F23">
        <v>64</v>
      </c>
    </row>
    <row r="24" spans="1:6" x14ac:dyDescent="0.3">
      <c r="A24" s="1">
        <v>44745</v>
      </c>
      <c r="B24">
        <v>44</v>
      </c>
      <c r="C24">
        <v>38</v>
      </c>
      <c r="D24">
        <v>19</v>
      </c>
      <c r="E24">
        <v>0</v>
      </c>
      <c r="F24">
        <v>44</v>
      </c>
    </row>
    <row r="25" spans="1:6" x14ac:dyDescent="0.3">
      <c r="A25" s="1">
        <v>44752</v>
      </c>
      <c r="B25">
        <v>64</v>
      </c>
      <c r="C25">
        <v>40</v>
      </c>
      <c r="D25">
        <v>20</v>
      </c>
      <c r="E25">
        <v>0</v>
      </c>
      <c r="F25">
        <v>64</v>
      </c>
    </row>
    <row r="26" spans="1:6" x14ac:dyDescent="0.3">
      <c r="A26" s="1">
        <v>44759</v>
      </c>
      <c r="B26">
        <v>37</v>
      </c>
      <c r="C26">
        <v>30</v>
      </c>
      <c r="D26">
        <v>25</v>
      </c>
      <c r="E26">
        <v>7</v>
      </c>
      <c r="F26">
        <v>37</v>
      </c>
    </row>
    <row r="27" spans="1:6" x14ac:dyDescent="0.3">
      <c r="A27" s="1">
        <v>44766</v>
      </c>
      <c r="B27">
        <v>49</v>
      </c>
      <c r="C27">
        <v>33</v>
      </c>
      <c r="D27">
        <v>38</v>
      </c>
      <c r="E27">
        <v>0</v>
      </c>
      <c r="F27">
        <v>49</v>
      </c>
    </row>
    <row r="28" spans="1:6" x14ac:dyDescent="0.3">
      <c r="A28" s="1">
        <v>44773</v>
      </c>
      <c r="B28">
        <v>0</v>
      </c>
      <c r="C28">
        <v>34</v>
      </c>
      <c r="D28">
        <v>16</v>
      </c>
      <c r="E28">
        <v>0</v>
      </c>
      <c r="F28">
        <v>0</v>
      </c>
    </row>
    <row r="29" spans="1:6" x14ac:dyDescent="0.3">
      <c r="A29" s="1">
        <v>44780</v>
      </c>
      <c r="B29">
        <v>35</v>
      </c>
      <c r="C29">
        <v>33</v>
      </c>
      <c r="D29">
        <v>38</v>
      </c>
      <c r="E29">
        <v>0</v>
      </c>
      <c r="F29">
        <v>35</v>
      </c>
    </row>
    <row r="30" spans="1:6" x14ac:dyDescent="0.3">
      <c r="A30" s="1">
        <v>44787</v>
      </c>
      <c r="B30">
        <v>21</v>
      </c>
      <c r="C30">
        <v>52</v>
      </c>
      <c r="D30">
        <v>29</v>
      </c>
      <c r="E30">
        <v>9</v>
      </c>
      <c r="F30">
        <v>21</v>
      </c>
    </row>
    <row r="31" spans="1:6" x14ac:dyDescent="0.3">
      <c r="A31" s="1">
        <v>44794</v>
      </c>
      <c r="B31">
        <v>29</v>
      </c>
      <c r="C31">
        <v>21</v>
      </c>
      <c r="D31">
        <v>27</v>
      </c>
      <c r="E31">
        <v>15</v>
      </c>
      <c r="F31">
        <v>29</v>
      </c>
    </row>
    <row r="32" spans="1:6" x14ac:dyDescent="0.3">
      <c r="A32" s="1">
        <v>44801</v>
      </c>
      <c r="B32">
        <v>47</v>
      </c>
      <c r="C32">
        <v>44</v>
      </c>
      <c r="D32">
        <v>33</v>
      </c>
      <c r="E32">
        <v>0</v>
      </c>
      <c r="F32">
        <v>47</v>
      </c>
    </row>
    <row r="33" spans="1:6" x14ac:dyDescent="0.3">
      <c r="A33" s="1">
        <v>44808</v>
      </c>
      <c r="B33">
        <v>36</v>
      </c>
      <c r="C33">
        <v>36</v>
      </c>
      <c r="D33">
        <v>29</v>
      </c>
      <c r="E33">
        <v>16</v>
      </c>
      <c r="F33">
        <v>36</v>
      </c>
    </row>
    <row r="34" spans="1:6" x14ac:dyDescent="0.3">
      <c r="A34" s="1">
        <v>44815</v>
      </c>
      <c r="B34">
        <v>69</v>
      </c>
      <c r="C34">
        <v>29</v>
      </c>
      <c r="D34">
        <v>32</v>
      </c>
      <c r="E34">
        <v>9</v>
      </c>
      <c r="F34">
        <v>69</v>
      </c>
    </row>
    <row r="35" spans="1:6" x14ac:dyDescent="0.3">
      <c r="A35" s="1">
        <v>44822</v>
      </c>
      <c r="B35">
        <v>56</v>
      </c>
      <c r="C35">
        <v>43</v>
      </c>
      <c r="D35">
        <v>33</v>
      </c>
      <c r="E35">
        <v>0</v>
      </c>
      <c r="F35">
        <v>56</v>
      </c>
    </row>
    <row r="36" spans="1:6" x14ac:dyDescent="0.3">
      <c r="A36" s="1">
        <v>44829</v>
      </c>
      <c r="B36">
        <v>74</v>
      </c>
      <c r="C36">
        <v>60</v>
      </c>
      <c r="D36">
        <v>86</v>
      </c>
      <c r="E36">
        <v>16</v>
      </c>
      <c r="F36">
        <v>74</v>
      </c>
    </row>
    <row r="37" spans="1:6" x14ac:dyDescent="0.3">
      <c r="A37" s="1">
        <v>44836</v>
      </c>
      <c r="B37">
        <v>93</v>
      </c>
      <c r="C37">
        <v>63</v>
      </c>
      <c r="D37">
        <v>100</v>
      </c>
      <c r="E37">
        <v>7</v>
      </c>
      <c r="F37">
        <v>93</v>
      </c>
    </row>
    <row r="38" spans="1:6" x14ac:dyDescent="0.3">
      <c r="A38" s="1">
        <v>44843</v>
      </c>
      <c r="B38">
        <v>91</v>
      </c>
      <c r="C38">
        <v>54</v>
      </c>
      <c r="D38">
        <v>79</v>
      </c>
      <c r="E38">
        <v>13</v>
      </c>
      <c r="F38">
        <v>91</v>
      </c>
    </row>
    <row r="39" spans="1:6" x14ac:dyDescent="0.3">
      <c r="A39" s="1">
        <v>44850</v>
      </c>
      <c r="B39">
        <v>57</v>
      </c>
      <c r="C39">
        <v>43</v>
      </c>
      <c r="D39">
        <v>59</v>
      </c>
      <c r="E39">
        <v>0</v>
      </c>
      <c r="F39">
        <v>57</v>
      </c>
    </row>
    <row r="40" spans="1:6" x14ac:dyDescent="0.3">
      <c r="A40" s="1">
        <v>44857</v>
      </c>
      <c r="B40">
        <v>57</v>
      </c>
      <c r="C40">
        <v>68</v>
      </c>
      <c r="D40">
        <v>52</v>
      </c>
      <c r="E40">
        <v>0</v>
      </c>
      <c r="F40">
        <v>57</v>
      </c>
    </row>
    <row r="41" spans="1:6" x14ac:dyDescent="0.3">
      <c r="A41" s="1">
        <v>44864</v>
      </c>
      <c r="B41">
        <v>57</v>
      </c>
      <c r="C41">
        <v>53</v>
      </c>
      <c r="D41">
        <v>45</v>
      </c>
      <c r="E41">
        <v>0</v>
      </c>
      <c r="F41">
        <v>57</v>
      </c>
    </row>
    <row r="42" spans="1:6" x14ac:dyDescent="0.3">
      <c r="A42" s="1">
        <v>44871</v>
      </c>
      <c r="B42">
        <v>64</v>
      </c>
      <c r="C42">
        <v>57</v>
      </c>
      <c r="D42">
        <v>35</v>
      </c>
      <c r="E42">
        <v>13</v>
      </c>
      <c r="F42">
        <v>64</v>
      </c>
    </row>
    <row r="43" spans="1:6" x14ac:dyDescent="0.3">
      <c r="A43" s="1">
        <v>44878</v>
      </c>
      <c r="B43">
        <v>29</v>
      </c>
      <c r="C43">
        <v>32</v>
      </c>
      <c r="D43">
        <v>19</v>
      </c>
      <c r="E43">
        <v>15</v>
      </c>
      <c r="F43">
        <v>29</v>
      </c>
    </row>
    <row r="44" spans="1:6" x14ac:dyDescent="0.3">
      <c r="A44" s="1">
        <v>44885</v>
      </c>
      <c r="B44">
        <v>46</v>
      </c>
      <c r="C44">
        <v>41</v>
      </c>
      <c r="D44">
        <v>12</v>
      </c>
      <c r="E44">
        <v>8</v>
      </c>
      <c r="F44">
        <v>46</v>
      </c>
    </row>
    <row r="45" spans="1:6" x14ac:dyDescent="0.3">
      <c r="A45" s="1">
        <v>44892</v>
      </c>
      <c r="B45">
        <v>27</v>
      </c>
      <c r="C45">
        <v>50</v>
      </c>
      <c r="D45">
        <v>16</v>
      </c>
      <c r="E45">
        <v>0</v>
      </c>
      <c r="F45">
        <v>27</v>
      </c>
    </row>
    <row r="46" spans="1:6" x14ac:dyDescent="0.3">
      <c r="A46" s="1">
        <v>44899</v>
      </c>
      <c r="B46">
        <v>21</v>
      </c>
      <c r="C46">
        <v>22</v>
      </c>
      <c r="D46">
        <v>9</v>
      </c>
      <c r="E46">
        <v>0</v>
      </c>
      <c r="F46">
        <v>21</v>
      </c>
    </row>
    <row r="47" spans="1:6" x14ac:dyDescent="0.3">
      <c r="A47" s="1">
        <v>44906</v>
      </c>
      <c r="B47">
        <v>51</v>
      </c>
      <c r="C47">
        <v>46</v>
      </c>
      <c r="D47">
        <v>12</v>
      </c>
      <c r="E47">
        <v>23</v>
      </c>
      <c r="F47">
        <v>51</v>
      </c>
    </row>
    <row r="48" spans="1:6" x14ac:dyDescent="0.3">
      <c r="A48" s="1">
        <v>44913</v>
      </c>
      <c r="B48">
        <v>13</v>
      </c>
      <c r="C48">
        <v>16</v>
      </c>
      <c r="D48">
        <v>11</v>
      </c>
      <c r="E48">
        <v>22</v>
      </c>
      <c r="F48">
        <v>13</v>
      </c>
    </row>
    <row r="49" spans="1:6" x14ac:dyDescent="0.3">
      <c r="A49" s="1">
        <v>44920</v>
      </c>
      <c r="B49">
        <v>0</v>
      </c>
      <c r="C49">
        <v>19</v>
      </c>
      <c r="D49">
        <v>11</v>
      </c>
      <c r="E49">
        <v>0</v>
      </c>
      <c r="F49">
        <v>0</v>
      </c>
    </row>
    <row r="50" spans="1:6" x14ac:dyDescent="0.3">
      <c r="A50" s="1">
        <v>44927</v>
      </c>
      <c r="B50">
        <v>31</v>
      </c>
      <c r="C50">
        <v>31</v>
      </c>
      <c r="D50">
        <v>15</v>
      </c>
      <c r="E50">
        <v>0</v>
      </c>
      <c r="F50">
        <v>31</v>
      </c>
    </row>
    <row r="51" spans="1:6" x14ac:dyDescent="0.3">
      <c r="A51" s="1">
        <v>44934</v>
      </c>
      <c r="B51">
        <v>38</v>
      </c>
      <c r="C51">
        <v>27</v>
      </c>
      <c r="D51">
        <v>12</v>
      </c>
      <c r="E51">
        <v>15</v>
      </c>
      <c r="F51">
        <v>38</v>
      </c>
    </row>
    <row r="52" spans="1:6" x14ac:dyDescent="0.3">
      <c r="A52" s="1">
        <v>44941</v>
      </c>
      <c r="B52">
        <v>38</v>
      </c>
      <c r="C52">
        <v>47</v>
      </c>
      <c r="D52">
        <v>21</v>
      </c>
      <c r="E52">
        <v>0</v>
      </c>
      <c r="F52">
        <v>38</v>
      </c>
    </row>
    <row r="53" spans="1:6" x14ac:dyDescent="0.3">
      <c r="A53" s="1">
        <v>44948</v>
      </c>
      <c r="B53">
        <v>31</v>
      </c>
      <c r="C53">
        <v>48</v>
      </c>
      <c r="D53">
        <v>23</v>
      </c>
      <c r="E53">
        <v>0</v>
      </c>
      <c r="F53">
        <v>31</v>
      </c>
    </row>
    <row r="54" spans="1:6" x14ac:dyDescent="0.3">
      <c r="A54" s="1">
        <v>44955</v>
      </c>
      <c r="B54">
        <v>36</v>
      </c>
      <c r="C54">
        <v>47</v>
      </c>
      <c r="D54">
        <v>22</v>
      </c>
      <c r="E54">
        <v>0</v>
      </c>
      <c r="F54">
        <v>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3112-840F-49CA-8294-E5A19A3E5C55}">
  <dimension ref="A1:C58"/>
  <sheetViews>
    <sheetView workbookViewId="0"/>
  </sheetViews>
  <sheetFormatPr defaultRowHeight="14.4" x14ac:dyDescent="0.3"/>
  <cols>
    <col min="1" max="1" width="10.109375" bestFit="1" customWidth="1"/>
  </cols>
  <sheetData>
    <row r="1" spans="1:3" x14ac:dyDescent="0.3">
      <c r="A1" t="str">
        <f>'SK-based'!A2</f>
        <v>Weeks</v>
      </c>
      <c r="B1" t="s">
        <v>119</v>
      </c>
      <c r="C1" t="s">
        <v>117</v>
      </c>
    </row>
    <row r="2" spans="1:3" x14ac:dyDescent="0.3">
      <c r="A2" s="1">
        <f>'SK-based'!A3</f>
        <v>44605</v>
      </c>
      <c r="B2">
        <f>'SK-based'!O3</f>
        <v>7</v>
      </c>
      <c r="C2">
        <f>'SK-based'!B3</f>
        <v>73</v>
      </c>
    </row>
    <row r="3" spans="1:3" x14ac:dyDescent="0.3">
      <c r="A3" s="1">
        <f>'SK-based'!A4</f>
        <v>44612</v>
      </c>
      <c r="B3">
        <f>'SK-based'!O4</f>
        <v>5</v>
      </c>
      <c r="C3">
        <f>'SK-based'!B4</f>
        <v>55</v>
      </c>
    </row>
    <row r="4" spans="1:3" x14ac:dyDescent="0.3">
      <c r="A4" s="1">
        <f>'SK-based'!A5</f>
        <v>44619</v>
      </c>
      <c r="B4">
        <f>'SK-based'!O5</f>
        <v>5</v>
      </c>
      <c r="C4">
        <f>'SK-based'!B5</f>
        <v>53</v>
      </c>
    </row>
    <row r="5" spans="1:3" x14ac:dyDescent="0.3">
      <c r="A5" s="1">
        <f>'SK-based'!A6</f>
        <v>44626</v>
      </c>
      <c r="B5">
        <f>'SK-based'!O6</f>
        <v>8</v>
      </c>
      <c r="C5">
        <f>'SK-based'!B6</f>
        <v>61</v>
      </c>
    </row>
    <row r="6" spans="1:3" x14ac:dyDescent="0.3">
      <c r="A6" s="1">
        <f>'SK-based'!A7</f>
        <v>44633</v>
      </c>
      <c r="B6">
        <f>'SK-based'!O7</f>
        <v>5</v>
      </c>
      <c r="C6">
        <f>'SK-based'!B7</f>
        <v>60</v>
      </c>
    </row>
    <row r="7" spans="1:3" x14ac:dyDescent="0.3">
      <c r="A7" s="1">
        <f>'SK-based'!A8</f>
        <v>44640</v>
      </c>
      <c r="B7">
        <f>'SK-based'!O8</f>
        <v>10</v>
      </c>
      <c r="C7">
        <f>'SK-based'!B8</f>
        <v>45</v>
      </c>
    </row>
    <row r="8" spans="1:3" x14ac:dyDescent="0.3">
      <c r="A8" s="1">
        <f>'SK-based'!A9</f>
        <v>44647</v>
      </c>
      <c r="B8">
        <f>'SK-based'!O9</f>
        <v>6</v>
      </c>
      <c r="C8">
        <f>'SK-based'!B9</f>
        <v>55</v>
      </c>
    </row>
    <row r="9" spans="1:3" x14ac:dyDescent="0.3">
      <c r="A9" s="1">
        <f>'SK-based'!A10</f>
        <v>44654</v>
      </c>
      <c r="B9">
        <f>'SK-based'!O10</f>
        <v>6</v>
      </c>
      <c r="C9">
        <f>'SK-based'!B10</f>
        <v>58</v>
      </c>
    </row>
    <row r="10" spans="1:3" x14ac:dyDescent="0.3">
      <c r="A10" s="1">
        <f>'SK-based'!A11</f>
        <v>44661</v>
      </c>
      <c r="B10">
        <f>'SK-based'!O11</f>
        <v>3</v>
      </c>
      <c r="C10">
        <f>'SK-based'!B11</f>
        <v>72</v>
      </c>
    </row>
    <row r="11" spans="1:3" x14ac:dyDescent="0.3">
      <c r="A11" s="1">
        <f>'SK-based'!A12</f>
        <v>44668</v>
      </c>
      <c r="B11">
        <f>'SK-based'!O12</f>
        <v>4</v>
      </c>
      <c r="C11">
        <f>'SK-based'!B12</f>
        <v>70</v>
      </c>
    </row>
    <row r="12" spans="1:3" x14ac:dyDescent="0.3">
      <c r="A12" s="1">
        <f>'SK-based'!A13</f>
        <v>44675</v>
      </c>
      <c r="B12">
        <f>'SK-based'!O13</f>
        <v>7</v>
      </c>
      <c r="C12">
        <f>'SK-based'!B13</f>
        <v>68</v>
      </c>
    </row>
    <row r="13" spans="1:3" x14ac:dyDescent="0.3">
      <c r="A13" s="1">
        <f>'SK-based'!A14</f>
        <v>44682</v>
      </c>
      <c r="B13">
        <f>'SK-based'!O14</f>
        <v>7</v>
      </c>
      <c r="C13">
        <f>'SK-based'!B14</f>
        <v>54</v>
      </c>
    </row>
    <row r="14" spans="1:3" x14ac:dyDescent="0.3">
      <c r="A14" s="1">
        <f>'SK-based'!A15</f>
        <v>44689</v>
      </c>
      <c r="B14">
        <f>'SK-based'!O15</f>
        <v>5</v>
      </c>
      <c r="C14">
        <f>'SK-based'!B15</f>
        <v>80</v>
      </c>
    </row>
    <row r="15" spans="1:3" x14ac:dyDescent="0.3">
      <c r="A15" s="1">
        <f>'SK-based'!A16</f>
        <v>44696</v>
      </c>
      <c r="B15">
        <f>'SK-based'!O16</f>
        <v>9</v>
      </c>
      <c r="C15">
        <f>'SK-based'!B16</f>
        <v>100</v>
      </c>
    </row>
    <row r="16" spans="1:3" x14ac:dyDescent="0.3">
      <c r="A16" s="1">
        <f>'SK-based'!A17</f>
        <v>44703</v>
      </c>
      <c r="B16">
        <f>'SK-based'!O17</f>
        <v>11</v>
      </c>
      <c r="C16">
        <f>'SK-based'!B17</f>
        <v>95</v>
      </c>
    </row>
    <row r="17" spans="1:3" x14ac:dyDescent="0.3">
      <c r="A17" s="1">
        <f>'SK-based'!A18</f>
        <v>44710</v>
      </c>
      <c r="B17">
        <f>'SK-based'!O18</f>
        <v>5</v>
      </c>
      <c r="C17">
        <f>'SK-based'!B18</f>
        <v>61</v>
      </c>
    </row>
    <row r="18" spans="1:3" x14ac:dyDescent="0.3">
      <c r="A18" s="1">
        <f>'SK-based'!A19</f>
        <v>44717</v>
      </c>
      <c r="B18">
        <f>'SK-based'!O19</f>
        <v>3</v>
      </c>
      <c r="C18">
        <f>'SK-based'!B19</f>
        <v>69</v>
      </c>
    </row>
    <row r="19" spans="1:3" x14ac:dyDescent="0.3">
      <c r="A19" s="1">
        <f>'SK-based'!A20</f>
        <v>44724</v>
      </c>
      <c r="B19">
        <f>'SK-based'!O20</f>
        <v>7</v>
      </c>
      <c r="C19">
        <f>'SK-based'!B20</f>
        <v>39</v>
      </c>
    </row>
    <row r="20" spans="1:3" x14ac:dyDescent="0.3">
      <c r="A20" s="1">
        <f>'SK-based'!A21</f>
        <v>44731</v>
      </c>
      <c r="B20">
        <f>'SK-based'!O21</f>
        <v>7</v>
      </c>
      <c r="C20">
        <f>'SK-based'!B21</f>
        <v>44</v>
      </c>
    </row>
    <row r="21" spans="1:3" x14ac:dyDescent="0.3">
      <c r="A21" s="1">
        <f>'SK-based'!A22</f>
        <v>44738</v>
      </c>
      <c r="B21">
        <f>'SK-based'!O22</f>
        <v>8</v>
      </c>
      <c r="C21">
        <f>'SK-based'!B22</f>
        <v>44</v>
      </c>
    </row>
    <row r="22" spans="1:3" x14ac:dyDescent="0.3">
      <c r="A22" s="1">
        <f>'SK-based'!A23</f>
        <v>44745</v>
      </c>
      <c r="B22">
        <f>'SK-based'!O23</f>
        <v>5</v>
      </c>
      <c r="C22">
        <f>'SK-based'!B23</f>
        <v>41</v>
      </c>
    </row>
    <row r="23" spans="1:3" x14ac:dyDescent="0.3">
      <c r="A23" s="1">
        <f>'SK-based'!A24</f>
        <v>44752</v>
      </c>
      <c r="B23">
        <f>'SK-based'!O24</f>
        <v>8</v>
      </c>
      <c r="C23">
        <f>'SK-based'!B24</f>
        <v>45</v>
      </c>
    </row>
    <row r="24" spans="1:3" x14ac:dyDescent="0.3">
      <c r="A24" s="1">
        <f>'SK-based'!A25</f>
        <v>44759</v>
      </c>
      <c r="B24">
        <f>'SK-based'!O25</f>
        <v>4</v>
      </c>
      <c r="C24">
        <f>'SK-based'!B25</f>
        <v>54</v>
      </c>
    </row>
    <row r="25" spans="1:3" x14ac:dyDescent="0.3">
      <c r="A25" s="1">
        <f>'SK-based'!A26</f>
        <v>44766</v>
      </c>
      <c r="B25">
        <f>'SK-based'!O26</f>
        <v>6</v>
      </c>
      <c r="C25">
        <f>'SK-based'!B26</f>
        <v>43</v>
      </c>
    </row>
    <row r="26" spans="1:3" x14ac:dyDescent="0.3">
      <c r="A26" s="1">
        <f>'SK-based'!A27</f>
        <v>44773</v>
      </c>
      <c r="B26">
        <f>'SK-based'!O27</f>
        <v>0</v>
      </c>
      <c r="C26">
        <f>'SK-based'!B27</f>
        <v>50</v>
      </c>
    </row>
    <row r="27" spans="1:3" x14ac:dyDescent="0.3">
      <c r="A27" s="1">
        <f>'SK-based'!A28</f>
        <v>44780</v>
      </c>
      <c r="B27">
        <f>'SK-based'!O28</f>
        <v>4</v>
      </c>
      <c r="C27">
        <f>'SK-based'!B28</f>
        <v>62</v>
      </c>
    </row>
    <row r="28" spans="1:3" x14ac:dyDescent="0.3">
      <c r="A28" s="1">
        <f>'SK-based'!A29</f>
        <v>44787</v>
      </c>
      <c r="B28">
        <f>'SK-based'!O29</f>
        <v>3</v>
      </c>
      <c r="C28">
        <f>'SK-based'!B29</f>
        <v>77</v>
      </c>
    </row>
    <row r="29" spans="1:3" x14ac:dyDescent="0.3">
      <c r="A29" s="1">
        <f>'SK-based'!A30</f>
        <v>44794</v>
      </c>
      <c r="B29">
        <f>'SK-based'!O30</f>
        <v>4</v>
      </c>
      <c r="C29">
        <f>'SK-based'!B30</f>
        <v>68</v>
      </c>
    </row>
    <row r="30" spans="1:3" x14ac:dyDescent="0.3">
      <c r="A30" s="1">
        <f>'SK-based'!A31</f>
        <v>44801</v>
      </c>
      <c r="B30">
        <f>'SK-based'!O31</f>
        <v>6</v>
      </c>
      <c r="C30">
        <f>'SK-based'!B31</f>
        <v>63</v>
      </c>
    </row>
    <row r="31" spans="1:3" x14ac:dyDescent="0.3">
      <c r="A31" s="1">
        <f>'SK-based'!A32</f>
        <v>44808</v>
      </c>
      <c r="B31">
        <f>'SK-based'!O32</f>
        <v>4</v>
      </c>
      <c r="C31">
        <f>'SK-based'!B32</f>
        <v>69</v>
      </c>
    </row>
    <row r="32" spans="1:3" x14ac:dyDescent="0.3">
      <c r="A32" s="1">
        <f>'SK-based'!A33</f>
        <v>44815</v>
      </c>
      <c r="B32">
        <f>'SK-based'!O33</f>
        <v>8</v>
      </c>
      <c r="C32">
        <f>'SK-based'!B33</f>
        <v>69</v>
      </c>
    </row>
    <row r="33" spans="1:3" x14ac:dyDescent="0.3">
      <c r="A33" s="1">
        <f>'SK-based'!A34</f>
        <v>44822</v>
      </c>
      <c r="B33">
        <f>'SK-based'!O34</f>
        <v>7</v>
      </c>
      <c r="C33">
        <f>'SK-based'!B34</f>
        <v>69</v>
      </c>
    </row>
    <row r="34" spans="1:3" x14ac:dyDescent="0.3">
      <c r="A34" s="1">
        <f>'SK-based'!A35</f>
        <v>44829</v>
      </c>
      <c r="B34">
        <f>'SK-based'!O35</f>
        <v>9</v>
      </c>
      <c r="C34">
        <f>'SK-based'!B35</f>
        <v>64</v>
      </c>
    </row>
    <row r="35" spans="1:3" x14ac:dyDescent="0.3">
      <c r="A35" s="1">
        <f>'SK-based'!A36</f>
        <v>44836</v>
      </c>
      <c r="B35">
        <f>'SK-based'!O36</f>
        <v>11</v>
      </c>
      <c r="C35">
        <f>'SK-based'!B36</f>
        <v>73</v>
      </c>
    </row>
    <row r="36" spans="1:3" x14ac:dyDescent="0.3">
      <c r="A36" s="1">
        <f>'SK-based'!A37</f>
        <v>44843</v>
      </c>
      <c r="B36">
        <f>'SK-based'!O37</f>
        <v>11</v>
      </c>
      <c r="C36">
        <f>'SK-based'!B37</f>
        <v>68</v>
      </c>
    </row>
    <row r="37" spans="1:3" x14ac:dyDescent="0.3">
      <c r="A37" s="1">
        <f>'SK-based'!A38</f>
        <v>44850</v>
      </c>
      <c r="B37">
        <f>'SK-based'!O38</f>
        <v>7</v>
      </c>
      <c r="C37">
        <f>'SK-based'!B38</f>
        <v>61</v>
      </c>
    </row>
    <row r="38" spans="1:3" x14ac:dyDescent="0.3">
      <c r="A38" s="1">
        <f>'SK-based'!A39</f>
        <v>44857</v>
      </c>
      <c r="B38">
        <f>'SK-based'!O39</f>
        <v>7</v>
      </c>
      <c r="C38">
        <f>'SK-based'!B39</f>
        <v>88</v>
      </c>
    </row>
    <row r="39" spans="1:3" x14ac:dyDescent="0.3">
      <c r="A39" s="1">
        <f>'SK-based'!A40</f>
        <v>44864</v>
      </c>
      <c r="B39">
        <f>'SK-based'!O40</f>
        <v>7</v>
      </c>
      <c r="C39">
        <f>'SK-based'!B40</f>
        <v>71</v>
      </c>
    </row>
    <row r="40" spans="1:3" x14ac:dyDescent="0.3">
      <c r="A40" s="1">
        <f>'SK-based'!A41</f>
        <v>44871</v>
      </c>
      <c r="B40">
        <f>'SK-based'!O41</f>
        <v>8</v>
      </c>
      <c r="C40">
        <f>'SK-based'!B41</f>
        <v>77</v>
      </c>
    </row>
    <row r="41" spans="1:3" x14ac:dyDescent="0.3">
      <c r="A41" s="1">
        <f>'SK-based'!A42</f>
        <v>44878</v>
      </c>
      <c r="B41">
        <f>'SK-based'!O42</f>
        <v>3</v>
      </c>
      <c r="C41">
        <f>'SK-based'!B42</f>
        <v>76</v>
      </c>
    </row>
    <row r="42" spans="1:3" x14ac:dyDescent="0.3">
      <c r="A42" s="1">
        <f>'SK-based'!A43</f>
        <v>44885</v>
      </c>
      <c r="B42">
        <f>'SK-based'!O43</f>
        <v>6</v>
      </c>
      <c r="C42">
        <f>'SK-based'!B43</f>
        <v>97</v>
      </c>
    </row>
    <row r="43" spans="1:3" x14ac:dyDescent="0.3">
      <c r="A43" s="1">
        <f>'SK-based'!A44</f>
        <v>44892</v>
      </c>
      <c r="B43">
        <f>'SK-based'!O44</f>
        <v>3</v>
      </c>
      <c r="C43">
        <f>'SK-based'!B44</f>
        <v>86</v>
      </c>
    </row>
    <row r="44" spans="1:3" x14ac:dyDescent="0.3">
      <c r="A44" s="1">
        <f>'SK-based'!A45</f>
        <v>44899</v>
      </c>
      <c r="B44">
        <f>'SK-based'!O45</f>
        <v>3</v>
      </c>
      <c r="C44">
        <f>'SK-based'!B45</f>
        <v>83</v>
      </c>
    </row>
    <row r="45" spans="1:3" x14ac:dyDescent="0.3">
      <c r="A45" s="1">
        <f>'SK-based'!A46</f>
        <v>44906</v>
      </c>
      <c r="B45">
        <f>'SK-based'!O46</f>
        <v>6</v>
      </c>
      <c r="C45">
        <f>'SK-based'!B46</f>
        <v>65</v>
      </c>
    </row>
    <row r="46" spans="1:3" x14ac:dyDescent="0.3">
      <c r="A46" s="1">
        <f>'SK-based'!A47</f>
        <v>44913</v>
      </c>
      <c r="B46">
        <f>'SK-based'!O47</f>
        <v>2</v>
      </c>
      <c r="C46">
        <f>'SK-based'!B47</f>
        <v>58</v>
      </c>
    </row>
    <row r="47" spans="1:3" x14ac:dyDescent="0.3">
      <c r="A47" s="1">
        <f>'SK-based'!A48</f>
        <v>44920</v>
      </c>
      <c r="B47">
        <f>'SK-based'!O48</f>
        <v>0</v>
      </c>
      <c r="C47">
        <f>'SK-based'!B48</f>
        <v>92</v>
      </c>
    </row>
    <row r="48" spans="1:3" x14ac:dyDescent="0.3">
      <c r="A48" s="1">
        <f>'SK-based'!A49</f>
        <v>44927</v>
      </c>
      <c r="B48">
        <f>'SK-based'!O49</f>
        <v>4</v>
      </c>
      <c r="C48">
        <f>'SK-based'!B49</f>
        <v>79</v>
      </c>
    </row>
    <row r="49" spans="1:3" x14ac:dyDescent="0.3">
      <c r="A49" s="1">
        <f>'SK-based'!A50</f>
        <v>44934</v>
      </c>
      <c r="B49">
        <f>'SK-based'!O50</f>
        <v>5</v>
      </c>
      <c r="C49">
        <f>'SK-based'!B50</f>
        <v>69</v>
      </c>
    </row>
    <row r="50" spans="1:3" x14ac:dyDescent="0.3">
      <c r="A50" s="1">
        <f>'SK-based'!A51</f>
        <v>44941</v>
      </c>
      <c r="B50">
        <f>'SK-based'!O51</f>
        <v>5</v>
      </c>
      <c r="C50">
        <f>'SK-based'!B51</f>
        <v>80</v>
      </c>
    </row>
    <row r="51" spans="1:3" x14ac:dyDescent="0.3">
      <c r="A51" s="1">
        <f>'SK-based'!A52</f>
        <v>44948</v>
      </c>
      <c r="B51">
        <f>'SK-based'!O52</f>
        <v>4</v>
      </c>
      <c r="C51">
        <f>'SK-based'!B52</f>
        <v>75</v>
      </c>
    </row>
    <row r="52" spans="1:3" x14ac:dyDescent="0.3">
      <c r="A52" s="1">
        <f>'SK-based'!A53</f>
        <v>44955</v>
      </c>
      <c r="B52">
        <f>'SK-based'!O53</f>
        <v>3</v>
      </c>
      <c r="C52">
        <f>'SK-based'!B53</f>
        <v>66</v>
      </c>
    </row>
    <row r="53" spans="1:3" x14ac:dyDescent="0.3">
      <c r="A53" s="1"/>
    </row>
    <row r="54" spans="1:3" x14ac:dyDescent="0.3">
      <c r="A54" s="1"/>
    </row>
    <row r="55" spans="1:3" x14ac:dyDescent="0.3">
      <c r="A55" s="1"/>
    </row>
    <row r="56" spans="1:3" x14ac:dyDescent="0.3">
      <c r="A56" s="1"/>
    </row>
    <row r="57" spans="1:3" x14ac:dyDescent="0.3">
      <c r="A57" s="1"/>
    </row>
    <row r="58" spans="1:3" x14ac:dyDescent="0.3">
      <c r="A58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2813A-3D63-49BD-A729-EDBF7C3E98CD}">
  <dimension ref="A1:A54"/>
  <sheetViews>
    <sheetView workbookViewId="0"/>
  </sheetViews>
  <sheetFormatPr defaultRowHeight="14.4" x14ac:dyDescent="0.3"/>
  <cols>
    <col min="1" max="1" width="103.5546875" bestFit="1" customWidth="1"/>
  </cols>
  <sheetData>
    <row r="1" spans="1:1" x14ac:dyDescent="0.3">
      <c r="A1" t="s">
        <v>2</v>
      </c>
    </row>
    <row r="3" spans="1:1" x14ac:dyDescent="0.3">
      <c r="A3" t="s">
        <v>3</v>
      </c>
    </row>
    <row r="4" spans="1:1" x14ac:dyDescent="0.3">
      <c r="A4" t="s">
        <v>4</v>
      </c>
    </row>
    <row r="5" spans="1:1" x14ac:dyDescent="0.3">
      <c r="A5" t="s">
        <v>5</v>
      </c>
    </row>
    <row r="6" spans="1:1" x14ac:dyDescent="0.3">
      <c r="A6" t="s">
        <v>6</v>
      </c>
    </row>
    <row r="7" spans="1:1" x14ac:dyDescent="0.3">
      <c r="A7" t="s">
        <v>7</v>
      </c>
    </row>
    <row r="8" spans="1:1" x14ac:dyDescent="0.3">
      <c r="A8" t="s">
        <v>8</v>
      </c>
    </row>
    <row r="9" spans="1:1" x14ac:dyDescent="0.3">
      <c r="A9" t="s">
        <v>9</v>
      </c>
    </row>
    <row r="10" spans="1:1" x14ac:dyDescent="0.3">
      <c r="A10" t="s">
        <v>10</v>
      </c>
    </row>
    <row r="11" spans="1:1" x14ac:dyDescent="0.3">
      <c r="A11" t="s">
        <v>11</v>
      </c>
    </row>
    <row r="12" spans="1:1" x14ac:dyDescent="0.3">
      <c r="A12" t="s">
        <v>12</v>
      </c>
    </row>
    <row r="13" spans="1:1" x14ac:dyDescent="0.3">
      <c r="A13" t="s">
        <v>13</v>
      </c>
    </row>
    <row r="14" spans="1:1" x14ac:dyDescent="0.3">
      <c r="A14" t="s">
        <v>14</v>
      </c>
    </row>
    <row r="15" spans="1:1" x14ac:dyDescent="0.3">
      <c r="A15" t="s">
        <v>15</v>
      </c>
    </row>
    <row r="16" spans="1:1" x14ac:dyDescent="0.3">
      <c r="A16" t="s">
        <v>16</v>
      </c>
    </row>
    <row r="17" spans="1:1" x14ac:dyDescent="0.3">
      <c r="A17" t="s">
        <v>17</v>
      </c>
    </row>
    <row r="18" spans="1:1" x14ac:dyDescent="0.3">
      <c r="A18" t="s">
        <v>18</v>
      </c>
    </row>
    <row r="19" spans="1:1" x14ac:dyDescent="0.3">
      <c r="A19" t="s">
        <v>19</v>
      </c>
    </row>
    <row r="20" spans="1:1" x14ac:dyDescent="0.3">
      <c r="A20" t="s">
        <v>20</v>
      </c>
    </row>
    <row r="21" spans="1:1" x14ac:dyDescent="0.3">
      <c r="A21" t="s">
        <v>21</v>
      </c>
    </row>
    <row r="22" spans="1:1" x14ac:dyDescent="0.3">
      <c r="A22" t="s">
        <v>22</v>
      </c>
    </row>
    <row r="23" spans="1:1" x14ac:dyDescent="0.3">
      <c r="A23" t="s">
        <v>23</v>
      </c>
    </row>
    <row r="24" spans="1:1" x14ac:dyDescent="0.3">
      <c r="A24" t="s">
        <v>24</v>
      </c>
    </row>
    <row r="25" spans="1:1" x14ac:dyDescent="0.3">
      <c r="A25" t="s">
        <v>25</v>
      </c>
    </row>
    <row r="26" spans="1:1" x14ac:dyDescent="0.3">
      <c r="A26" t="s">
        <v>26</v>
      </c>
    </row>
    <row r="27" spans="1:1" x14ac:dyDescent="0.3">
      <c r="A27" t="s">
        <v>27</v>
      </c>
    </row>
    <row r="28" spans="1:1" x14ac:dyDescent="0.3">
      <c r="A28" t="s">
        <v>28</v>
      </c>
    </row>
    <row r="29" spans="1:1" x14ac:dyDescent="0.3">
      <c r="A29" t="s">
        <v>29</v>
      </c>
    </row>
    <row r="30" spans="1:1" x14ac:dyDescent="0.3">
      <c r="A30" t="s">
        <v>30</v>
      </c>
    </row>
    <row r="31" spans="1:1" x14ac:dyDescent="0.3">
      <c r="A31" t="s">
        <v>31</v>
      </c>
    </row>
    <row r="32" spans="1:1" x14ac:dyDescent="0.3">
      <c r="A32" t="s">
        <v>32</v>
      </c>
    </row>
    <row r="33" spans="1:1" x14ac:dyDescent="0.3">
      <c r="A33" t="s">
        <v>33</v>
      </c>
    </row>
    <row r="34" spans="1:1" x14ac:dyDescent="0.3">
      <c r="A34" t="s">
        <v>34</v>
      </c>
    </row>
    <row r="35" spans="1:1" x14ac:dyDescent="0.3">
      <c r="A35" t="s">
        <v>35</v>
      </c>
    </row>
    <row r="36" spans="1:1" x14ac:dyDescent="0.3">
      <c r="A36" t="s">
        <v>36</v>
      </c>
    </row>
    <row r="37" spans="1:1" x14ac:dyDescent="0.3">
      <c r="A37" t="s">
        <v>37</v>
      </c>
    </row>
    <row r="38" spans="1:1" x14ac:dyDescent="0.3">
      <c r="A38" t="s">
        <v>38</v>
      </c>
    </row>
    <row r="39" spans="1:1" x14ac:dyDescent="0.3">
      <c r="A39" t="s">
        <v>39</v>
      </c>
    </row>
    <row r="40" spans="1:1" x14ac:dyDescent="0.3">
      <c r="A40" t="s">
        <v>40</v>
      </c>
    </row>
    <row r="41" spans="1:1" x14ac:dyDescent="0.3">
      <c r="A41" t="s">
        <v>41</v>
      </c>
    </row>
    <row r="42" spans="1:1" x14ac:dyDescent="0.3">
      <c r="A42" t="s">
        <v>42</v>
      </c>
    </row>
    <row r="43" spans="1:1" x14ac:dyDescent="0.3">
      <c r="A43" t="s">
        <v>43</v>
      </c>
    </row>
    <row r="44" spans="1:1" x14ac:dyDescent="0.3">
      <c r="A44" t="s">
        <v>44</v>
      </c>
    </row>
    <row r="45" spans="1:1" x14ac:dyDescent="0.3">
      <c r="A45" t="s">
        <v>45</v>
      </c>
    </row>
    <row r="46" spans="1:1" x14ac:dyDescent="0.3">
      <c r="A46" t="s">
        <v>46</v>
      </c>
    </row>
    <row r="47" spans="1:1" x14ac:dyDescent="0.3">
      <c r="A47" t="s">
        <v>47</v>
      </c>
    </row>
    <row r="48" spans="1:1" x14ac:dyDescent="0.3">
      <c r="A48" t="s">
        <v>48</v>
      </c>
    </row>
    <row r="49" spans="1:1" x14ac:dyDescent="0.3">
      <c r="A49" t="s">
        <v>49</v>
      </c>
    </row>
    <row r="50" spans="1:1" x14ac:dyDescent="0.3">
      <c r="A50" t="s">
        <v>50</v>
      </c>
    </row>
    <row r="51" spans="1:1" x14ac:dyDescent="0.3">
      <c r="A51" t="s">
        <v>51</v>
      </c>
    </row>
    <row r="52" spans="1:1" x14ac:dyDescent="0.3">
      <c r="A52" t="s">
        <v>52</v>
      </c>
    </row>
    <row r="53" spans="1:1" x14ac:dyDescent="0.3">
      <c r="A53" t="s">
        <v>53</v>
      </c>
    </row>
    <row r="54" spans="1:1" x14ac:dyDescent="0.3">
      <c r="A54" t="s">
        <v>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99795-92E2-4D4E-8EF2-DA92657700ED}">
  <dimension ref="A1:A54"/>
  <sheetViews>
    <sheetView workbookViewId="0"/>
  </sheetViews>
  <sheetFormatPr defaultRowHeight="14.4" x14ac:dyDescent="0.3"/>
  <cols>
    <col min="1" max="1" width="97.77734375" bestFit="1" customWidth="1"/>
  </cols>
  <sheetData>
    <row r="1" spans="1:1" x14ac:dyDescent="0.3">
      <c r="A1" t="s">
        <v>2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  <row r="12" spans="1:1" x14ac:dyDescent="0.3">
      <c r="A12" t="s">
        <v>64</v>
      </c>
    </row>
    <row r="13" spans="1:1" x14ac:dyDescent="0.3">
      <c r="A13" t="s">
        <v>65</v>
      </c>
    </row>
    <row r="14" spans="1:1" x14ac:dyDescent="0.3">
      <c r="A14" t="s">
        <v>66</v>
      </c>
    </row>
    <row r="15" spans="1:1" x14ac:dyDescent="0.3">
      <c r="A15" t="s">
        <v>67</v>
      </c>
    </row>
    <row r="16" spans="1:1" x14ac:dyDescent="0.3">
      <c r="A16" t="s">
        <v>68</v>
      </c>
    </row>
    <row r="17" spans="1:1" x14ac:dyDescent="0.3">
      <c r="A17" t="s">
        <v>69</v>
      </c>
    </row>
    <row r="18" spans="1:1" x14ac:dyDescent="0.3">
      <c r="A18" t="s">
        <v>70</v>
      </c>
    </row>
    <row r="19" spans="1:1" x14ac:dyDescent="0.3">
      <c r="A19" t="s">
        <v>71</v>
      </c>
    </row>
    <row r="20" spans="1:1" x14ac:dyDescent="0.3">
      <c r="A20" t="s">
        <v>72</v>
      </c>
    </row>
    <row r="21" spans="1:1" x14ac:dyDescent="0.3">
      <c r="A21" t="s">
        <v>73</v>
      </c>
    </row>
    <row r="22" spans="1:1" x14ac:dyDescent="0.3">
      <c r="A22" t="s">
        <v>74</v>
      </c>
    </row>
    <row r="23" spans="1:1" x14ac:dyDescent="0.3">
      <c r="A23" t="s">
        <v>75</v>
      </c>
    </row>
    <row r="24" spans="1:1" x14ac:dyDescent="0.3">
      <c r="A24" t="s">
        <v>76</v>
      </c>
    </row>
    <row r="25" spans="1:1" x14ac:dyDescent="0.3">
      <c r="A25" t="s">
        <v>77</v>
      </c>
    </row>
    <row r="26" spans="1:1" x14ac:dyDescent="0.3">
      <c r="A26" t="s">
        <v>78</v>
      </c>
    </row>
    <row r="27" spans="1:1" x14ac:dyDescent="0.3">
      <c r="A27" t="s">
        <v>79</v>
      </c>
    </row>
    <row r="28" spans="1:1" x14ac:dyDescent="0.3">
      <c r="A28" t="s">
        <v>80</v>
      </c>
    </row>
    <row r="29" spans="1:1" x14ac:dyDescent="0.3">
      <c r="A29" t="s">
        <v>81</v>
      </c>
    </row>
    <row r="30" spans="1:1" x14ac:dyDescent="0.3">
      <c r="A30" t="s">
        <v>82</v>
      </c>
    </row>
    <row r="31" spans="1:1" x14ac:dyDescent="0.3">
      <c r="A31" t="s">
        <v>83</v>
      </c>
    </row>
    <row r="32" spans="1:1" x14ac:dyDescent="0.3">
      <c r="A32" t="s">
        <v>84</v>
      </c>
    </row>
    <row r="33" spans="1:1" x14ac:dyDescent="0.3">
      <c r="A33" t="s">
        <v>85</v>
      </c>
    </row>
    <row r="34" spans="1:1" x14ac:dyDescent="0.3">
      <c r="A34" t="s">
        <v>86</v>
      </c>
    </row>
    <row r="35" spans="1:1" x14ac:dyDescent="0.3">
      <c r="A35" t="s">
        <v>87</v>
      </c>
    </row>
    <row r="36" spans="1:1" x14ac:dyDescent="0.3">
      <c r="A36" t="s">
        <v>88</v>
      </c>
    </row>
    <row r="37" spans="1:1" x14ac:dyDescent="0.3">
      <c r="A37" t="s">
        <v>89</v>
      </c>
    </row>
    <row r="38" spans="1:1" x14ac:dyDescent="0.3">
      <c r="A38" t="s">
        <v>90</v>
      </c>
    </row>
    <row r="39" spans="1:1" x14ac:dyDescent="0.3">
      <c r="A39" t="s">
        <v>91</v>
      </c>
    </row>
    <row r="40" spans="1:1" x14ac:dyDescent="0.3">
      <c r="A40" t="s">
        <v>92</v>
      </c>
    </row>
    <row r="41" spans="1:1" x14ac:dyDescent="0.3">
      <c r="A41" t="s">
        <v>93</v>
      </c>
    </row>
    <row r="42" spans="1:1" x14ac:dyDescent="0.3">
      <c r="A42" t="s">
        <v>94</v>
      </c>
    </row>
    <row r="43" spans="1:1" x14ac:dyDescent="0.3">
      <c r="A43" t="s">
        <v>95</v>
      </c>
    </row>
    <row r="44" spans="1:1" x14ac:dyDescent="0.3">
      <c r="A44" t="s">
        <v>96</v>
      </c>
    </row>
    <row r="45" spans="1:1" x14ac:dyDescent="0.3">
      <c r="A45" t="s">
        <v>97</v>
      </c>
    </row>
    <row r="46" spans="1:1" x14ac:dyDescent="0.3">
      <c r="A46" t="s">
        <v>98</v>
      </c>
    </row>
    <row r="47" spans="1:1" x14ac:dyDescent="0.3">
      <c r="A47" t="s">
        <v>99</v>
      </c>
    </row>
    <row r="48" spans="1:1" x14ac:dyDescent="0.3">
      <c r="A48" t="s">
        <v>100</v>
      </c>
    </row>
    <row r="49" spans="1:1" x14ac:dyDescent="0.3">
      <c r="A49" t="s">
        <v>101</v>
      </c>
    </row>
    <row r="50" spans="1:1" x14ac:dyDescent="0.3">
      <c r="A50" t="s">
        <v>102</v>
      </c>
    </row>
    <row r="51" spans="1:1" x14ac:dyDescent="0.3">
      <c r="A51" t="s">
        <v>103</v>
      </c>
    </row>
    <row r="52" spans="1:1" x14ac:dyDescent="0.3">
      <c r="A52" t="s">
        <v>104</v>
      </c>
    </row>
    <row r="53" spans="1:1" x14ac:dyDescent="0.3">
      <c r="A53" t="s">
        <v>105</v>
      </c>
    </row>
    <row r="54" spans="1:1" x14ac:dyDescent="0.3">
      <c r="A54" t="s">
        <v>106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69030-2A64-4B22-9F71-0A119E509F5A}">
  <dimension ref="A1:A54"/>
  <sheetViews>
    <sheetView workbookViewId="0"/>
  </sheetViews>
  <sheetFormatPr defaultRowHeight="14.4" x14ac:dyDescent="0.3"/>
  <sheetData>
    <row r="1" spans="1:1" x14ac:dyDescent="0.3">
      <c r="A1" t="s">
        <v>2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147</v>
      </c>
    </row>
    <row r="24" spans="1:1" x14ac:dyDescent="0.3">
      <c r="A24" t="s">
        <v>148</v>
      </c>
    </row>
    <row r="25" spans="1:1" x14ac:dyDescent="0.3">
      <c r="A25" t="s">
        <v>149</v>
      </c>
    </row>
    <row r="26" spans="1:1" x14ac:dyDescent="0.3">
      <c r="A26" t="s">
        <v>150</v>
      </c>
    </row>
    <row r="27" spans="1:1" x14ac:dyDescent="0.3">
      <c r="A27" t="s">
        <v>151</v>
      </c>
    </row>
    <row r="28" spans="1:1" x14ac:dyDescent="0.3">
      <c r="A28" t="s">
        <v>152</v>
      </c>
    </row>
    <row r="29" spans="1:1" x14ac:dyDescent="0.3">
      <c r="A29" t="s">
        <v>153</v>
      </c>
    </row>
    <row r="30" spans="1:1" x14ac:dyDescent="0.3">
      <c r="A30" t="s">
        <v>154</v>
      </c>
    </row>
    <row r="31" spans="1:1" x14ac:dyDescent="0.3">
      <c r="A31" t="s">
        <v>155</v>
      </c>
    </row>
    <row r="32" spans="1:1" x14ac:dyDescent="0.3">
      <c r="A32" t="s">
        <v>156</v>
      </c>
    </row>
    <row r="33" spans="1:1" x14ac:dyDescent="0.3">
      <c r="A33" t="s">
        <v>157</v>
      </c>
    </row>
    <row r="34" spans="1:1" x14ac:dyDescent="0.3">
      <c r="A34" t="s">
        <v>158</v>
      </c>
    </row>
    <row r="35" spans="1:1" x14ac:dyDescent="0.3">
      <c r="A35" t="s">
        <v>159</v>
      </c>
    </row>
    <row r="36" spans="1:1" x14ac:dyDescent="0.3">
      <c r="A36" t="s">
        <v>160</v>
      </c>
    </row>
    <row r="37" spans="1:1" x14ac:dyDescent="0.3">
      <c r="A37" t="s">
        <v>161</v>
      </c>
    </row>
    <row r="38" spans="1:1" x14ac:dyDescent="0.3">
      <c r="A38" t="s">
        <v>162</v>
      </c>
    </row>
    <row r="39" spans="1:1" x14ac:dyDescent="0.3">
      <c r="A39" t="s">
        <v>163</v>
      </c>
    </row>
    <row r="40" spans="1:1" x14ac:dyDescent="0.3">
      <c r="A40" t="s">
        <v>164</v>
      </c>
    </row>
    <row r="41" spans="1:1" x14ac:dyDescent="0.3">
      <c r="A41" t="s">
        <v>165</v>
      </c>
    </row>
    <row r="42" spans="1:1" x14ac:dyDescent="0.3">
      <c r="A42" t="s">
        <v>166</v>
      </c>
    </row>
    <row r="43" spans="1:1" x14ac:dyDescent="0.3">
      <c r="A43" t="s">
        <v>167</v>
      </c>
    </row>
    <row r="44" spans="1:1" x14ac:dyDescent="0.3">
      <c r="A44" t="s">
        <v>168</v>
      </c>
    </row>
    <row r="45" spans="1:1" x14ac:dyDescent="0.3">
      <c r="A45" t="s">
        <v>169</v>
      </c>
    </row>
    <row r="46" spans="1:1" x14ac:dyDescent="0.3">
      <c r="A46" t="s">
        <v>170</v>
      </c>
    </row>
    <row r="47" spans="1:1" x14ac:dyDescent="0.3">
      <c r="A47" t="s">
        <v>171</v>
      </c>
    </row>
    <row r="48" spans="1:1" x14ac:dyDescent="0.3">
      <c r="A48" t="s">
        <v>172</v>
      </c>
    </row>
    <row r="49" spans="1:1" x14ac:dyDescent="0.3">
      <c r="A49" t="s">
        <v>173</v>
      </c>
    </row>
    <row r="50" spans="1:1" x14ac:dyDescent="0.3">
      <c r="A50" t="s">
        <v>174</v>
      </c>
    </row>
    <row r="51" spans="1:1" x14ac:dyDescent="0.3">
      <c r="A51" t="s">
        <v>175</v>
      </c>
    </row>
    <row r="52" spans="1:1" x14ac:dyDescent="0.3">
      <c r="A52" t="s">
        <v>176</v>
      </c>
    </row>
    <row r="53" spans="1:1" x14ac:dyDescent="0.3">
      <c r="A53" t="s">
        <v>177</v>
      </c>
    </row>
    <row r="54" spans="1:1" x14ac:dyDescent="0.3">
      <c r="A54" t="s">
        <v>178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DD23-738D-4BE1-8CF0-C6F09CF42ABC}">
  <dimension ref="A1:A54"/>
  <sheetViews>
    <sheetView workbookViewId="0"/>
  </sheetViews>
  <sheetFormatPr defaultRowHeight="14.4" x14ac:dyDescent="0.3"/>
  <sheetData>
    <row r="1" spans="1:1" x14ac:dyDescent="0.3">
      <c r="A1" t="s">
        <v>2</v>
      </c>
    </row>
    <row r="3" spans="1:1" x14ac:dyDescent="0.3">
      <c r="A3" t="s">
        <v>180</v>
      </c>
    </row>
    <row r="4" spans="1:1" x14ac:dyDescent="0.3">
      <c r="A4" t="s">
        <v>181</v>
      </c>
    </row>
    <row r="5" spans="1:1" x14ac:dyDescent="0.3">
      <c r="A5" t="s">
        <v>182</v>
      </c>
    </row>
    <row r="6" spans="1:1" x14ac:dyDescent="0.3">
      <c r="A6" t="s">
        <v>183</v>
      </c>
    </row>
    <row r="7" spans="1:1" x14ac:dyDescent="0.3">
      <c r="A7" t="s">
        <v>184</v>
      </c>
    </row>
    <row r="8" spans="1:1" x14ac:dyDescent="0.3">
      <c r="A8" t="s">
        <v>185</v>
      </c>
    </row>
    <row r="9" spans="1:1" x14ac:dyDescent="0.3">
      <c r="A9" t="s">
        <v>186</v>
      </c>
    </row>
    <row r="10" spans="1:1" x14ac:dyDescent="0.3">
      <c r="A10" t="s">
        <v>187</v>
      </c>
    </row>
    <row r="11" spans="1:1" x14ac:dyDescent="0.3">
      <c r="A11" t="s">
        <v>188</v>
      </c>
    </row>
    <row r="12" spans="1:1" x14ac:dyDescent="0.3">
      <c r="A12" t="s">
        <v>189</v>
      </c>
    </row>
    <row r="13" spans="1:1" x14ac:dyDescent="0.3">
      <c r="A13" t="s">
        <v>190</v>
      </c>
    </row>
    <row r="14" spans="1:1" x14ac:dyDescent="0.3">
      <c r="A14" t="s">
        <v>191</v>
      </c>
    </row>
    <row r="15" spans="1:1" x14ac:dyDescent="0.3">
      <c r="A15" t="s">
        <v>192</v>
      </c>
    </row>
    <row r="16" spans="1:1" x14ac:dyDescent="0.3">
      <c r="A16" t="s">
        <v>193</v>
      </c>
    </row>
    <row r="17" spans="1:1" x14ac:dyDescent="0.3">
      <c r="A17" t="s">
        <v>194</v>
      </c>
    </row>
    <row r="18" spans="1:1" x14ac:dyDescent="0.3">
      <c r="A18" t="s">
        <v>195</v>
      </c>
    </row>
    <row r="19" spans="1:1" x14ac:dyDescent="0.3">
      <c r="A19" t="s">
        <v>196</v>
      </c>
    </row>
    <row r="20" spans="1:1" x14ac:dyDescent="0.3">
      <c r="A20" t="s">
        <v>197</v>
      </c>
    </row>
    <row r="21" spans="1:1" x14ac:dyDescent="0.3">
      <c r="A21" t="s">
        <v>198</v>
      </c>
    </row>
    <row r="22" spans="1:1" x14ac:dyDescent="0.3">
      <c r="A22" t="s">
        <v>199</v>
      </c>
    </row>
    <row r="23" spans="1:1" x14ac:dyDescent="0.3">
      <c r="A23" t="s">
        <v>200</v>
      </c>
    </row>
    <row r="24" spans="1:1" x14ac:dyDescent="0.3">
      <c r="A24" t="s">
        <v>201</v>
      </c>
    </row>
    <row r="25" spans="1:1" x14ac:dyDescent="0.3">
      <c r="A25" t="s">
        <v>202</v>
      </c>
    </row>
    <row r="26" spans="1:1" x14ac:dyDescent="0.3">
      <c r="A26" t="s">
        <v>203</v>
      </c>
    </row>
    <row r="27" spans="1:1" x14ac:dyDescent="0.3">
      <c r="A27" t="s">
        <v>204</v>
      </c>
    </row>
    <row r="28" spans="1:1" x14ac:dyDescent="0.3">
      <c r="A28" t="s">
        <v>205</v>
      </c>
    </row>
    <row r="29" spans="1:1" x14ac:dyDescent="0.3">
      <c r="A29" t="s">
        <v>206</v>
      </c>
    </row>
    <row r="30" spans="1:1" x14ac:dyDescent="0.3">
      <c r="A30" t="s">
        <v>207</v>
      </c>
    </row>
    <row r="31" spans="1:1" x14ac:dyDescent="0.3">
      <c r="A31" t="s">
        <v>208</v>
      </c>
    </row>
    <row r="32" spans="1:1" x14ac:dyDescent="0.3">
      <c r="A32" t="s">
        <v>209</v>
      </c>
    </row>
    <row r="33" spans="1:1" x14ac:dyDescent="0.3">
      <c r="A33" t="s">
        <v>210</v>
      </c>
    </row>
    <row r="34" spans="1:1" x14ac:dyDescent="0.3">
      <c r="A34" t="s">
        <v>211</v>
      </c>
    </row>
    <row r="35" spans="1:1" x14ac:dyDescent="0.3">
      <c r="A35" t="s">
        <v>212</v>
      </c>
    </row>
    <row r="36" spans="1:1" x14ac:dyDescent="0.3">
      <c r="A36" t="s">
        <v>213</v>
      </c>
    </row>
    <row r="37" spans="1:1" x14ac:dyDescent="0.3">
      <c r="A37" t="s">
        <v>214</v>
      </c>
    </row>
    <row r="38" spans="1:1" x14ac:dyDescent="0.3">
      <c r="A38" t="s">
        <v>215</v>
      </c>
    </row>
    <row r="39" spans="1:1" x14ac:dyDescent="0.3">
      <c r="A39" t="s">
        <v>216</v>
      </c>
    </row>
    <row r="40" spans="1:1" x14ac:dyDescent="0.3">
      <c r="A40" t="s">
        <v>217</v>
      </c>
    </row>
    <row r="41" spans="1:1" x14ac:dyDescent="0.3">
      <c r="A41" t="s">
        <v>218</v>
      </c>
    </row>
    <row r="42" spans="1:1" x14ac:dyDescent="0.3">
      <c r="A42" t="s">
        <v>219</v>
      </c>
    </row>
    <row r="43" spans="1:1" x14ac:dyDescent="0.3">
      <c r="A43" t="s">
        <v>220</v>
      </c>
    </row>
    <row r="44" spans="1:1" x14ac:dyDescent="0.3">
      <c r="A44" t="s">
        <v>221</v>
      </c>
    </row>
    <row r="45" spans="1:1" x14ac:dyDescent="0.3">
      <c r="A45" t="s">
        <v>222</v>
      </c>
    </row>
    <row r="46" spans="1:1" x14ac:dyDescent="0.3">
      <c r="A46" t="s">
        <v>223</v>
      </c>
    </row>
    <row r="47" spans="1:1" x14ac:dyDescent="0.3">
      <c r="A47" t="s">
        <v>224</v>
      </c>
    </row>
    <row r="48" spans="1:1" x14ac:dyDescent="0.3">
      <c r="A48" t="s">
        <v>225</v>
      </c>
    </row>
    <row r="49" spans="1:1" x14ac:dyDescent="0.3">
      <c r="A49" t="s">
        <v>226</v>
      </c>
    </row>
    <row r="50" spans="1:1" x14ac:dyDescent="0.3">
      <c r="A50" t="s">
        <v>227</v>
      </c>
    </row>
    <row r="51" spans="1:1" x14ac:dyDescent="0.3">
      <c r="A51" t="s">
        <v>228</v>
      </c>
    </row>
    <row r="52" spans="1:1" x14ac:dyDescent="0.3">
      <c r="A52" t="s">
        <v>229</v>
      </c>
    </row>
    <row r="53" spans="1:1" x14ac:dyDescent="0.3">
      <c r="A53" t="s">
        <v>230</v>
      </c>
    </row>
    <row r="54" spans="1:1" x14ac:dyDescent="0.3">
      <c r="A54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URLs</vt:lpstr>
      <vt:lpstr>SK-based</vt:lpstr>
      <vt:lpstr>HUSKDEFRIT</vt:lpstr>
      <vt:lpstr>HUSKCZPLRO</vt:lpstr>
      <vt:lpstr>HU-based</vt:lpstr>
      <vt:lpstr>HUDEFRIT</vt:lpstr>
      <vt:lpstr>HUCZPLRO</vt:lpstr>
      <vt:lpstr>HUSK</vt:lpstr>
      <vt:lpstr>HUSKDEFRIT (2)</vt:lpstr>
      <vt:lpstr>HUSKCZPLRO (2)</vt:lpstr>
      <vt:lpstr>HUCZPLRO (2)</vt:lpstr>
      <vt:lpstr>HUDEFRIT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2023-02-08T05:37:27Z</dcterms:created>
  <dcterms:modified xsi:type="dcterms:W3CDTF">2023-06-04T07:00:36Z</dcterms:modified>
</cp:coreProperties>
</file>