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57241CAD-5424-4D09-8563-D6142C10823C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E4" i="11"/>
  <c r="E2" i="11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1" i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s="1"/>
  <c r="AE32" i="2" s="1"/>
  <c r="D2" i="5" l="1"/>
  <c r="AE32" i="5" s="1"/>
  <c r="AE63" i="5" s="1"/>
  <c r="D3" i="5"/>
  <c r="F33" i="5" s="1"/>
  <c r="AE63" i="2"/>
  <c r="U32" i="2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I32" i="2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AC32" i="2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X33" i="5"/>
  <c r="J33" i="5"/>
  <c r="W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H33" i="5" l="1"/>
  <c r="I33" i="5"/>
  <c r="O33" i="5"/>
  <c r="R33" i="5"/>
  <c r="AC33" i="5"/>
  <c r="L33" i="5"/>
  <c r="K33" i="5"/>
  <c r="AD33" i="5"/>
  <c r="P33" i="5"/>
  <c r="Z33" i="5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K64" i="6" s="1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J65" i="6" s="1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F60" i="2"/>
  <c r="V60" i="2"/>
  <c r="Q60" i="2"/>
  <c r="S60" i="2"/>
  <c r="S91" i="2" s="1"/>
  <c r="AC60" i="2"/>
  <c r="M60" i="2"/>
  <c r="J60" i="2"/>
  <c r="J91" i="2" s="1"/>
  <c r="P60" i="2"/>
  <c r="N60" i="2"/>
  <c r="O60" i="2"/>
  <c r="AD60" i="2"/>
  <c r="Y60" i="2"/>
  <c r="I60" i="2"/>
  <c r="AB60" i="2"/>
  <c r="L60" i="2"/>
  <c r="AA60" i="2"/>
  <c r="K60" i="2"/>
  <c r="R60" i="2"/>
  <c r="U60" i="2"/>
  <c r="E60" i="2"/>
  <c r="E91" i="2" s="1"/>
  <c r="X60" i="2"/>
  <c r="H60" i="2"/>
  <c r="W60" i="2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E76" i="6"/>
  <c r="G75" i="9" l="1"/>
  <c r="AB71" i="2"/>
  <c r="I89" i="9"/>
  <c r="G78" i="9"/>
  <c r="L80" i="5"/>
  <c r="G91" i="2"/>
  <c r="S80" i="6"/>
  <c r="E85" i="5"/>
  <c r="Y91" i="2"/>
  <c r="W91" i="2"/>
  <c r="U91" i="2"/>
  <c r="P91" i="2"/>
  <c r="T91" i="2"/>
  <c r="AB91" i="2"/>
  <c r="M88" i="2"/>
  <c r="H79" i="2"/>
  <c r="AC63" i="2"/>
  <c r="Z79" i="2"/>
  <c r="G69" i="6"/>
  <c r="L66" i="9"/>
  <c r="Q85" i="6"/>
  <c r="N76" i="2"/>
  <c r="X83" i="2"/>
  <c r="J71" i="2"/>
  <c r="AC83" i="2"/>
  <c r="M73" i="2"/>
  <c r="J84" i="2"/>
  <c r="J85" i="6"/>
  <c r="Y73" i="9"/>
  <c r="H91" i="2"/>
  <c r="M91" i="2"/>
  <c r="V91" i="2"/>
  <c r="T89" i="2"/>
  <c r="W84" i="2"/>
  <c r="J85" i="2"/>
  <c r="J65" i="2"/>
  <c r="U88" i="2"/>
  <c r="X85" i="2"/>
  <c r="G77" i="9"/>
  <c r="O75" i="7"/>
  <c r="O69" i="9"/>
  <c r="O75" i="9"/>
  <c r="AC80" i="6"/>
  <c r="X91" i="2"/>
  <c r="K91" i="2"/>
  <c r="N91" i="2"/>
  <c r="AC91" i="2"/>
  <c r="Z91" i="2"/>
  <c r="I88" i="2"/>
  <c r="AB90" i="2"/>
  <c r="L78" i="2"/>
  <c r="AD64" i="2"/>
  <c r="Y66" i="2"/>
  <c r="P68" i="2"/>
  <c r="U90" i="2"/>
  <c r="AB73" i="2"/>
  <c r="X71" i="2"/>
  <c r="U87" i="2"/>
  <c r="W90" i="2"/>
  <c r="Z88" i="2"/>
  <c r="O68" i="2"/>
  <c r="E74" i="2"/>
  <c r="L72" i="2"/>
  <c r="F65" i="2"/>
  <c r="AD72" i="2"/>
  <c r="I72" i="2"/>
  <c r="AA63" i="5"/>
  <c r="Z75" i="2"/>
  <c r="AB66" i="2"/>
  <c r="N64" i="2"/>
  <c r="AB84" i="2"/>
  <c r="U89" i="2"/>
  <c r="AA91" i="2"/>
  <c r="AA64" i="2"/>
  <c r="AA83" i="2"/>
  <c r="AA90" i="2"/>
  <c r="AA66" i="2"/>
  <c r="AA82" i="2"/>
  <c r="AA77" i="2"/>
  <c r="AA80" i="2"/>
  <c r="AA68" i="2"/>
  <c r="AA74" i="2"/>
  <c r="AA88" i="2"/>
  <c r="AA79" i="2"/>
  <c r="AA65" i="2"/>
  <c r="AA73" i="2"/>
  <c r="AA86" i="2"/>
  <c r="AA89" i="2"/>
  <c r="AA85" i="2"/>
  <c r="AA81" i="2"/>
  <c r="AA69" i="2"/>
  <c r="AA67" i="2"/>
  <c r="Q67" i="2"/>
  <c r="Q85" i="2"/>
  <c r="Q66" i="2"/>
  <c r="Q82" i="2"/>
  <c r="Q73" i="2"/>
  <c r="Q69" i="2"/>
  <c r="Q64" i="2"/>
  <c r="Q65" i="2"/>
  <c r="Q74" i="2"/>
  <c r="Q89" i="2"/>
  <c r="Q83" i="2"/>
  <c r="Q63" i="2"/>
  <c r="Q84" i="2"/>
  <c r="Q76" i="2"/>
  <c r="Q71" i="2"/>
  <c r="R67" i="2"/>
  <c r="R70" i="2"/>
  <c r="R72" i="2"/>
  <c r="R77" i="2"/>
  <c r="R84" i="2"/>
  <c r="R76" i="2"/>
  <c r="R87" i="2"/>
  <c r="R79" i="2"/>
  <c r="R90" i="2"/>
  <c r="R75" i="2"/>
  <c r="R89" i="2"/>
  <c r="R64" i="2"/>
  <c r="R81" i="2"/>
  <c r="R65" i="2"/>
  <c r="R74" i="2"/>
  <c r="R69" i="2"/>
  <c r="R86" i="2"/>
  <c r="R66" i="2"/>
  <c r="S67" i="2"/>
  <c r="S88" i="2"/>
  <c r="S89" i="2"/>
  <c r="S79" i="2"/>
  <c r="S64" i="2"/>
  <c r="S83" i="2"/>
  <c r="S69" i="2"/>
  <c r="S77" i="2"/>
  <c r="S65" i="2"/>
  <c r="S82" i="2"/>
  <c r="S85" i="2"/>
  <c r="S78" i="2"/>
  <c r="S75" i="2"/>
  <c r="S63" i="2"/>
  <c r="S66" i="2"/>
  <c r="S86" i="2"/>
  <c r="S74" i="2"/>
  <c r="S76" i="2"/>
  <c r="E72" i="2"/>
  <c r="O63" i="2"/>
  <c r="L75" i="2"/>
  <c r="O83" i="2"/>
  <c r="P87" i="2"/>
  <c r="AD76" i="2"/>
  <c r="F80" i="2"/>
  <c r="AD84" i="2"/>
  <c r="I64" i="2"/>
  <c r="AD69" i="2"/>
  <c r="G81" i="2"/>
  <c r="T85" i="2"/>
  <c r="G89" i="2"/>
  <c r="F74" i="2"/>
  <c r="AA78" i="2"/>
  <c r="G82" i="2"/>
  <c r="L86" i="2"/>
  <c r="L63" i="2"/>
  <c r="E75" i="2"/>
  <c r="I79" i="2"/>
  <c r="F67" i="2"/>
  <c r="R68" i="2"/>
  <c r="Q80" i="2"/>
  <c r="AA84" i="2"/>
  <c r="O65" i="2"/>
  <c r="G77" i="2"/>
  <c r="AD63" i="2"/>
  <c r="O75" i="2"/>
  <c r="AD83" i="2"/>
  <c r="F68" i="2"/>
  <c r="E80" i="2"/>
  <c r="L69" i="2"/>
  <c r="P77" i="2"/>
  <c r="S70" i="2"/>
  <c r="F82" i="2"/>
  <c r="R82" i="2"/>
  <c r="S90" i="2"/>
  <c r="Y77" i="2"/>
  <c r="Y78" i="2"/>
  <c r="R85" i="2"/>
  <c r="T66" i="2"/>
  <c r="AD79" i="2"/>
  <c r="Q77" i="2"/>
  <c r="I78" i="2"/>
  <c r="L91" i="2"/>
  <c r="AD91" i="2"/>
  <c r="Q91" i="2"/>
  <c r="G67" i="2"/>
  <c r="G78" i="2"/>
  <c r="G70" i="2"/>
  <c r="G90" i="2"/>
  <c r="G88" i="2"/>
  <c r="G73" i="2"/>
  <c r="G69" i="2"/>
  <c r="G74" i="2"/>
  <c r="G85" i="2"/>
  <c r="G64" i="2"/>
  <c r="G65" i="2"/>
  <c r="G71" i="2"/>
  <c r="G80" i="2"/>
  <c r="G87" i="2"/>
  <c r="M67" i="2"/>
  <c r="M82" i="2"/>
  <c r="M74" i="2"/>
  <c r="M90" i="2"/>
  <c r="M69" i="2"/>
  <c r="M83" i="2"/>
  <c r="M66" i="2"/>
  <c r="M76" i="2"/>
  <c r="M81" i="2"/>
  <c r="M70" i="2"/>
  <c r="M85" i="2"/>
  <c r="M68" i="2"/>
  <c r="M75" i="2"/>
  <c r="M71" i="2"/>
  <c r="M84" i="2"/>
  <c r="M79" i="2"/>
  <c r="H67" i="2"/>
  <c r="H90" i="2"/>
  <c r="H83" i="2"/>
  <c r="H68" i="2"/>
  <c r="H78" i="2"/>
  <c r="H66" i="2"/>
  <c r="H71" i="2"/>
  <c r="H85" i="2"/>
  <c r="H76" i="2"/>
  <c r="H74" i="2"/>
  <c r="H89" i="2"/>
  <c r="H65" i="2"/>
  <c r="H86" i="2"/>
  <c r="H87" i="2"/>
  <c r="H73" i="2"/>
  <c r="H69" i="2"/>
  <c r="H72" i="2"/>
  <c r="H88" i="2"/>
  <c r="H80" i="2"/>
  <c r="AC72" i="2"/>
  <c r="AC75" i="2"/>
  <c r="AC90" i="2"/>
  <c r="AC85" i="2"/>
  <c r="AC64" i="2"/>
  <c r="AC78" i="2"/>
  <c r="AC87" i="2"/>
  <c r="AC88" i="2"/>
  <c r="AC86" i="2"/>
  <c r="AC82" i="2"/>
  <c r="AC77" i="2"/>
  <c r="AC71" i="2"/>
  <c r="AC89" i="2"/>
  <c r="AC81" i="2"/>
  <c r="AC65" i="2"/>
  <c r="AC73" i="2"/>
  <c r="AC80" i="2"/>
  <c r="G72" i="2"/>
  <c r="V72" i="2"/>
  <c r="V86" i="2"/>
  <c r="V88" i="2"/>
  <c r="V90" i="2"/>
  <c r="V89" i="2"/>
  <c r="V65" i="2"/>
  <c r="V71" i="2"/>
  <c r="V81" i="2"/>
  <c r="V66" i="2"/>
  <c r="V82" i="2"/>
  <c r="V85" i="2"/>
  <c r="V77" i="2"/>
  <c r="V80" i="2"/>
  <c r="V68" i="2"/>
  <c r="V87" i="2"/>
  <c r="V75" i="2"/>
  <c r="V78" i="2"/>
  <c r="V74" i="2"/>
  <c r="V83" i="2"/>
  <c r="K72" i="2"/>
  <c r="K85" i="2"/>
  <c r="K84" i="2"/>
  <c r="K90" i="2"/>
  <c r="K65" i="2"/>
  <c r="K87" i="2"/>
  <c r="K63" i="2"/>
  <c r="K78" i="2"/>
  <c r="K83" i="2"/>
  <c r="K66" i="2"/>
  <c r="K67" i="2"/>
  <c r="K82" i="2"/>
  <c r="K77" i="2"/>
  <c r="K71" i="2"/>
  <c r="K81" i="2"/>
  <c r="K73" i="2"/>
  <c r="K79" i="2"/>
  <c r="K75" i="2"/>
  <c r="K70" i="2"/>
  <c r="K88" i="2"/>
  <c r="Z72" i="2"/>
  <c r="H63" i="2"/>
  <c r="R63" i="2"/>
  <c r="AB75" i="2"/>
  <c r="AB79" i="2"/>
  <c r="AB83" i="2"/>
  <c r="M87" i="2"/>
  <c r="Q68" i="2"/>
  <c r="T76" i="2"/>
  <c r="R80" i="2"/>
  <c r="X88" i="2"/>
  <c r="O71" i="2"/>
  <c r="Z64" i="2"/>
  <c r="W65" i="2"/>
  <c r="I73" i="2"/>
  <c r="AD77" i="2"/>
  <c r="H81" i="2"/>
  <c r="AD85" i="2"/>
  <c r="Q70" i="2"/>
  <c r="K74" i="2"/>
  <c r="M78" i="2"/>
  <c r="Y82" i="2"/>
  <c r="F90" i="2"/>
  <c r="M63" i="2"/>
  <c r="AD75" i="2"/>
  <c r="AC79" i="2"/>
  <c r="W87" i="2"/>
  <c r="K68" i="2"/>
  <c r="W80" i="2"/>
  <c r="R88" i="2"/>
  <c r="U71" i="2"/>
  <c r="AA72" i="2"/>
  <c r="X69" i="2"/>
  <c r="R73" i="2"/>
  <c r="L77" i="2"/>
  <c r="I75" i="2"/>
  <c r="Q79" i="2"/>
  <c r="F83" i="2"/>
  <c r="V67" i="2"/>
  <c r="U76" i="2"/>
  <c r="K80" i="2"/>
  <c r="V84" i="2"/>
  <c r="L64" i="2"/>
  <c r="V69" i="2"/>
  <c r="Q81" i="2"/>
  <c r="AD89" i="2"/>
  <c r="AD74" i="2"/>
  <c r="L82" i="2"/>
  <c r="H82" i="2"/>
  <c r="U83" i="2"/>
  <c r="K64" i="2"/>
  <c r="AD86" i="2"/>
  <c r="M89" i="2"/>
  <c r="Z70" i="2"/>
  <c r="E83" i="2"/>
  <c r="AA71" i="2"/>
  <c r="Z85" i="2"/>
  <c r="K86" i="2"/>
  <c r="V64" i="2"/>
  <c r="AC70" i="2"/>
  <c r="AD91" i="5"/>
  <c r="R91" i="2"/>
  <c r="O91" i="2"/>
  <c r="T67" i="2"/>
  <c r="T77" i="2"/>
  <c r="T78" i="2"/>
  <c r="T74" i="2"/>
  <c r="T86" i="2"/>
  <c r="T83" i="2"/>
  <c r="T65" i="2"/>
  <c r="T82" i="2"/>
  <c r="T73" i="2"/>
  <c r="T64" i="2"/>
  <c r="T71" i="2"/>
  <c r="T84" i="2"/>
  <c r="T80" i="2"/>
  <c r="T81" i="2"/>
  <c r="T90" i="2"/>
  <c r="T88" i="2"/>
  <c r="T70" i="2"/>
  <c r="T68" i="2"/>
  <c r="T75" i="2"/>
  <c r="W67" i="2"/>
  <c r="W63" i="2"/>
  <c r="W78" i="2"/>
  <c r="W85" i="2"/>
  <c r="W64" i="2"/>
  <c r="W66" i="2"/>
  <c r="W68" i="2"/>
  <c r="W81" i="2"/>
  <c r="W71" i="2"/>
  <c r="W70" i="2"/>
  <c r="W74" i="2"/>
  <c r="W86" i="2"/>
  <c r="W69" i="2"/>
  <c r="W83" i="2"/>
  <c r="W79" i="2"/>
  <c r="W77" i="2"/>
  <c r="W88" i="2"/>
  <c r="W76" i="2"/>
  <c r="W82" i="2"/>
  <c r="W89" i="2"/>
  <c r="N67" i="2"/>
  <c r="N74" i="2"/>
  <c r="N89" i="2"/>
  <c r="N69" i="2"/>
  <c r="N84" i="2"/>
  <c r="N68" i="2"/>
  <c r="N63" i="2"/>
  <c r="N70" i="2"/>
  <c r="N79" i="2"/>
  <c r="N83" i="2"/>
  <c r="N78" i="2"/>
  <c r="N90" i="2"/>
  <c r="N85" i="2"/>
  <c r="N77" i="2"/>
  <c r="N87" i="2"/>
  <c r="X67" i="2"/>
  <c r="X79" i="2"/>
  <c r="X81" i="2"/>
  <c r="X74" i="2"/>
  <c r="X73" i="2"/>
  <c r="X65" i="2"/>
  <c r="X76" i="2"/>
  <c r="X84" i="2"/>
  <c r="X70" i="2"/>
  <c r="X75" i="2"/>
  <c r="X66" i="2"/>
  <c r="X89" i="2"/>
  <c r="X78" i="2"/>
  <c r="X68" i="2"/>
  <c r="X86" i="2"/>
  <c r="X82" i="2"/>
  <c r="X64" i="2"/>
  <c r="X77" i="2"/>
  <c r="Q72" i="2"/>
  <c r="X72" i="2"/>
  <c r="J72" i="2"/>
  <c r="J74" i="2"/>
  <c r="J70" i="2"/>
  <c r="J78" i="2"/>
  <c r="J81" i="2"/>
  <c r="J79" i="2"/>
  <c r="J87" i="2"/>
  <c r="J68" i="2"/>
  <c r="J77" i="2"/>
  <c r="J67" i="2"/>
  <c r="J89" i="2"/>
  <c r="J86" i="2"/>
  <c r="J82" i="2"/>
  <c r="J73" i="2"/>
  <c r="J88" i="2"/>
  <c r="J90" i="2"/>
  <c r="J76" i="2"/>
  <c r="J64" i="2"/>
  <c r="AB72" i="2"/>
  <c r="S72" i="2"/>
  <c r="X63" i="2"/>
  <c r="G75" i="2"/>
  <c r="Q75" i="2"/>
  <c r="G79" i="2"/>
  <c r="Y83" i="2"/>
  <c r="AD68" i="2"/>
  <c r="M80" i="2"/>
  <c r="S84" i="2"/>
  <c r="Q88" i="2"/>
  <c r="Y71" i="2"/>
  <c r="N72" i="2"/>
  <c r="T69" i="2"/>
  <c r="N73" i="2"/>
  <c r="H77" i="2"/>
  <c r="I81" i="2"/>
  <c r="I89" i="2"/>
  <c r="AC66" i="2"/>
  <c r="V70" i="2"/>
  <c r="P74" i="2"/>
  <c r="R78" i="2"/>
  <c r="U82" i="2"/>
  <c r="Q90" i="2"/>
  <c r="V63" i="2"/>
  <c r="P79" i="2"/>
  <c r="J83" i="2"/>
  <c r="T87" i="2"/>
  <c r="F76" i="2"/>
  <c r="N80" i="2"/>
  <c r="G84" i="2"/>
  <c r="N71" i="2"/>
  <c r="H64" i="2"/>
  <c r="I65" i="2"/>
  <c r="AC69" i="2"/>
  <c r="W73" i="2"/>
  <c r="M77" i="2"/>
  <c r="G63" i="2"/>
  <c r="J75" i="2"/>
  <c r="G83" i="2"/>
  <c r="AA87" i="2"/>
  <c r="V76" i="2"/>
  <c r="J80" i="2"/>
  <c r="V73" i="2"/>
  <c r="S81" i="2"/>
  <c r="J66" i="2"/>
  <c r="G86" i="2"/>
  <c r="Y74" i="2"/>
  <c r="Y86" i="2"/>
  <c r="AC68" i="2"/>
  <c r="N66" i="2"/>
  <c r="X90" i="2"/>
  <c r="K89" i="2"/>
  <c r="T63" i="2"/>
  <c r="S68" i="2"/>
  <c r="M72" i="2"/>
  <c r="AC67" i="2"/>
  <c r="J69" i="2"/>
  <c r="O67" i="2"/>
  <c r="O77" i="2"/>
  <c r="O82" i="2"/>
  <c r="O88" i="2"/>
  <c r="O79" i="2"/>
  <c r="O86" i="2"/>
  <c r="O85" i="2"/>
  <c r="O72" i="2"/>
  <c r="O73" i="2"/>
  <c r="O76" i="2"/>
  <c r="O78" i="2"/>
  <c r="O74" i="2"/>
  <c r="O66" i="2"/>
  <c r="O87" i="2"/>
  <c r="O80" i="2"/>
  <c r="O70" i="2"/>
  <c r="O90" i="2"/>
  <c r="O89" i="2"/>
  <c r="O84" i="2"/>
  <c r="E67" i="2"/>
  <c r="E63" i="2"/>
  <c r="E82" i="2"/>
  <c r="E81" i="2"/>
  <c r="E76" i="2"/>
  <c r="E87" i="2"/>
  <c r="E88" i="2"/>
  <c r="E79" i="2"/>
  <c r="E69" i="2"/>
  <c r="E66" i="2"/>
  <c r="E89" i="2"/>
  <c r="E70" i="2"/>
  <c r="E64" i="2"/>
  <c r="E90" i="2"/>
  <c r="E84" i="2"/>
  <c r="E71" i="2"/>
  <c r="E68" i="2"/>
  <c r="F72" i="2"/>
  <c r="F71" i="2"/>
  <c r="F73" i="2"/>
  <c r="F69" i="2"/>
  <c r="F64" i="2"/>
  <c r="F84" i="2"/>
  <c r="F75" i="2"/>
  <c r="F63" i="2"/>
  <c r="F70" i="2"/>
  <c r="F87" i="2"/>
  <c r="F86" i="2"/>
  <c r="F88" i="2"/>
  <c r="F78" i="2"/>
  <c r="F81" i="2"/>
  <c r="F79" i="2"/>
  <c r="L68" i="2"/>
  <c r="I91" i="2"/>
  <c r="F91" i="2"/>
  <c r="Z67" i="2"/>
  <c r="Z76" i="2"/>
  <c r="Z77" i="2"/>
  <c r="Z89" i="2"/>
  <c r="Z69" i="2"/>
  <c r="Z84" i="2"/>
  <c r="Z86" i="2"/>
  <c r="Z68" i="2"/>
  <c r="Z81" i="2"/>
  <c r="Z82" i="2"/>
  <c r="Z90" i="2"/>
  <c r="Z78" i="2"/>
  <c r="Z73" i="2"/>
  <c r="Z74" i="2"/>
  <c r="Z66" i="2"/>
  <c r="Z87" i="2"/>
  <c r="Z65" i="2"/>
  <c r="Z71" i="2"/>
  <c r="I67" i="2"/>
  <c r="I76" i="2"/>
  <c r="I83" i="2"/>
  <c r="I90" i="2"/>
  <c r="I66" i="2"/>
  <c r="I71" i="2"/>
  <c r="I84" i="2"/>
  <c r="I86" i="2"/>
  <c r="I85" i="2"/>
  <c r="I87" i="2"/>
  <c r="I82" i="2"/>
  <c r="I77" i="2"/>
  <c r="I74" i="2"/>
  <c r="I69" i="2"/>
  <c r="AB67" i="2"/>
  <c r="AB85" i="2"/>
  <c r="AB65" i="2"/>
  <c r="AB77" i="2"/>
  <c r="AB80" i="2"/>
  <c r="AB76" i="2"/>
  <c r="AB87" i="2"/>
  <c r="AB89" i="2"/>
  <c r="AB74" i="2"/>
  <c r="AB78" i="2"/>
  <c r="AB70" i="2"/>
  <c r="AB81" i="2"/>
  <c r="AB82" i="2"/>
  <c r="AB69" i="2"/>
  <c r="AB64" i="2"/>
  <c r="AB63" i="2"/>
  <c r="AB86" i="2"/>
  <c r="AB68" i="2"/>
  <c r="L67" i="2"/>
  <c r="L85" i="2"/>
  <c r="L89" i="2"/>
  <c r="L71" i="2"/>
  <c r="L84" i="2"/>
  <c r="L87" i="2"/>
  <c r="L74" i="2"/>
  <c r="L70" i="2"/>
  <c r="L73" i="2"/>
  <c r="L90" i="2"/>
  <c r="L65" i="2"/>
  <c r="L80" i="2"/>
  <c r="L88" i="2"/>
  <c r="L66" i="2"/>
  <c r="L76" i="2"/>
  <c r="L83" i="2"/>
  <c r="L79" i="2"/>
  <c r="AD67" i="2"/>
  <c r="AD87" i="2"/>
  <c r="AD81" i="2"/>
  <c r="AD78" i="2"/>
  <c r="AD70" i="2"/>
  <c r="AD65" i="2"/>
  <c r="AD82" i="2"/>
  <c r="AD88" i="2"/>
  <c r="AD80" i="2"/>
  <c r="AD90" i="2"/>
  <c r="AD66" i="2"/>
  <c r="AD71" i="2"/>
  <c r="AD73" i="2"/>
  <c r="Y67" i="2"/>
  <c r="Y87" i="2"/>
  <c r="Y80" i="2"/>
  <c r="Y90" i="2"/>
  <c r="Y68" i="2"/>
  <c r="Y75" i="2"/>
  <c r="Y73" i="2"/>
  <c r="Y85" i="2"/>
  <c r="Y84" i="2"/>
  <c r="Y79" i="2"/>
  <c r="Y76" i="2"/>
  <c r="Y70" i="2"/>
  <c r="Y72" i="2"/>
  <c r="Y88" i="2"/>
  <c r="Y65" i="2"/>
  <c r="Y89" i="2"/>
  <c r="Y81" i="2"/>
  <c r="Y64" i="2"/>
  <c r="T72" i="2"/>
  <c r="P72" i="2"/>
  <c r="P66" i="2"/>
  <c r="P69" i="2"/>
  <c r="P82" i="2"/>
  <c r="P71" i="2"/>
  <c r="P86" i="2"/>
  <c r="P63" i="2"/>
  <c r="P76" i="2"/>
  <c r="P75" i="2"/>
  <c r="P64" i="2"/>
  <c r="P90" i="2"/>
  <c r="P88" i="2"/>
  <c r="P89" i="2"/>
  <c r="P85" i="2"/>
  <c r="P84" i="2"/>
  <c r="P81" i="2"/>
  <c r="P80" i="2"/>
  <c r="P67" i="2"/>
  <c r="P83" i="2"/>
  <c r="P78" i="2"/>
  <c r="P65" i="2"/>
  <c r="W72" i="2"/>
  <c r="U72" i="2"/>
  <c r="U69" i="2"/>
  <c r="U64" i="2"/>
  <c r="U66" i="2"/>
  <c r="U67" i="2"/>
  <c r="U85" i="2"/>
  <c r="U77" i="2"/>
  <c r="U65" i="2"/>
  <c r="U70" i="2"/>
  <c r="U86" i="2"/>
  <c r="U84" i="2"/>
  <c r="U73" i="2"/>
  <c r="U81" i="2"/>
  <c r="U78" i="2"/>
  <c r="U74" i="2"/>
  <c r="U80" i="2"/>
  <c r="U75" i="2"/>
  <c r="U63" i="2"/>
  <c r="E64" i="5"/>
  <c r="I63" i="2"/>
  <c r="AA63" i="2"/>
  <c r="W75" i="2"/>
  <c r="N75" i="2"/>
  <c r="U79" i="2"/>
  <c r="S87" i="2"/>
  <c r="G68" i="2"/>
  <c r="AC76" i="2"/>
  <c r="S80" i="2"/>
  <c r="AC84" i="2"/>
  <c r="N88" i="2"/>
  <c r="O64" i="2"/>
  <c r="E65" i="2"/>
  <c r="Y69" i="2"/>
  <c r="S73" i="2"/>
  <c r="E77" i="2"/>
  <c r="E85" i="2"/>
  <c r="F89" i="2"/>
  <c r="G66" i="2"/>
  <c r="AA70" i="2"/>
  <c r="AC74" i="2"/>
  <c r="N82" i="2"/>
  <c r="M86" i="2"/>
  <c r="Z63" i="2"/>
  <c r="AA75" i="2"/>
  <c r="V79" i="2"/>
  <c r="R83" i="2"/>
  <c r="Q87" i="2"/>
  <c r="U68" i="2"/>
  <c r="G76" i="2"/>
  <c r="H84" i="2"/>
  <c r="AB88" i="2"/>
  <c r="S71" i="2"/>
  <c r="M64" i="2"/>
  <c r="N65" i="2"/>
  <c r="O69" i="2"/>
  <c r="P73" i="2"/>
  <c r="L81" i="2"/>
  <c r="J63" i="2"/>
  <c r="T79" i="2"/>
  <c r="Z83" i="2"/>
  <c r="X87" i="2"/>
  <c r="I68" i="2"/>
  <c r="AA76" i="2"/>
  <c r="X80" i="2"/>
  <c r="R71" i="2"/>
  <c r="M65" i="2"/>
  <c r="F77" i="2"/>
  <c r="F85" i="2"/>
  <c r="I70" i="2"/>
  <c r="E78" i="2"/>
  <c r="Q86" i="2"/>
  <c r="Q78" i="2"/>
  <c r="E86" i="2"/>
  <c r="Z80" i="2"/>
  <c r="E73" i="2"/>
  <c r="P70" i="2"/>
  <c r="O81" i="2"/>
  <c r="F66" i="2"/>
  <c r="H75" i="2"/>
  <c r="K76" i="2"/>
  <c r="K69" i="2"/>
  <c r="H70" i="2"/>
  <c r="Y63" i="2"/>
  <c r="I80" i="2"/>
  <c r="N81" i="2"/>
  <c r="N86" i="2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<sst xmlns="http://schemas.openxmlformats.org/spreadsheetml/2006/main" count="9893" uniqueCount="499">
  <si>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</si>
  <si>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</si>
  <si>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</si>
  <si>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</si>
  <si>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</si>
  <si>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</si>
  <si>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</si>
  <si>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</si>
  <si>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</si>
  <si>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</si>
  <si>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</si>
  <si>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</si>
  <si>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</si>
  <si>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</si>
  <si>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</si>
  <si>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</si>
  <si>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</si>
  <si>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</si>
  <si>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</si>
  <si>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</si>
  <si>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</si>
  <si>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</si>
  <si>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</si>
  <si>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</si>
  <si>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</si>
  <si>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</si>
  <si>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</si>
  <si>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</si>
  <si>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</si>
  <si>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</si>
  <si>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</si>
  <si>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</si>
  <si>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</si>
  <si>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</si>
  <si>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</si>
  <si>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</si>
  <si>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</si>
  <si>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</si>
  <si>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</si>
  <si>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</si>
  <si>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</si>
  <si>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</si>
  <si>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</si>
  <si>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</si>
  <si>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</si>
  <si>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</si>
  <si>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</si>
  <si>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</si>
  <si>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</si>
  <si>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</si>
  <si>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</si>
  <si>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</si>
  <si>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</si>
  <si>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</si>
  <si>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</si>
  <si>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</si>
  <si>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</si>
  <si>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</si>
  <si>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</si>
  <si>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</si>
  <si>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</si>
  <si>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</si>
  <si>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</si>
  <si>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</si>
  <si>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</si>
  <si>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</si>
  <si>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</si>
  <si>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</si>
  <si>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</si>
  <si>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</si>
  <si>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</si>
  <si>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</si>
  <si>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</si>
  <si>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</si>
  <si>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</si>
  <si>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</si>
  <si>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</si>
  <si>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</si>
  <si>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</si>
  <si>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</si>
  <si>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</si>
  <si>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</si>
  <si>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</si>
  <si>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</si>
  <si>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</si>
  <si>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</si>
  <si>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</si>
  <si>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</si>
  <si>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</si>
  <si>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</si>
  <si>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</si>
  <si>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</si>
  <si>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</si>
  <si>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</si>
  <si>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</si>
  <si>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</si>
  <si>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</si>
  <si>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</si>
  <si>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</si>
  <si>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</si>
  <si>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</si>
  <si>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</si>
  <si>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</si>
  <si>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</si>
  <si>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</si>
  <si>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</si>
  <si>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</si>
  <si>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</si>
  <si>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</si>
  <si>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</si>
  <si>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</si>
  <si>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</si>
  <si>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</si>
  <si>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</si>
  <si>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</si>
  <si>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</si>
  <si>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</si>
  <si>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</si>
  <si>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</si>
  <si>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</si>
  <si>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</si>
  <si>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</si>
  <si>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</si>
  <si>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</si>
  <si>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</si>
  <si>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</si>
  <si>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</si>
  <si>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</si>
  <si>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</si>
  <si>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</si>
  <si>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</si>
  <si>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</si>
  <si>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</si>
  <si>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</si>
  <si>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</si>
  <si>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</si>
  <si>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</si>
  <si>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</si>
  <si>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</si>
  <si>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</si>
  <si>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</si>
  <si>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</si>
  <si>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</si>
  <si>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</si>
  <si>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</si>
  <si>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</si>
  <si>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</si>
  <si>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</si>
  <si>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</si>
  <si>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</si>
  <si>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</si>
  <si>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</si>
  <si>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</si>
  <si>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</si>
  <si>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</si>
  <si>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</si>
  <si>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</si>
  <si>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</si>
  <si>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</si>
  <si>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</si>
  <si>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</si>
  <si>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</si>
  <si>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</si>
  <si>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</si>
  <si>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</si>
  <si>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</si>
  <si>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</si>
  <si>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</si>
  <si>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</si>
  <si>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</si>
  <si>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</si>
  <si>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</si>
  <si>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</si>
  <si>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</si>
  <si>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</si>
  <si>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</si>
  <si>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</si>
  <si>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</si>
  <si>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</si>
  <si>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</si>
  <si>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</si>
  <si>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</si>
  <si>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</si>
  <si>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</si>
  <si>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</si>
  <si>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</si>
  <si>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</si>
  <si>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</si>
  <si>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</si>
  <si>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</si>
  <si>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</si>
  <si>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</si>
  <si>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</si>
  <si>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t>(212+0)/(2)=106</t>
  </si>
  <si>
    <r>
      <t>A futtatás idôtartama: </t>
    </r>
    <r>
      <rPr>
        <b/>
        <sz val="9"/>
        <color rgb="FF333333"/>
        <rFont val="Verdana"/>
        <family val="2"/>
        <charset val="238"/>
      </rPr>
      <t>0.4 mp (0.01 p)</t>
    </r>
  </si>
  <si>
    <t>COCO STD: 3454486</t>
  </si>
  <si>
    <t>(609+947)/(2)=778</t>
  </si>
  <si>
    <t>(417+870)/(2)=643.5</t>
  </si>
  <si>
    <t>(73+323)/(2)=198</t>
  </si>
  <si>
    <t>(265+0)/(2)=132.5</t>
  </si>
  <si>
    <t>(1000690.2+0)/(2)=500345.1</t>
  </si>
  <si>
    <t>(0+149)/(2)=74.5</t>
  </si>
  <si>
    <t>(55+0)/(2)=27.5</t>
  </si>
  <si>
    <t>(0+1000780.2)/(2)=500390.1</t>
  </si>
  <si>
    <t>(0+20)/(2)=10</t>
  </si>
  <si>
    <t>(85+678)/(2)=381.5</t>
  </si>
  <si>
    <t>(0+206)/(2)=103</t>
  </si>
  <si>
    <t>(1118+269)/(2)=693.5</t>
  </si>
  <si>
    <t>(274+348)/(2)=311</t>
  </si>
  <si>
    <t>(0+148)/(2)=74</t>
  </si>
  <si>
    <t>(226+279)/(2)=252.5</t>
  </si>
  <si>
    <t>(898+0)/(2)=449</t>
  </si>
  <si>
    <t>(1364+1290)/(2)=1327</t>
  </si>
  <si>
    <t>(589+207)/(2)=398</t>
  </si>
  <si>
    <t>(289+0)/(2)=144.5</t>
  </si>
  <si>
    <t>(12+0)/(2)=6</t>
  </si>
  <si>
    <t>(609+609)/(2)=609</t>
  </si>
  <si>
    <t>(444+52)/(2)=248</t>
  </si>
  <si>
    <t>(0+735)/(2)=367.5</t>
  </si>
  <si>
    <t>(161+207)/(2)=184</t>
  </si>
  <si>
    <t>(1000570.2+0)/(2)=500285.1</t>
  </si>
  <si>
    <t>(0+166)/(2)=83</t>
  </si>
  <si>
    <t>(144+207)/(2)=175.5</t>
  </si>
  <si>
    <t>(1000550.2+0)/(2)=500275.1</t>
  </si>
  <si>
    <t>(417+445)/(2)=431</t>
  </si>
  <si>
    <t>(73+226)/(2)=149.5</t>
  </si>
  <si>
    <t>(167+0)/(2)=83.5</t>
  </si>
  <si>
    <t>(194+0)/(2)=97</t>
  </si>
  <si>
    <t>(94+173)/(2)=133.5</t>
  </si>
  <si>
    <t>(153+0)/(2)=76.5</t>
  </si>
  <si>
    <t>(0+133)/(2)=66.5</t>
  </si>
  <si>
    <t>(609+605)/(2)=607</t>
  </si>
  <si>
    <t>(103+0)/(2)=51.5</t>
  </si>
  <si>
    <t>(51+0)/(2)=25.5</t>
  </si>
  <si>
    <t>(0+150)/(2)=75</t>
  </si>
  <si>
    <t>(0+87)/(2)=43.5</t>
  </si>
  <si>
    <t>(26+302)/(2)=164</t>
  </si>
  <si>
    <t>(0+1000730.2)/(2)=500365.1</t>
  </si>
  <si>
    <t>(26+57)/(2)=41.5</t>
  </si>
  <si>
    <t>(1000480.2+0)/(2)=500240.1</t>
  </si>
  <si>
    <r>
      <t>A futtatás idôtartama: </t>
    </r>
    <r>
      <rPr>
        <b/>
        <sz val="9"/>
        <color rgb="FF333333"/>
        <rFont val="Verdana"/>
        <family val="2"/>
        <charset val="238"/>
      </rPr>
      <t>0.59 mp (0.01 p)</t>
    </r>
  </si>
  <si>
    <t>COCO STD: 9138782</t>
  </si>
  <si>
    <t>(495+1143)/(2)=819</t>
  </si>
  <si>
    <t>(820+1000790.9)/(2)=500805.45</t>
  </si>
  <si>
    <t>(0+67)/(2)=33.5</t>
  </si>
  <si>
    <t>(489+0)/(2)=244.5</t>
  </si>
  <si>
    <t>(1002090.9+108)/(2)=501099.45</t>
  </si>
  <si>
    <t>(0+571)/(2)=285.5</t>
  </si>
  <si>
    <t>(157+0)/(2)=78.5</t>
  </si>
  <si>
    <t>(389+464)/(2)=426.5</t>
  </si>
  <si>
    <t>(7+28)/(2)=17.5</t>
  </si>
  <si>
    <t>(1002260.9+453)/(2)=501356.95</t>
  </si>
  <si>
    <t>(180+445)/(2)=312.5</t>
  </si>
  <si>
    <t>(135+0)/(2)=67.5</t>
  </si>
  <si>
    <t>(0+72)/(2)=36</t>
  </si>
  <si>
    <t>(1242+1563)/(2)=1402.5</t>
  </si>
  <si>
    <t>(1100+1388)/(2)=1244</t>
  </si>
  <si>
    <t>(1001900.9+746)/(2)=501323.45</t>
  </si>
  <si>
    <t>(0+77)/(2)=38.5</t>
  </si>
  <si>
    <t>(60+464)/(2)=262</t>
  </si>
  <si>
    <t>(149+453)/(2)=301</t>
  </si>
  <si>
    <t>(1036+1316)/(2)=1176</t>
  </si>
  <si>
    <t>(125+746)/(2)=435.5</t>
  </si>
  <si>
    <t>(60+289)/(2)=174.5</t>
  </si>
  <si>
    <t>(0+1316)/(2)=658</t>
  </si>
  <si>
    <t>(328+1388)/(2)=858</t>
  </si>
  <si>
    <t>(495+675)/(2)=585</t>
  </si>
  <si>
    <t>(0+307)/(2)=153.5</t>
  </si>
  <si>
    <t>(73+746)/(2)=409.5</t>
  </si>
  <si>
    <t>(180+0)/(2)=90</t>
  </si>
  <si>
    <t>(328+915)/(2)=621.5</t>
  </si>
  <si>
    <t>(317+675)/(2)=496</t>
  </si>
  <si>
    <t>(817+1000790.9)/(2)=500803.95</t>
  </si>
  <si>
    <t>(0+28)/(2)=14</t>
  </si>
  <si>
    <t>(73+666)/(2)=369.5</t>
  </si>
  <si>
    <t>(762+1000790.9)/(2)=500776.45</t>
  </si>
  <si>
    <t>(670+1000790.9)/(2)=500730.45</t>
  </si>
  <si>
    <t>(320+915)/(2)=617.5</t>
  </si>
  <si>
    <t>(0+226)/(2)=113</t>
  </si>
  <si>
    <t>(58+289)/(2)=173.5</t>
  </si>
  <si>
    <t>(58+19)/(2)=38.5</t>
  </si>
  <si>
    <t>(0+121)/(2)=60.5</t>
  </si>
  <si>
    <t>(195+915)/(2)=555</t>
  </si>
  <si>
    <t>(0+19)/(2)=9.5</t>
  </si>
  <si>
    <t>(0+915)/(2)=457.5</t>
  </si>
  <si>
    <t>(0+490)/(2)=245</t>
  </si>
  <si>
    <t>(0+744)/(2)=372</t>
  </si>
  <si>
    <t>(0+1000500.9)/(2)=500250.45</t>
  </si>
  <si>
    <t>(1002040.9+0)/(2)=501020.45</t>
  </si>
  <si>
    <t>(1002010.9+0)/(2)=501005.45</t>
  </si>
  <si>
    <t>(0+999935.9)/(2)=499967.95</t>
  </si>
  <si>
    <t>(0+453)/(2)=226.5</t>
  </si>
  <si>
    <t>COCO STD: 1292364</t>
  </si>
  <si>
    <t>(690+0)/(2)=345</t>
  </si>
  <si>
    <t>(512+900)/(2)=706</t>
  </si>
  <si>
    <t>(0+216)/(2)=108</t>
  </si>
  <si>
    <t>(255+841)/(2)=548</t>
  </si>
  <si>
    <t>(308+209)/(2)=258.5</t>
  </si>
  <si>
    <t>(1001009.4+0)/(2)=500504.7</t>
  </si>
  <si>
    <t>(721+401)/(2)=561</t>
  </si>
  <si>
    <t>(1364+55)/(2)=709.5</t>
  </si>
  <si>
    <t>(357+229)/(2)=293</t>
  </si>
  <si>
    <t>(1097+832)/(2)=964.5</t>
  </si>
  <si>
    <t>(256+1001839.4)/(2)=501047.7</t>
  </si>
  <si>
    <t>(1522+0)/(2)=761</t>
  </si>
  <si>
    <t>(0+373)/(2)=186.5</t>
  </si>
  <si>
    <t>(2321+2320)/(2)=2320.5</t>
  </si>
  <si>
    <t>(0+427)/(2)=213.5</t>
  </si>
  <si>
    <t>(1000209.4+0)/(2)=500104.7</t>
  </si>
  <si>
    <t>(442+0)/(2)=221</t>
  </si>
  <si>
    <t>(0+45)/(2)=22.5</t>
  </si>
  <si>
    <t>(1073+55)/(2)=564</t>
  </si>
  <si>
    <t>(502+136)/(2)=319</t>
  </si>
  <si>
    <t>(2321+696)/(2)=1508.5</t>
  </si>
  <si>
    <t>(769+0)/(2)=384.5</t>
  </si>
  <si>
    <t>(0+212)/(2)=106</t>
  </si>
  <si>
    <t>(502+103)/(2)=302.5</t>
  </si>
  <si>
    <t>(0+696)/(2)=348</t>
  </si>
  <si>
    <t>(45+429)/(2)=237</t>
  </si>
  <si>
    <t>(1073+0)/(2)=536.5</t>
  </si>
  <si>
    <t>(296+0)/(2)=148</t>
  </si>
  <si>
    <t>(0+37)/(2)=18.5</t>
  </si>
  <si>
    <t>(970+0)/(2)=485</t>
  </si>
  <si>
    <t>(0+164)/(2)=82</t>
  </si>
  <si>
    <t>(360+0)/(2)=180</t>
  </si>
  <si>
    <t>(226+841)/(2)=533.5</t>
  </si>
  <si>
    <t>(0+379)/(2)=189.5</t>
  </si>
  <si>
    <t>(45+205)/(2)=125</t>
  </si>
  <si>
    <t>(0+113)/(2)=56.5</t>
  </si>
  <si>
    <t>(502+0)/(2)=251</t>
  </si>
  <si>
    <t>(53+1001839.4)/(2)=500946.2</t>
  </si>
  <si>
    <t>(53+1001439.4)/(2)=500746.2</t>
  </si>
  <si>
    <t>(1001019.4+0)/(2)=500509.7</t>
  </si>
  <si>
    <t>(409+0)/(2)=204.5</t>
  </si>
  <si>
    <t>(0+1001439.4)/(2)=500719.7</t>
  </si>
  <si>
    <t>(127+0)/(2)=63.5</t>
  </si>
  <si>
    <t>(1000929.4+0)/(2)=500464.7</t>
  </si>
  <si>
    <t>(0+1001279.4)/(2)=500639.7</t>
  </si>
  <si>
    <t>(0+106)/(2)=53</t>
  </si>
  <si>
    <t>(1000639.4+0)/(2)=500319.7</t>
  </si>
  <si>
    <t>(999954.4+0)/(2)=499977.2</t>
  </si>
  <si>
    <t>(999955.4+0)/(2)=499977.7</t>
  </si>
  <si>
    <r>
      <t>A futtatás idôtartama: </t>
    </r>
    <r>
      <rPr>
        <b/>
        <sz val="9"/>
        <color rgb="FF333333"/>
        <rFont val="Verdana"/>
        <family val="2"/>
        <charset val="238"/>
      </rPr>
      <t>0.37 mp (0.01 p)</t>
    </r>
  </si>
  <si>
    <t>COCO STD: 7064078</t>
  </si>
  <si>
    <t>(932+258429.7)/(2)=129680.85</t>
  </si>
  <si>
    <t>(1194+372293.6)/(2)=186743.8</t>
  </si>
  <si>
    <t>(206+1061)/(2)=633.5</t>
  </si>
  <si>
    <t>(509+601478.4)/(2)=300993.7</t>
  </si>
  <si>
    <t>(304+0)/(2)=152</t>
  </si>
  <si>
    <t>(0+14159)/(2)=7079.5</t>
  </si>
  <si>
    <t>(1001169+0)/(2)=500584.5</t>
  </si>
  <si>
    <t>(104+171994.8)/(2)=86049.4</t>
  </si>
  <si>
    <t>(266+0)/(2)=133</t>
  </si>
  <si>
    <t>(267+199460.8)/(2)=99863.9</t>
  </si>
  <si>
    <t>(0+100358.9)/(2)=50179.45</t>
  </si>
  <si>
    <t>(197+671)/(2)=434</t>
  </si>
  <si>
    <t>(318+0)/(2)=159</t>
  </si>
  <si>
    <t>(320+29349)/(2)=14834.5</t>
  </si>
  <si>
    <t>(1398+472106.5)/(2)=236752.25</t>
  </si>
  <si>
    <t>(0+71108.9)/(2)=35554.45</t>
  </si>
  <si>
    <t>(145+157173.8)/(2)=78659.4</t>
  </si>
  <si>
    <t>(390+372356.6)/(2)=186373.3</t>
  </si>
  <si>
    <t>(0+1061)/(2)=530.5</t>
  </si>
  <si>
    <t>(686+258429.7)/(2)=129557.85</t>
  </si>
  <si>
    <t>(0+472106.5)/(2)=236053.25</t>
  </si>
  <si>
    <t>(1001029+0)/(2)=500514.5</t>
  </si>
  <si>
    <t>(267+86650.9)/(2)=43458.95</t>
  </si>
  <si>
    <t>(119+671)/(2)=395</t>
  </si>
  <si>
    <t>(390+125186.9)/(2)=62788.45</t>
  </si>
  <si>
    <t>(686+14395)/(2)=7540.5</t>
  </si>
  <si>
    <t>(0+342870.6)/(2)=171435.3</t>
  </si>
  <si>
    <t>(104+129134.9)/(2)=64619.45</t>
  </si>
  <si>
    <t>(73+14395)/(2)=7234</t>
  </si>
  <si>
    <t>(1112+372293.6)/(2)=186702.8</t>
  </si>
  <si>
    <t>(145+129792.9)/(2)=64968.95</t>
  </si>
  <si>
    <t>(943+372293.6)/(2)=186618.3</t>
  </si>
  <si>
    <t>(200+29349)/(2)=14774.5</t>
  </si>
  <si>
    <t>(145+28398)/(2)=14271.5</t>
  </si>
  <si>
    <t>(267+0)/(2)=133.5</t>
  </si>
  <si>
    <t>(70+29349)/(2)=14709.5</t>
  </si>
  <si>
    <t>(251+0)/(2)=125.5</t>
  </si>
  <si>
    <t>(0+43193)/(2)=21596.5</t>
  </si>
  <si>
    <t>(0+285640.7)/(2)=142820.35</t>
  </si>
  <si>
    <t>(145+1530)/(2)=837.5</t>
  </si>
  <si>
    <t>(0+285221.7)/(2)=142610.85</t>
  </si>
  <si>
    <t>(0+1530)/(2)=765</t>
  </si>
  <si>
    <t>(73+0)/(2)=36.5</t>
  </si>
  <si>
    <t>(644+372293.6)/(2)=186468.8</t>
  </si>
  <si>
    <t>(0+65)/(2)=32.5</t>
  </si>
  <si>
    <t>(0+29349)/(2)=14674.5</t>
  </si>
  <si>
    <t>(0+257635.7)/(2)=128817.85</t>
  </si>
  <si>
    <t>(0+129134.9)/(2)=64567.45</t>
  </si>
  <si>
    <t>(0+57503.9)/(2)=28751.95</t>
  </si>
  <si>
    <t>(213+0)/(2)=106.5</t>
  </si>
  <si>
    <t>(566+372293.6)/(2)=186429.8</t>
  </si>
  <si>
    <t>(1000459+0)/(2)=500229.5</t>
  </si>
  <si>
    <r>
      <t>A futtatás idôtartama: </t>
    </r>
    <r>
      <rPr>
        <b/>
        <sz val="9"/>
        <color rgb="FF333333"/>
        <rFont val="Verdana"/>
        <family val="2"/>
        <charset val="238"/>
      </rPr>
      <t>0.43 mp (0.01 p)</t>
    </r>
  </si>
  <si>
    <t>COCO STD: 8627600</t>
  </si>
  <si>
    <t>(0+468881.6)/(2)=234440.8</t>
  </si>
  <si>
    <t>(1023+625549.4)/(2)=313286.2</t>
  </si>
  <si>
    <t>(1002379.1+193815.8)/(2)=598097.45</t>
  </si>
  <si>
    <t>(81+30519)/(2)=15300</t>
  </si>
  <si>
    <t>(806+158488.9)/(2)=79647.45</t>
  </si>
  <si>
    <t>(133+63349.9)/(2)=31741.45</t>
  </si>
  <si>
    <t>(365+782456.3)/(2)=391410.65</t>
  </si>
  <si>
    <t>(118+60935.9)/(2)=30526.95</t>
  </si>
  <si>
    <t>(261+0)/(2)=130.5</t>
  </si>
  <si>
    <t>(0+439104.6)/(2)=219552.3</t>
  </si>
  <si>
    <t>(36+626817.4)/(2)=313426.7</t>
  </si>
  <si>
    <t>(318+249299.8)/(2)=124808.9</t>
  </si>
  <si>
    <t>(54+125502.9)/(2)=62778.45</t>
  </si>
  <si>
    <t>(83+0)/(2)=41.5</t>
  </si>
  <si>
    <t>(283+0)/(2)=141.5</t>
  </si>
  <si>
    <t>(1842+501401.6)/(2)=251621.8</t>
  </si>
  <si>
    <t>(408+125832.9)/(2)=63120.45</t>
  </si>
  <si>
    <t>(349+282080.7)/(2)=141214.85</t>
  </si>
  <si>
    <t>(1023+62449.9)/(2)=31736.45</t>
  </si>
  <si>
    <t>(1002379.1+94055.9)/(2)=548217.5</t>
  </si>
  <si>
    <t>(36+534498.5)/(2)=267267.25</t>
  </si>
  <si>
    <t>(966+62449.9)/(2)=31707.95</t>
  </si>
  <si>
    <t>(36+92704.9)/(2)=46370.45</t>
  </si>
  <si>
    <t>(0+501401.6)/(2)=250700.8</t>
  </si>
  <si>
    <t>(183+158488.9)/(2)=79335.95</t>
  </si>
  <si>
    <t>(318+91241.9)/(2)=45779.95</t>
  </si>
  <si>
    <t>(637+62449.9)/(2)=31543.45</t>
  </si>
  <si>
    <t>(1001969.1+94055.9)/(2)=548012.5</t>
  </si>
  <si>
    <t>(36+31867)/(2)=15951.5</t>
  </si>
  <si>
    <t>(0+61271.9)/(2)=30635.95</t>
  </si>
  <si>
    <t>(0+60935.9)/(2)=30467.95</t>
  </si>
  <si>
    <t>(588+0)/(2)=294</t>
  </si>
  <si>
    <t>(0+30519)/(2)=15259.5</t>
  </si>
  <si>
    <t>(0+377211.7)/(2)=188605.85</t>
  </si>
  <si>
    <t>(525+0)/(2)=262.5</t>
  </si>
  <si>
    <t>(0+60734.9)/(2)=30367.45</t>
  </si>
  <si>
    <t>(305+0)/(2)=152.5</t>
  </si>
  <si>
    <t>(224+0)/(2)=112</t>
  </si>
  <si>
    <t>(0+125832.9)/(2)=62916.45</t>
  </si>
  <si>
    <t>(272+0)/(2)=136</t>
  </si>
  <si>
    <t>(0+125517.9)/(2)=62758.95</t>
  </si>
  <si>
    <t>(1001749.1+94055.9)/(2)=547902.5</t>
  </si>
  <si>
    <t>(6+158488.9)/(2)=79247.45</t>
  </si>
  <si>
    <t>(0+158488.9)/(2)=79244.45</t>
  </si>
  <si>
    <t>(0+250834.8)/(2)=125417.4</t>
  </si>
  <si>
    <t>(0+156394.9)/(2)=78197.45</t>
  </si>
  <si>
    <t>(0+158209.9)/(2)=79104.95</t>
  </si>
  <si>
    <t>(1001749.1+0)/(2)=500874.55</t>
  </si>
  <si>
    <t>(1001299.1+0)/(2)=500649.55</t>
  </si>
  <si>
    <t>COCO STD: 6097863</t>
  </si>
  <si>
    <t>(204+0)/(2)=102</t>
  </si>
  <si>
    <t>(0+233382.3)/(2)=116691.15</t>
  </si>
  <si>
    <t>(1123+744303.9)/(2)=372713.45</t>
  </si>
  <si>
    <t>(700+96630.1)/(2)=48665.05</t>
  </si>
  <si>
    <t>(300+0)/(2)=150</t>
  </si>
  <si>
    <t>(0+26297)/(2)=13148.5</t>
  </si>
  <si>
    <t>(250+540522.7)/(2)=270386.35</t>
  </si>
  <si>
    <t>(0+169908.2)/(2)=84954.1</t>
  </si>
  <si>
    <t>(1001481.3+0)/(2)=500740.65</t>
  </si>
  <si>
    <t>(0+26137)/(2)=13068.5</t>
  </si>
  <si>
    <t>(0+341068.4)/(2)=170534.2</t>
  </si>
  <si>
    <t>(340+153462.2)/(2)=76901.1</t>
  </si>
  <si>
    <t>(0+28373)/(2)=14186.5</t>
  </si>
  <si>
    <t>(0+164603.2)/(2)=82301.6</t>
  </si>
  <si>
    <t>(553+0)/(2)=276.5</t>
  </si>
  <si>
    <t>(0+13194)/(2)=6597</t>
  </si>
  <si>
    <t>(1490+632593.8)/(2)=317041.9</t>
  </si>
  <si>
    <t>(274+721)/(2)=497.5</t>
  </si>
  <si>
    <t>(73+310256.4)/(2)=155164.7</t>
  </si>
  <si>
    <t>(396+310694.4)/(2)=155545.2</t>
  </si>
  <si>
    <t>(1001391.3+0)/(2)=500695.65</t>
  </si>
  <si>
    <t>(332+153462.2)/(2)=76897.1</t>
  </si>
  <si>
    <t>(0+42071.1)/(2)=21035.55</t>
  </si>
  <si>
    <t>(0+336824.4)/(2)=168412.2</t>
  </si>
  <si>
    <t>(54+0)/(2)=27</t>
  </si>
  <si>
    <t>(385+310694.4)/(2)=155539.7</t>
  </si>
  <si>
    <t>(268+0)/(2)=134</t>
  </si>
  <si>
    <t>(385+262479.3)/(2)=131432.15</t>
  </si>
  <si>
    <t>(487+96630.1)/(2)=48558.55</t>
  </si>
  <si>
    <t>(1001401.3+0)/(2)=500700.65</t>
  </si>
  <si>
    <t>(73+123859.2)/(2)=61966.1</t>
  </si>
  <si>
    <t>(360+262479.3)/(2)=131419.65</t>
  </si>
  <si>
    <t>(212+721)/(2)=466.5</t>
  </si>
  <si>
    <t>(0+123859.2)/(2)=61929.6</t>
  </si>
  <si>
    <t>(1001381.3+0)/(2)=500690.65</t>
  </si>
  <si>
    <t>(0+246193.3)/(2)=123096.65</t>
  </si>
  <si>
    <t>(319+262479.3)/(2)=131399.15</t>
  </si>
  <si>
    <t>(319+98112.1)/(2)=49215.55</t>
  </si>
  <si>
    <t>(0+122161.2)/(2)=61080.6</t>
  </si>
  <si>
    <t>(154+0)/(2)=77</t>
  </si>
  <si>
    <t>(0+242479.3)/(2)=121239.65</t>
  </si>
  <si>
    <t>(0+98112.1)/(2)=49056.05</t>
  </si>
  <si>
    <t>(1001191.3+0)/(2)=500595.65</t>
  </si>
  <si>
    <t>(0+8370)/(2)=4185</t>
  </si>
  <si>
    <t>(1000971.3+0)/(2)=500485.65</t>
  </si>
  <si>
    <t>(0+214037.3)/(2)=107018.65</t>
  </si>
  <si>
    <t>(487+0)/(2)=243.5</t>
  </si>
  <si>
    <t>(0+186563.2)/(2)=93281.6</t>
  </si>
  <si>
    <t>(0+25766)/(2)=12883</t>
  </si>
  <si>
    <t>(1000721.3+0)/(2)=500360.65</t>
  </si>
  <si>
    <t>(1000621.3+0)/(2)=500310.65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</si>
</sst>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0A25136-5523-4E16-A307-F2203C3CB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CEB2E18-C166-41BD-8379-CAFF000C9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73B5BCC-AD46-4E86-86CA-E705DA7A1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CFF7E1A-9901-4C4C-A30E-CAF1CD5E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4F56226-8495-4F1C-8518-C8B3F0B9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ADEB925-DB9C-440A-8D35-CE2C4775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4544862022021610383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1387822022021610391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129236420220216103949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70640782022021610402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862760020220216104103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60978632022021610413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B1" zoomScale="60" zoomScaleNormal="60" workbookViewId="0">
      <selection activeCell="X12" sqref="X12"/>
    </sheetView>
  </sheetViews>
  <sheetFormatPr defaultRowHeight="15" x14ac:dyDescent="0.25"/>
  <cols>
    <col min="4" max="4" width="10.85546875" bestFit="1" customWidth="1"/>
    <col min="19" max="30" width="12" style="26" customWidth="1"/>
    <col min="31" max="31" width="9.140625" style="26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6" t="s">
        <v>30</v>
      </c>
      <c r="T1" s="26" t="s">
        <v>29</v>
      </c>
      <c r="U1" s="26" t="s">
        <v>28</v>
      </c>
      <c r="V1" s="26" t="s">
        <v>27</v>
      </c>
      <c r="W1" s="26" t="s">
        <v>26</v>
      </c>
      <c r="X1" s="26" t="s">
        <v>25</v>
      </c>
      <c r="Y1" s="26" t="s">
        <v>24</v>
      </c>
      <c r="Z1" s="26" t="s">
        <v>23</v>
      </c>
      <c r="AA1" s="26" t="s">
        <v>22</v>
      </c>
      <c r="AB1" s="26" t="s">
        <v>21</v>
      </c>
      <c r="AC1" s="26" t="s">
        <v>20</v>
      </c>
      <c r="AD1" s="26" t="s">
        <v>19</v>
      </c>
      <c r="AE1" s="26" t="s">
        <v>18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">
        <v>1193040.0000000005</v>
      </c>
      <c r="S2" s="27">
        <v>75220</v>
      </c>
      <c r="T2" s="27">
        <v>2377062.0000000009</v>
      </c>
      <c r="U2" s="27">
        <v>377570.00000000006</v>
      </c>
      <c r="V2" s="27">
        <v>631520</v>
      </c>
      <c r="W2" s="27">
        <v>266503.00000000017</v>
      </c>
      <c r="X2" s="27">
        <v>1301911.9999999995</v>
      </c>
      <c r="Y2" s="27">
        <v>5634850.0000000009</v>
      </c>
      <c r="Z2" s="27">
        <v>236332</v>
      </c>
      <c r="AA2" s="27">
        <v>854074.00000000023</v>
      </c>
      <c r="AB2" s="27">
        <v>187816</v>
      </c>
      <c r="AC2" s="27">
        <v>850058.99999999988</v>
      </c>
      <c r="AD2" s="27">
        <v>840021</v>
      </c>
      <c r="AE2" s="27">
        <v>115043.99999999999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>
        <v>1193040.0000000005</v>
      </c>
      <c r="S3" s="26">
        <v>75220</v>
      </c>
      <c r="T3" s="26">
        <v>2377062.0000000009</v>
      </c>
      <c r="U3" s="26">
        <v>377570.00000000006</v>
      </c>
      <c r="V3" s="26">
        <v>631520</v>
      </c>
      <c r="W3" s="26">
        <v>266503.00000000017</v>
      </c>
      <c r="X3" s="26">
        <v>1301911.9999999995</v>
      </c>
      <c r="Y3" s="26">
        <v>5634850.0000000009</v>
      </c>
      <c r="Z3" s="26">
        <v>236332</v>
      </c>
      <c r="AA3" s="26">
        <v>854074.00000000023</v>
      </c>
      <c r="AB3" s="26">
        <v>187816</v>
      </c>
      <c r="AC3" s="26">
        <v>850058.99999999988</v>
      </c>
      <c r="AD3" s="26">
        <v>840021</v>
      </c>
      <c r="AE3" s="26">
        <v>115043.99999999999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>
        <v>91512</v>
      </c>
      <c r="S4" s="26">
        <v>2780</v>
      </c>
      <c r="T4" s="26">
        <v>283759</v>
      </c>
      <c r="U4" s="26">
        <v>38200</v>
      </c>
      <c r="V4" s="26">
        <v>93169.999999999985</v>
      </c>
      <c r="W4" s="26">
        <v>27226.000000000011</v>
      </c>
      <c r="X4" s="26">
        <v>171945.00000000003</v>
      </c>
      <c r="Y4" s="26">
        <v>491099</v>
      </c>
      <c r="Z4" s="26">
        <v>76534</v>
      </c>
      <c r="AA4" s="26">
        <v>56241</v>
      </c>
      <c r="AB4" s="26">
        <v>3949</v>
      </c>
      <c r="AC4" s="26">
        <v>75649</v>
      </c>
      <c r="AD4" s="26">
        <v>59382</v>
      </c>
      <c r="AE4" s="26">
        <v>15595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>
        <v>83210.999999999985</v>
      </c>
      <c r="S5" s="26">
        <v>6872</v>
      </c>
      <c r="T5" s="26">
        <v>279466</v>
      </c>
      <c r="U5" s="26">
        <v>25865</v>
      </c>
      <c r="V5" s="26">
        <v>50900.000000000007</v>
      </c>
      <c r="W5" s="26">
        <v>12958.000000000002</v>
      </c>
      <c r="X5" s="26">
        <v>116594</v>
      </c>
      <c r="Y5" s="26">
        <v>285110</v>
      </c>
      <c r="Z5" s="26">
        <v>21054</v>
      </c>
      <c r="AA5" s="26">
        <v>33780</v>
      </c>
      <c r="AB5" s="26">
        <v>2696</v>
      </c>
      <c r="AC5" s="26">
        <v>55034.000000000007</v>
      </c>
      <c r="AD5" s="26">
        <v>52396.999999999993</v>
      </c>
      <c r="AE5" s="26">
        <v>6408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>
        <v>100689.00000000001</v>
      </c>
      <c r="S6" s="26">
        <v>3849</v>
      </c>
      <c r="T6" s="26">
        <v>249121.99999999997</v>
      </c>
      <c r="U6" s="26">
        <v>28687</v>
      </c>
      <c r="V6" s="26">
        <v>63837</v>
      </c>
      <c r="W6" s="26">
        <v>26771.999999999993</v>
      </c>
      <c r="X6" s="26">
        <v>116375.00000000001</v>
      </c>
      <c r="Y6" s="26">
        <v>303367</v>
      </c>
      <c r="Z6" s="26">
        <v>27950</v>
      </c>
      <c r="AA6" s="26">
        <v>49327</v>
      </c>
      <c r="AB6" s="26">
        <v>33310</v>
      </c>
      <c r="AC6" s="26">
        <v>80698</v>
      </c>
      <c r="AD6" s="26">
        <v>73811</v>
      </c>
      <c r="AE6" s="26">
        <v>13310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>
        <v>275412</v>
      </c>
      <c r="S7" s="26">
        <v>13501</v>
      </c>
      <c r="T7" s="26">
        <v>812347</v>
      </c>
      <c r="U7" s="26">
        <v>92752</v>
      </c>
      <c r="V7" s="26">
        <v>207907</v>
      </c>
      <c r="W7" s="26">
        <v>66956</v>
      </c>
      <c r="X7" s="26">
        <v>404914</v>
      </c>
      <c r="Y7" s="26">
        <v>1079576</v>
      </c>
      <c r="Z7" s="26">
        <v>125538</v>
      </c>
      <c r="AA7" s="26">
        <v>139348</v>
      </c>
      <c r="AB7" s="26">
        <v>39955</v>
      </c>
      <c r="AC7" s="26">
        <v>211381</v>
      </c>
      <c r="AD7" s="26">
        <v>185590</v>
      </c>
      <c r="AE7" s="26">
        <v>35313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>
        <v>69679</v>
      </c>
      <c r="S8" s="26">
        <v>3790</v>
      </c>
      <c r="T8" s="26">
        <v>279066</v>
      </c>
      <c r="U8" s="26">
        <v>81727</v>
      </c>
      <c r="V8" s="26">
        <v>77344</v>
      </c>
      <c r="W8" s="26">
        <v>38245.000000000007</v>
      </c>
      <c r="X8" s="26">
        <v>174996</v>
      </c>
      <c r="Y8" s="26">
        <v>426304</v>
      </c>
      <c r="Z8" s="26">
        <v>73743</v>
      </c>
      <c r="AA8" s="26">
        <v>49228.999999999993</v>
      </c>
      <c r="AB8" s="26">
        <v>6377</v>
      </c>
      <c r="AC8" s="26">
        <v>66126</v>
      </c>
      <c r="AD8" s="26">
        <v>79205.000000000015</v>
      </c>
      <c r="AE8" s="26">
        <v>11609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>
        <v>76423</v>
      </c>
      <c r="S9" s="26">
        <v>1191</v>
      </c>
      <c r="T9" s="26">
        <v>126238</v>
      </c>
      <c r="U9" s="26">
        <v>25108</v>
      </c>
      <c r="V9" s="26">
        <v>21640</v>
      </c>
      <c r="W9" s="26">
        <v>19200.000000000004</v>
      </c>
      <c r="X9" s="26">
        <v>74795</v>
      </c>
      <c r="Y9" s="26">
        <v>300301</v>
      </c>
      <c r="Z9" s="26">
        <v>30228</v>
      </c>
      <c r="AA9" s="26">
        <v>14479.999999999998</v>
      </c>
      <c r="AB9" s="26">
        <v>12554</v>
      </c>
      <c r="AC9" s="26">
        <v>43117</v>
      </c>
      <c r="AD9" s="26">
        <v>31074</v>
      </c>
      <c r="AE9" s="26">
        <v>5745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>
        <v>89866</v>
      </c>
      <c r="S10" s="26">
        <v>2405</v>
      </c>
      <c r="T10" s="26">
        <v>315907</v>
      </c>
      <c r="U10" s="26">
        <v>26873</v>
      </c>
      <c r="V10" s="26">
        <v>51036</v>
      </c>
      <c r="W10" s="26">
        <v>22958.000000000004</v>
      </c>
      <c r="X10" s="26">
        <v>91342</v>
      </c>
      <c r="Y10" s="26">
        <v>373036</v>
      </c>
      <c r="Z10" s="26">
        <v>28105</v>
      </c>
      <c r="AA10" s="26">
        <v>42109</v>
      </c>
      <c r="AB10" s="26">
        <v>13118.999999999998</v>
      </c>
      <c r="AC10" s="26">
        <v>58002.000000000007</v>
      </c>
      <c r="AD10" s="26">
        <v>34944.000000000007</v>
      </c>
      <c r="AE10" s="26">
        <v>7460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>
        <v>235968</v>
      </c>
      <c r="S11" s="26">
        <v>7386</v>
      </c>
      <c r="T11" s="26">
        <v>721211</v>
      </c>
      <c r="U11" s="26">
        <v>133708</v>
      </c>
      <c r="V11" s="26">
        <v>150020</v>
      </c>
      <c r="W11" s="26">
        <v>80403.000000000015</v>
      </c>
      <c r="X11" s="26">
        <v>341133</v>
      </c>
      <c r="Y11" s="26">
        <v>1099641</v>
      </c>
      <c r="Z11" s="26">
        <v>132076</v>
      </c>
      <c r="AA11" s="26">
        <v>105818</v>
      </c>
      <c r="AB11" s="26">
        <v>32050</v>
      </c>
      <c r="AC11" s="26">
        <v>167245</v>
      </c>
      <c r="AD11" s="26">
        <v>145223.00000000003</v>
      </c>
      <c r="AE11" s="26">
        <v>24814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>
        <v>103940</v>
      </c>
      <c r="S12" s="26">
        <v>4063</v>
      </c>
      <c r="T12" s="26">
        <v>236183.99999999994</v>
      </c>
      <c r="U12" s="26">
        <v>51310.000000000007</v>
      </c>
      <c r="V12" s="26">
        <v>108305.00000000001</v>
      </c>
      <c r="W12" s="26">
        <v>36562</v>
      </c>
      <c r="X12" s="26">
        <v>148241.99999999997</v>
      </c>
      <c r="Y12" s="26">
        <v>687087</v>
      </c>
      <c r="Z12" s="26">
        <v>31761</v>
      </c>
      <c r="AA12" s="26">
        <v>109661</v>
      </c>
      <c r="AB12" s="26">
        <v>9974</v>
      </c>
      <c r="AC12" s="26">
        <v>99942.999999999985</v>
      </c>
      <c r="AD12" s="26">
        <v>112948.99999999997</v>
      </c>
      <c r="AE12" s="26">
        <v>10800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>
        <v>55227</v>
      </c>
      <c r="S13" s="26">
        <v>2013</v>
      </c>
      <c r="T13" s="26">
        <v>165210.99999999997</v>
      </c>
      <c r="U13" s="26">
        <v>27390</v>
      </c>
      <c r="V13" s="26">
        <v>68370.999999999985</v>
      </c>
      <c r="W13" s="26">
        <v>34014.999999999993</v>
      </c>
      <c r="X13" s="26">
        <v>109454</v>
      </c>
      <c r="Y13" s="26">
        <v>426173</v>
      </c>
      <c r="Z13" s="26">
        <v>54368</v>
      </c>
      <c r="AA13" s="26">
        <v>44315.999999999993</v>
      </c>
      <c r="AB13" s="26">
        <v>2148</v>
      </c>
      <c r="AC13" s="26">
        <v>59292</v>
      </c>
      <c r="AD13" s="26">
        <v>70725.000000000015</v>
      </c>
      <c r="AE13" s="26">
        <v>7410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>
        <v>41591</v>
      </c>
      <c r="S14" s="26">
        <v>3476</v>
      </c>
      <c r="T14" s="26">
        <v>105977</v>
      </c>
      <c r="U14" s="26">
        <v>20601</v>
      </c>
      <c r="V14" s="26">
        <v>35961</v>
      </c>
      <c r="W14" s="26">
        <v>11708.999999999995</v>
      </c>
      <c r="X14" s="26">
        <v>76679</v>
      </c>
      <c r="Y14" s="26">
        <v>275892</v>
      </c>
      <c r="Z14" s="26">
        <v>18344</v>
      </c>
      <c r="AA14" s="26">
        <v>40315</v>
      </c>
      <c r="AB14" s="26">
        <v>3570</v>
      </c>
      <c r="AC14" s="26">
        <v>42310</v>
      </c>
      <c r="AD14" s="26">
        <v>36388</v>
      </c>
      <c r="AE14" s="26">
        <v>8150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>
        <v>200758</v>
      </c>
      <c r="S15" s="26">
        <v>9552</v>
      </c>
      <c r="T15" s="26">
        <v>507371.99999999988</v>
      </c>
      <c r="U15" s="26">
        <v>99301</v>
      </c>
      <c r="V15" s="26">
        <v>212637</v>
      </c>
      <c r="W15" s="26">
        <v>82286</v>
      </c>
      <c r="X15" s="26">
        <v>334375</v>
      </c>
      <c r="Y15" s="26">
        <v>1389152</v>
      </c>
      <c r="Z15" s="26">
        <v>104473</v>
      </c>
      <c r="AA15" s="26">
        <v>194292</v>
      </c>
      <c r="AB15" s="26">
        <v>15692</v>
      </c>
      <c r="AC15" s="26">
        <v>201545</v>
      </c>
      <c r="AD15" s="26">
        <v>220062</v>
      </c>
      <c r="AE15" s="26">
        <v>26360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>
        <v>712138</v>
      </c>
      <c r="S16" s="26">
        <v>30439</v>
      </c>
      <c r="T16" s="26">
        <v>2040930</v>
      </c>
      <c r="U16" s="26">
        <v>325761</v>
      </c>
      <c r="V16" s="26">
        <v>570564</v>
      </c>
      <c r="W16" s="26">
        <v>229645</v>
      </c>
      <c r="X16" s="26">
        <v>1080422</v>
      </c>
      <c r="Y16" s="26">
        <v>3568369</v>
      </c>
      <c r="Z16" s="26">
        <v>362087</v>
      </c>
      <c r="AA16" s="26">
        <v>439458</v>
      </c>
      <c r="AB16" s="26">
        <v>87697</v>
      </c>
      <c r="AC16" s="26">
        <v>580171</v>
      </c>
      <c r="AD16" s="26">
        <v>550875</v>
      </c>
      <c r="AE16" s="26">
        <v>86487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>
        <v>121199</v>
      </c>
      <c r="S17" s="26">
        <v>4295</v>
      </c>
      <c r="T17" s="26">
        <v>614189.99999999977</v>
      </c>
      <c r="U17" s="26">
        <v>62958</v>
      </c>
      <c r="V17" s="26">
        <v>198499.00000000003</v>
      </c>
      <c r="W17" s="26">
        <v>51216.999999999978</v>
      </c>
      <c r="X17" s="26">
        <v>241375.99999999997</v>
      </c>
      <c r="Y17" s="26">
        <v>760183</v>
      </c>
      <c r="Z17" s="26">
        <v>35201</v>
      </c>
      <c r="AA17" s="26">
        <v>84607</v>
      </c>
      <c r="AB17" s="26">
        <v>28948</v>
      </c>
      <c r="AC17" s="26">
        <v>211607</v>
      </c>
      <c r="AD17" s="26">
        <v>99977.999999999985</v>
      </c>
      <c r="AE17" s="26">
        <v>22541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>
        <v>75068</v>
      </c>
      <c r="S18" s="26">
        <v>2436</v>
      </c>
      <c r="T18" s="26">
        <v>111782</v>
      </c>
      <c r="U18" s="26">
        <v>29343</v>
      </c>
      <c r="V18" s="26">
        <v>48316</v>
      </c>
      <c r="W18" s="26">
        <v>20890.000000000004</v>
      </c>
      <c r="X18" s="26">
        <v>102091</v>
      </c>
      <c r="Y18" s="26">
        <v>364409.99999999994</v>
      </c>
      <c r="Z18" s="26">
        <v>54935</v>
      </c>
      <c r="AA18" s="26">
        <v>34544</v>
      </c>
      <c r="AB18" s="26">
        <v>8495</v>
      </c>
      <c r="AC18" s="26">
        <v>81680</v>
      </c>
      <c r="AD18" s="26">
        <v>65327.999999999993</v>
      </c>
      <c r="AE18" s="26">
        <v>12404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>
        <v>38747</v>
      </c>
      <c r="S19" s="26">
        <v>1562</v>
      </c>
      <c r="T19" s="26">
        <v>107851</v>
      </c>
      <c r="U19" s="26">
        <v>15388</v>
      </c>
      <c r="V19" s="26">
        <v>34425</v>
      </c>
      <c r="W19" s="26">
        <v>8860</v>
      </c>
      <c r="X19" s="26">
        <v>62613</v>
      </c>
      <c r="Y19" s="26">
        <v>177633</v>
      </c>
      <c r="Z19" s="26">
        <v>30887</v>
      </c>
      <c r="AA19" s="26">
        <v>15189</v>
      </c>
      <c r="AB19" s="26">
        <v>1431</v>
      </c>
      <c r="AC19" s="26">
        <v>35962</v>
      </c>
      <c r="AD19" s="26">
        <v>40476.000000000007</v>
      </c>
      <c r="AE19" s="26">
        <v>3667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>
        <v>235014</v>
      </c>
      <c r="S20" s="26">
        <v>8293</v>
      </c>
      <c r="T20" s="26">
        <v>833822.99999999977</v>
      </c>
      <c r="U20" s="26">
        <v>107689</v>
      </c>
      <c r="V20" s="26">
        <v>281240</v>
      </c>
      <c r="W20" s="26">
        <v>80966.999999999985</v>
      </c>
      <c r="X20" s="26">
        <v>406080</v>
      </c>
      <c r="Y20" s="26">
        <v>1302226</v>
      </c>
      <c r="Z20" s="26">
        <v>121023</v>
      </c>
      <c r="AA20" s="26">
        <v>134340</v>
      </c>
      <c r="AB20" s="26">
        <v>38874</v>
      </c>
      <c r="AC20" s="26">
        <v>329249</v>
      </c>
      <c r="AD20" s="26">
        <v>205781.99999999997</v>
      </c>
      <c r="AE20" s="26">
        <v>38612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>
        <v>145526</v>
      </c>
      <c r="S21" s="26">
        <v>7842</v>
      </c>
      <c r="T21" s="26">
        <v>415602.00000000006</v>
      </c>
      <c r="U21" s="26">
        <v>63248.000000000007</v>
      </c>
      <c r="V21" s="26">
        <v>186787.99999999997</v>
      </c>
      <c r="W21" s="26">
        <v>48905</v>
      </c>
      <c r="X21" s="26">
        <v>258037.00000000006</v>
      </c>
      <c r="Y21" s="26">
        <v>992020.00000000012</v>
      </c>
      <c r="Z21" s="26">
        <v>63666</v>
      </c>
      <c r="AA21" s="26">
        <v>97846</v>
      </c>
      <c r="AB21" s="26">
        <v>58235</v>
      </c>
      <c r="AC21" s="26">
        <v>129635</v>
      </c>
      <c r="AD21" s="26">
        <v>112429.99999999999</v>
      </c>
      <c r="AE21" s="26">
        <v>25954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>
        <v>172112</v>
      </c>
      <c r="S22" s="26">
        <v>256</v>
      </c>
      <c r="T22" s="26">
        <v>227791</v>
      </c>
      <c r="U22" s="26">
        <v>26368</v>
      </c>
      <c r="V22" s="26">
        <v>65651</v>
      </c>
      <c r="W22" s="26">
        <v>28485.000000000004</v>
      </c>
      <c r="X22" s="26">
        <v>134369</v>
      </c>
      <c r="Y22" s="26">
        <v>543464</v>
      </c>
      <c r="Z22" s="26">
        <v>57508</v>
      </c>
      <c r="AA22" s="26">
        <v>43308</v>
      </c>
      <c r="AB22" s="26">
        <v>9823.9999999999982</v>
      </c>
      <c r="AC22" s="26">
        <v>128675.00000000004</v>
      </c>
      <c r="AD22" s="26">
        <v>57516.999999999993</v>
      </c>
      <c r="AE22" s="26">
        <v>6942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>
        <v>132875</v>
      </c>
      <c r="S23" s="26">
        <v>7482</v>
      </c>
      <c r="T23" s="26">
        <v>225453.00000000006</v>
      </c>
      <c r="U23" s="26">
        <v>56250</v>
      </c>
      <c r="V23" s="26">
        <v>115132</v>
      </c>
      <c r="W23" s="26">
        <v>41122.000000000007</v>
      </c>
      <c r="X23" s="26">
        <v>218076</v>
      </c>
      <c r="Y23" s="26">
        <v>739801</v>
      </c>
      <c r="Z23" s="26">
        <v>66745</v>
      </c>
      <c r="AA23" s="26">
        <v>53170.000000000007</v>
      </c>
      <c r="AB23" s="26">
        <v>22722</v>
      </c>
      <c r="AC23" s="26">
        <v>176945</v>
      </c>
      <c r="AD23" s="26">
        <v>82955</v>
      </c>
      <c r="AE23" s="26">
        <v>17179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>
        <v>450513</v>
      </c>
      <c r="S24" s="26">
        <v>15580</v>
      </c>
      <c r="T24" s="26">
        <v>868846</v>
      </c>
      <c r="U24" s="26">
        <v>145866</v>
      </c>
      <c r="V24" s="26">
        <v>367571</v>
      </c>
      <c r="W24" s="26">
        <v>118512</v>
      </c>
      <c r="X24" s="26">
        <v>610482</v>
      </c>
      <c r="Y24" s="26">
        <v>2275285</v>
      </c>
      <c r="Z24" s="26">
        <v>187919</v>
      </c>
      <c r="AA24" s="26">
        <v>194324</v>
      </c>
      <c r="AB24" s="26">
        <v>90781</v>
      </c>
      <c r="AC24" s="26">
        <v>435255.00000000006</v>
      </c>
      <c r="AD24" s="26">
        <v>252901.99999999997</v>
      </c>
      <c r="AE24" s="26">
        <v>50075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>
        <v>92963.000000000015</v>
      </c>
      <c r="S25" s="26">
        <v>55330.000000000007</v>
      </c>
      <c r="T25" s="26">
        <v>360500.00000000006</v>
      </c>
      <c r="U25" s="26">
        <v>48335</v>
      </c>
      <c r="V25" s="26">
        <v>91347.999999999985</v>
      </c>
      <c r="W25" s="26">
        <v>27082.000000000018</v>
      </c>
      <c r="X25" s="26">
        <v>212488.00000000003</v>
      </c>
      <c r="Y25" s="26">
        <v>697360.99999999988</v>
      </c>
      <c r="Z25" s="26">
        <v>78426</v>
      </c>
      <c r="AA25" s="26">
        <v>69971.999999999985</v>
      </c>
      <c r="AB25" s="26">
        <v>1730</v>
      </c>
      <c r="AC25" s="26">
        <v>83060.999999999985</v>
      </c>
      <c r="AD25" s="26">
        <v>100311.99999999999</v>
      </c>
      <c r="AE25" s="26">
        <v>16615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>
        <v>76811.000000000015</v>
      </c>
      <c r="S26" s="26">
        <v>4968</v>
      </c>
      <c r="T26" s="26">
        <v>214406.99999999997</v>
      </c>
      <c r="U26" s="26">
        <v>33430</v>
      </c>
      <c r="V26" s="26">
        <v>86121</v>
      </c>
      <c r="W26" s="26">
        <v>28925.999999999993</v>
      </c>
      <c r="X26" s="26">
        <v>136994.99999999994</v>
      </c>
      <c r="Y26" s="26">
        <v>458144.00000000012</v>
      </c>
      <c r="Z26" s="26">
        <v>59832</v>
      </c>
      <c r="AA26" s="26">
        <v>63679</v>
      </c>
      <c r="AB26" s="26">
        <v>3737</v>
      </c>
      <c r="AC26" s="26">
        <v>72986.999999999985</v>
      </c>
      <c r="AD26" s="26">
        <v>79406</v>
      </c>
      <c r="AE26" s="26">
        <v>8143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>
        <v>76104</v>
      </c>
      <c r="S27" s="26">
        <v>20422</v>
      </c>
      <c r="T27" s="26">
        <v>329303.99999999994</v>
      </c>
      <c r="U27" s="26">
        <v>57737</v>
      </c>
      <c r="V27" s="26">
        <v>104089</v>
      </c>
      <c r="W27" s="26">
        <v>41087.000000000015</v>
      </c>
      <c r="X27" s="26">
        <v>153045.00000000003</v>
      </c>
      <c r="Y27" s="26">
        <v>861467.00000000012</v>
      </c>
      <c r="Z27" s="26">
        <v>64666</v>
      </c>
      <c r="AA27" s="26">
        <v>77967</v>
      </c>
      <c r="AB27" s="26">
        <v>9207</v>
      </c>
      <c r="AC27" s="26">
        <v>70503.000000000015</v>
      </c>
      <c r="AD27" s="26">
        <v>119244.99999999999</v>
      </c>
      <c r="AE27" s="26">
        <v>13283.999999999998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>
        <v>245878.00000000003</v>
      </c>
      <c r="S28" s="26">
        <v>80720</v>
      </c>
      <c r="T28" s="26">
        <v>904211</v>
      </c>
      <c r="U28" s="26">
        <v>139502</v>
      </c>
      <c r="V28" s="26">
        <v>281558</v>
      </c>
      <c r="W28" s="26">
        <v>97095.000000000029</v>
      </c>
      <c r="X28" s="26">
        <v>502528</v>
      </c>
      <c r="Y28" s="26">
        <v>2016972</v>
      </c>
      <c r="Z28" s="26">
        <v>202924</v>
      </c>
      <c r="AA28" s="26">
        <v>211618</v>
      </c>
      <c r="AB28" s="26">
        <v>14674</v>
      </c>
      <c r="AC28" s="26">
        <v>226551</v>
      </c>
      <c r="AD28" s="26">
        <v>298963</v>
      </c>
      <c r="AE28" s="26">
        <v>38042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>
        <v>931405</v>
      </c>
      <c r="S29" s="26">
        <v>104593</v>
      </c>
      <c r="T29" s="26">
        <v>2606880</v>
      </c>
      <c r="U29" s="26">
        <v>393057</v>
      </c>
      <c r="V29" s="26">
        <v>930369</v>
      </c>
      <c r="W29" s="26">
        <v>296574</v>
      </c>
      <c r="X29" s="26">
        <v>1519090</v>
      </c>
      <c r="Y29" s="26">
        <v>5594483</v>
      </c>
      <c r="Z29" s="26">
        <v>511866</v>
      </c>
      <c r="AA29" s="26">
        <v>540282</v>
      </c>
      <c r="AB29" s="26">
        <v>144329</v>
      </c>
      <c r="AC29" s="26">
        <v>991055</v>
      </c>
      <c r="AD29" s="26">
        <v>757647</v>
      </c>
      <c r="AE29" s="26">
        <v>126729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7">
        <v>2836583.0000000005</v>
      </c>
      <c r="S30" s="28">
        <v>210252</v>
      </c>
      <c r="T30" s="28">
        <v>7024872.0000000009</v>
      </c>
      <c r="U30" s="28">
        <v>1096388</v>
      </c>
      <c r="V30" s="28">
        <v>2132453</v>
      </c>
      <c r="W30" s="28">
        <v>792722.00000000023</v>
      </c>
      <c r="X30" s="28">
        <v>3901423.9999999995</v>
      </c>
      <c r="Y30" s="28">
        <v>14797702</v>
      </c>
      <c r="Z30" s="28">
        <v>1110285</v>
      </c>
      <c r="AA30" s="28">
        <v>1833814.0000000002</v>
      </c>
      <c r="AB30" s="28">
        <v>419842</v>
      </c>
      <c r="AC30" s="28">
        <v>2421285</v>
      </c>
      <c r="AD30" s="28">
        <v>2148543</v>
      </c>
      <c r="AE30" s="28">
        <v>328260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>
        <v>1197409.0000000012</v>
      </c>
      <c r="S31" s="26">
        <v>62112.999999999978</v>
      </c>
      <c r="T31" s="26">
        <v>2363370.9999999991</v>
      </c>
      <c r="U31" s="26">
        <v>341609.0000000007</v>
      </c>
      <c r="V31" s="26">
        <v>630254.00000000023</v>
      </c>
      <c r="W31" s="26">
        <v>321862</v>
      </c>
      <c r="X31" s="26">
        <v>1308547.0000000016</v>
      </c>
      <c r="Y31" s="26">
        <v>5705917.9999999944</v>
      </c>
      <c r="Z31" s="26">
        <v>242462.99999999994</v>
      </c>
      <c r="AA31" s="26">
        <v>852068.99999999884</v>
      </c>
      <c r="AB31" s="26">
        <v>184266.99999999968</v>
      </c>
      <c r="AC31" s="26">
        <v>825710.9999999993</v>
      </c>
      <c r="AD31" s="26">
        <v>625311.9999999986</v>
      </c>
      <c r="AE31" s="26">
        <v>120298.00000000012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>
        <v>1197409.0000000012</v>
      </c>
      <c r="S32" s="26">
        <v>62112.999999999978</v>
      </c>
      <c r="T32" s="26">
        <v>2363370.9999999991</v>
      </c>
      <c r="U32" s="26">
        <v>341609.0000000007</v>
      </c>
      <c r="V32" s="26">
        <v>630254.00000000023</v>
      </c>
      <c r="W32" s="26">
        <v>321862</v>
      </c>
      <c r="X32" s="26">
        <v>1308547.0000000016</v>
      </c>
      <c r="Y32" s="26">
        <v>5705917.9999999944</v>
      </c>
      <c r="Z32" s="26">
        <v>242462.99999999994</v>
      </c>
      <c r="AA32" s="26">
        <v>852068.99999999884</v>
      </c>
      <c r="AB32" s="26">
        <v>184266.99999999968</v>
      </c>
      <c r="AC32" s="26">
        <v>825710.9999999993</v>
      </c>
      <c r="AD32" s="26">
        <v>625311.9999999986</v>
      </c>
      <c r="AE32" s="26">
        <v>120298.00000000012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>
        <v>91838.000000000146</v>
      </c>
      <c r="S33" s="26">
        <v>2740</v>
      </c>
      <c r="T33" s="26">
        <v>288342.99999999977</v>
      </c>
      <c r="U33" s="26">
        <v>38062.000000000015</v>
      </c>
      <c r="V33" s="26">
        <v>95763.000000000058</v>
      </c>
      <c r="W33" s="26">
        <v>27553.999999999996</v>
      </c>
      <c r="X33" s="26">
        <v>172007.00000000012</v>
      </c>
      <c r="Y33" s="26">
        <v>498008.00000000017</v>
      </c>
      <c r="Z33" s="26">
        <v>78633.999999999971</v>
      </c>
      <c r="AA33" s="26">
        <v>53240.000000000022</v>
      </c>
      <c r="AB33" s="26">
        <v>3519</v>
      </c>
      <c r="AC33" s="26">
        <v>85538.000000000073</v>
      </c>
      <c r="AD33" s="26">
        <v>42199.999999999985</v>
      </c>
      <c r="AE33" s="26">
        <v>16175.000000000004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>
        <v>81626.000000000015</v>
      </c>
      <c r="S34" s="26">
        <v>7326.0000000000009</v>
      </c>
      <c r="T34" s="26">
        <v>296192.99999999965</v>
      </c>
      <c r="U34" s="26">
        <v>23198</v>
      </c>
      <c r="V34" s="26">
        <v>55345</v>
      </c>
      <c r="W34" s="26">
        <v>17393</v>
      </c>
      <c r="X34" s="26">
        <v>112721.0000000001</v>
      </c>
      <c r="Y34" s="26">
        <v>280969</v>
      </c>
      <c r="Z34" s="26">
        <v>32724.000000000011</v>
      </c>
      <c r="AA34" s="26">
        <v>34475.000000000007</v>
      </c>
      <c r="AB34" s="26">
        <v>2187.9999999999991</v>
      </c>
      <c r="AC34" s="26">
        <v>59325.000000000029</v>
      </c>
      <c r="AD34" s="26">
        <v>36065.999999999985</v>
      </c>
      <c r="AE34" s="26">
        <v>6432.0000000000009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>
        <v>88503</v>
      </c>
      <c r="S35" s="26">
        <v>3862.0000000000005</v>
      </c>
      <c r="T35" s="26">
        <v>242148.00000000006</v>
      </c>
      <c r="U35" s="26">
        <v>28717.999999999982</v>
      </c>
      <c r="V35" s="26">
        <v>64681.000000000109</v>
      </c>
      <c r="W35" s="26">
        <v>29427</v>
      </c>
      <c r="X35" s="26">
        <v>117527.00000000006</v>
      </c>
      <c r="Y35" s="26">
        <v>252053.99999999991</v>
      </c>
      <c r="Z35" s="26">
        <v>27770.999999999985</v>
      </c>
      <c r="AA35" s="26">
        <v>51235.000000000029</v>
      </c>
      <c r="AB35" s="26">
        <v>31846.000000000004</v>
      </c>
      <c r="AC35" s="26">
        <v>74194.000000000029</v>
      </c>
      <c r="AD35" s="26">
        <v>44496.999999999978</v>
      </c>
      <c r="AE35" s="26">
        <v>13147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>
        <v>261967.00000000017</v>
      </c>
      <c r="S36" s="26">
        <v>13928</v>
      </c>
      <c r="T36" s="26">
        <v>826683.99999999953</v>
      </c>
      <c r="U36" s="26">
        <v>89978</v>
      </c>
      <c r="V36" s="26">
        <v>215789.00000000017</v>
      </c>
      <c r="W36" s="26">
        <v>74374</v>
      </c>
      <c r="X36" s="26">
        <v>402255.00000000029</v>
      </c>
      <c r="Y36" s="26">
        <v>1031031.0000000001</v>
      </c>
      <c r="Z36" s="26">
        <v>139128.99999999997</v>
      </c>
      <c r="AA36" s="26">
        <v>138950.00000000006</v>
      </c>
      <c r="AB36" s="26">
        <v>37553</v>
      </c>
      <c r="AC36" s="26">
        <v>219057.00000000015</v>
      </c>
      <c r="AD36" s="26">
        <v>122762.99999999994</v>
      </c>
      <c r="AE36" s="26">
        <v>35754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>
        <v>71212.000000000015</v>
      </c>
      <c r="S37" s="26">
        <v>3089.0000000000009</v>
      </c>
      <c r="T37" s="26">
        <v>280851.00000000012</v>
      </c>
      <c r="U37" s="26">
        <v>76730.000000000029</v>
      </c>
      <c r="V37" s="26">
        <v>79748.999999999985</v>
      </c>
      <c r="W37" s="26">
        <v>22562</v>
      </c>
      <c r="X37" s="26">
        <v>169525.00000000009</v>
      </c>
      <c r="Y37" s="26">
        <v>447329.99999999959</v>
      </c>
      <c r="Z37" s="26">
        <v>81307.000000000073</v>
      </c>
      <c r="AA37" s="26">
        <v>50938.999999999964</v>
      </c>
      <c r="AB37" s="26">
        <v>7565</v>
      </c>
      <c r="AC37" s="26">
        <v>68201.000000000044</v>
      </c>
      <c r="AD37" s="26">
        <v>61173</v>
      </c>
      <c r="AE37" s="26">
        <v>12538.999999999998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>
        <v>75179.000000000015</v>
      </c>
      <c r="S38" s="26">
        <v>1321</v>
      </c>
      <c r="T38" s="26">
        <v>142757.99999999985</v>
      </c>
      <c r="U38" s="26">
        <v>25456.000000000004</v>
      </c>
      <c r="V38" s="26">
        <v>22980.000000000007</v>
      </c>
      <c r="W38" s="26">
        <v>20090</v>
      </c>
      <c r="X38" s="26">
        <v>79655.000000000131</v>
      </c>
      <c r="Y38" s="26">
        <v>311796.99999999994</v>
      </c>
      <c r="Z38" s="26">
        <v>33355</v>
      </c>
      <c r="AA38" s="26">
        <v>14743.999999999996</v>
      </c>
      <c r="AB38" s="26">
        <v>12509.000000000004</v>
      </c>
      <c r="AC38" s="26">
        <v>41292.000000000029</v>
      </c>
      <c r="AD38" s="26">
        <v>17118</v>
      </c>
      <c r="AE38" s="26">
        <v>6521.0000000000018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>
        <v>93943.000000000073</v>
      </c>
      <c r="S39" s="26">
        <v>2340</v>
      </c>
      <c r="T39" s="26">
        <v>332077.99999999971</v>
      </c>
      <c r="U39" s="26">
        <v>27148</v>
      </c>
      <c r="V39" s="26">
        <v>51239.000000000007</v>
      </c>
      <c r="W39" s="26">
        <v>23829</v>
      </c>
      <c r="X39" s="26">
        <v>91990.000000000102</v>
      </c>
      <c r="Y39" s="26">
        <v>369808.99999999988</v>
      </c>
      <c r="Z39" s="26">
        <v>29140.999999999993</v>
      </c>
      <c r="AA39" s="26">
        <v>42798</v>
      </c>
      <c r="AB39" s="26">
        <v>12829.000000000002</v>
      </c>
      <c r="AC39" s="26">
        <v>56397.999999999956</v>
      </c>
      <c r="AD39" s="26">
        <v>24994</v>
      </c>
      <c r="AE39" s="26">
        <v>8449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>
        <v>240334.00000000012</v>
      </c>
      <c r="S40" s="26">
        <v>6750.0000000000009</v>
      </c>
      <c r="T40" s="26">
        <v>755686.99999999977</v>
      </c>
      <c r="U40" s="26">
        <v>129334.00000000003</v>
      </c>
      <c r="V40" s="26">
        <v>153968</v>
      </c>
      <c r="W40" s="26">
        <v>66481</v>
      </c>
      <c r="X40" s="26">
        <v>341170.00000000035</v>
      </c>
      <c r="Y40" s="26">
        <v>1128935.9999999995</v>
      </c>
      <c r="Z40" s="26">
        <v>143803.00000000006</v>
      </c>
      <c r="AA40" s="26">
        <v>108480.99999999996</v>
      </c>
      <c r="AB40" s="26">
        <v>32903.000000000007</v>
      </c>
      <c r="AC40" s="26">
        <v>165891.00000000003</v>
      </c>
      <c r="AD40" s="26">
        <v>103285</v>
      </c>
      <c r="AE40" s="26">
        <v>27509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>
        <v>106654.99999999996</v>
      </c>
      <c r="S41" s="26">
        <v>3569.0000000000032</v>
      </c>
      <c r="T41" s="26">
        <v>225033.00000000012</v>
      </c>
      <c r="U41" s="26">
        <v>50314.999999999993</v>
      </c>
      <c r="V41" s="26">
        <v>107643.00000000028</v>
      </c>
      <c r="W41" s="26">
        <v>37856.999999999993</v>
      </c>
      <c r="X41" s="26">
        <v>140409.00000000017</v>
      </c>
      <c r="Y41" s="26">
        <v>700715.9999999979</v>
      </c>
      <c r="Z41" s="26">
        <v>49255.999999999993</v>
      </c>
      <c r="AA41" s="26">
        <v>107570.99999999991</v>
      </c>
      <c r="AB41" s="26">
        <v>7830.9999999999991</v>
      </c>
      <c r="AC41" s="26">
        <v>97170.999999999956</v>
      </c>
      <c r="AD41" s="26">
        <v>84848.000000000102</v>
      </c>
      <c r="AE41" s="26">
        <v>12781.999999999995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>
        <v>56509.000000000065</v>
      </c>
      <c r="S42" s="26">
        <v>1794.9999999999995</v>
      </c>
      <c r="T42" s="26">
        <v>174823.99999999968</v>
      </c>
      <c r="U42" s="26">
        <v>26580.000000000015</v>
      </c>
      <c r="V42" s="26">
        <v>68265.000000000058</v>
      </c>
      <c r="W42" s="26">
        <v>34622.000000000015</v>
      </c>
      <c r="X42" s="26">
        <v>109985</v>
      </c>
      <c r="Y42" s="26">
        <v>438297.00000000047</v>
      </c>
      <c r="Z42" s="26">
        <v>55856.000000000007</v>
      </c>
      <c r="AA42" s="26">
        <v>45292</v>
      </c>
      <c r="AB42" s="26">
        <v>2104</v>
      </c>
      <c r="AC42" s="26">
        <v>58845</v>
      </c>
      <c r="AD42" s="26">
        <v>37944.999999999993</v>
      </c>
      <c r="AE42" s="26">
        <v>7348.9999999999991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>
        <v>38518.999999999993</v>
      </c>
      <c r="S43" s="26">
        <v>3427.0000000000005</v>
      </c>
      <c r="T43" s="26">
        <v>104059.99999999999</v>
      </c>
      <c r="U43" s="26">
        <v>20960.999999999993</v>
      </c>
      <c r="V43" s="26">
        <v>35876.999999999978</v>
      </c>
      <c r="W43" s="26">
        <v>12235.000000000002</v>
      </c>
      <c r="X43" s="26">
        <v>73233.000000000029</v>
      </c>
      <c r="Y43" s="26">
        <v>269390.99999999988</v>
      </c>
      <c r="Z43" s="26">
        <v>19737.999999999996</v>
      </c>
      <c r="AA43" s="26">
        <v>40402.999999999978</v>
      </c>
      <c r="AB43" s="26">
        <v>3706</v>
      </c>
      <c r="AC43" s="26">
        <v>44790.000000000029</v>
      </c>
      <c r="AD43" s="26">
        <v>20056.000000000007</v>
      </c>
      <c r="AE43" s="26">
        <v>8085.0000000000018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>
        <v>201683.00000000003</v>
      </c>
      <c r="S44" s="26">
        <v>8791.0000000000036</v>
      </c>
      <c r="T44" s="26">
        <v>503916.99999999977</v>
      </c>
      <c r="U44" s="26">
        <v>97856</v>
      </c>
      <c r="V44" s="26">
        <v>211785.00000000032</v>
      </c>
      <c r="W44" s="26">
        <v>84714</v>
      </c>
      <c r="X44" s="26">
        <v>323627.00000000023</v>
      </c>
      <c r="Y44" s="26">
        <v>1408403.9999999981</v>
      </c>
      <c r="Z44" s="26">
        <v>124850</v>
      </c>
      <c r="AA44" s="26">
        <v>193265.99999999988</v>
      </c>
      <c r="AB44" s="26">
        <v>13641</v>
      </c>
      <c r="AC44" s="26">
        <v>200805.99999999997</v>
      </c>
      <c r="AD44" s="26">
        <v>142849.00000000009</v>
      </c>
      <c r="AE44" s="26">
        <v>28215.999999999993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>
        <v>703984.00000000035</v>
      </c>
      <c r="S45" s="26">
        <v>29469.000000000004</v>
      </c>
      <c r="T45" s="26">
        <v>2086287.9999999991</v>
      </c>
      <c r="U45" s="26">
        <v>317168</v>
      </c>
      <c r="V45" s="26">
        <v>581542.00000000047</v>
      </c>
      <c r="W45" s="26">
        <v>225569</v>
      </c>
      <c r="X45" s="26">
        <v>1067052.0000000009</v>
      </c>
      <c r="Y45" s="26">
        <v>3568370.9999999977</v>
      </c>
      <c r="Z45" s="26">
        <v>407782</v>
      </c>
      <c r="AA45" s="26">
        <v>440696.99999999988</v>
      </c>
      <c r="AB45" s="26">
        <v>84097</v>
      </c>
      <c r="AC45" s="26">
        <v>585754.00000000012</v>
      </c>
      <c r="AD45" s="26">
        <v>368897</v>
      </c>
      <c r="AE45" s="26">
        <v>91479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>
        <v>126510.0000000001</v>
      </c>
      <c r="S46" s="26">
        <v>4557</v>
      </c>
      <c r="T46" s="26">
        <v>636713.99999999919</v>
      </c>
      <c r="U46" s="26">
        <v>62555.999999999971</v>
      </c>
      <c r="V46" s="26">
        <v>196185.00000000017</v>
      </c>
      <c r="W46" s="26">
        <v>71496.000000000029</v>
      </c>
      <c r="X46" s="26">
        <v>248568.9999999998</v>
      </c>
      <c r="Y46" s="26">
        <v>728737.99999999942</v>
      </c>
      <c r="Z46" s="26">
        <v>37204</v>
      </c>
      <c r="AA46" s="26">
        <v>83151</v>
      </c>
      <c r="AB46" s="26">
        <v>28867.999999999989</v>
      </c>
      <c r="AC46" s="26">
        <v>206098.00000000015</v>
      </c>
      <c r="AD46" s="26">
        <v>80543.999999999956</v>
      </c>
      <c r="AE46" s="26">
        <v>23461.999999999993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>
        <v>72627.000000000029</v>
      </c>
      <c r="S47" s="26">
        <v>2403</v>
      </c>
      <c r="T47" s="26">
        <v>122041.00000000003</v>
      </c>
      <c r="U47" s="26">
        <v>28080.000000000007</v>
      </c>
      <c r="V47" s="26">
        <v>52332.999999999956</v>
      </c>
      <c r="W47" s="26">
        <v>23544.000000000007</v>
      </c>
      <c r="X47" s="26">
        <v>110773.99999999997</v>
      </c>
      <c r="Y47" s="26">
        <v>419037.00000000012</v>
      </c>
      <c r="Z47" s="26">
        <v>73282.000000000029</v>
      </c>
      <c r="AA47" s="26">
        <v>33386</v>
      </c>
      <c r="AB47" s="26">
        <v>6573.9999999999982</v>
      </c>
      <c r="AC47" s="26">
        <v>70368.999999999971</v>
      </c>
      <c r="AD47" s="26">
        <v>37591.000000000015</v>
      </c>
      <c r="AE47" s="26">
        <v>12848.999999999998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>
        <v>38074</v>
      </c>
      <c r="S48" s="26">
        <v>1523</v>
      </c>
      <c r="T48" s="26">
        <v>105606.99999999997</v>
      </c>
      <c r="U48" s="26">
        <v>15938</v>
      </c>
      <c r="V48" s="26">
        <v>38362.000000000022</v>
      </c>
      <c r="W48" s="26">
        <v>15238.000000000004</v>
      </c>
      <c r="X48" s="26">
        <v>61202.999999999985</v>
      </c>
      <c r="Y48" s="26">
        <v>182116.00000000003</v>
      </c>
      <c r="Z48" s="26">
        <v>31366.000000000004</v>
      </c>
      <c r="AA48" s="26">
        <v>15514</v>
      </c>
      <c r="AB48" s="26">
        <v>1549.9999999999998</v>
      </c>
      <c r="AC48" s="26">
        <v>36131.999999999993</v>
      </c>
      <c r="AD48" s="26">
        <v>19584.999999999989</v>
      </c>
      <c r="AE48" s="26">
        <v>3898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>
        <v>237211.00000000012</v>
      </c>
      <c r="S49" s="26">
        <v>8483</v>
      </c>
      <c r="T49" s="26">
        <v>864361.99999999919</v>
      </c>
      <c r="U49" s="26">
        <v>106573.99999999997</v>
      </c>
      <c r="V49" s="26">
        <v>286880.00000000012</v>
      </c>
      <c r="W49" s="26">
        <v>110278.00000000003</v>
      </c>
      <c r="X49" s="26">
        <v>420545.99999999977</v>
      </c>
      <c r="Y49" s="26">
        <v>1329890.9999999995</v>
      </c>
      <c r="Z49" s="26">
        <v>141852.00000000003</v>
      </c>
      <c r="AA49" s="26">
        <v>132051</v>
      </c>
      <c r="AB49" s="26">
        <v>36991.999999999985</v>
      </c>
      <c r="AC49" s="26">
        <v>312599.00000000012</v>
      </c>
      <c r="AD49" s="26">
        <v>137719.99999999997</v>
      </c>
      <c r="AE49" s="26">
        <v>40208.999999999993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>
        <v>136866.99999999991</v>
      </c>
      <c r="S50" s="26">
        <v>7818</v>
      </c>
      <c r="T50" s="26">
        <v>405162.00000000012</v>
      </c>
      <c r="U50" s="26">
        <v>58607.999999999949</v>
      </c>
      <c r="V50" s="26">
        <v>183005.99999999994</v>
      </c>
      <c r="W50" s="26">
        <v>50625.999999999993</v>
      </c>
      <c r="X50" s="26">
        <v>257744.00000000006</v>
      </c>
      <c r="Y50" s="26">
        <v>1005657.9999999986</v>
      </c>
      <c r="Z50" s="26">
        <v>64985</v>
      </c>
      <c r="AA50" s="26">
        <v>92492.999999999971</v>
      </c>
      <c r="AB50" s="26">
        <v>70500.999999999985</v>
      </c>
      <c r="AC50" s="26">
        <v>104992.00000000007</v>
      </c>
      <c r="AD50" s="26">
        <v>73372</v>
      </c>
      <c r="AE50" s="26">
        <v>26194.000000000007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>
        <v>180802.00000000017</v>
      </c>
      <c r="S51" s="26">
        <v>2197.9999999999995</v>
      </c>
      <c r="T51" s="26">
        <v>237859.99999999994</v>
      </c>
      <c r="U51" s="26">
        <v>25435.999999999989</v>
      </c>
      <c r="V51" s="26">
        <v>67998.000000000073</v>
      </c>
      <c r="W51" s="26">
        <v>6692.9999999999973</v>
      </c>
      <c r="X51" s="26">
        <v>146770.99999999988</v>
      </c>
      <c r="Y51" s="26">
        <v>503625.99999999971</v>
      </c>
      <c r="Z51" s="26">
        <v>60416.999999999993</v>
      </c>
      <c r="AA51" s="26">
        <v>49588.000000000015</v>
      </c>
      <c r="AB51" s="26">
        <v>9864.0000000000091</v>
      </c>
      <c r="AC51" s="26">
        <v>130675.99999999997</v>
      </c>
      <c r="AD51" s="26">
        <v>38200.000000000044</v>
      </c>
      <c r="AE51" s="26">
        <v>7161.0000000000018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>
        <v>142321.00000000003</v>
      </c>
      <c r="S52" s="26">
        <v>7379</v>
      </c>
      <c r="T52" s="26">
        <v>240208.00000000006</v>
      </c>
      <c r="U52" s="26">
        <v>54477.999999999971</v>
      </c>
      <c r="V52" s="26">
        <v>115329.00000000006</v>
      </c>
      <c r="W52" s="26">
        <v>42426</v>
      </c>
      <c r="X52" s="26">
        <v>216696.99999999974</v>
      </c>
      <c r="Y52" s="26">
        <v>776562.99999999965</v>
      </c>
      <c r="Z52" s="26">
        <v>65231.000000000007</v>
      </c>
      <c r="AA52" s="26">
        <v>57666.999999999942</v>
      </c>
      <c r="AB52" s="26">
        <v>24036.000000000004</v>
      </c>
      <c r="AC52" s="26">
        <v>171830</v>
      </c>
      <c r="AD52" s="26">
        <v>71785.000000000029</v>
      </c>
      <c r="AE52" s="26">
        <v>17776.000000000007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>
        <v>459990.00000000012</v>
      </c>
      <c r="S53" s="26">
        <v>17395</v>
      </c>
      <c r="T53" s="26">
        <v>883230</v>
      </c>
      <c r="U53" s="26">
        <v>138521.99999999991</v>
      </c>
      <c r="V53" s="26">
        <v>366333.00000000006</v>
      </c>
      <c r="W53" s="26">
        <v>99745</v>
      </c>
      <c r="X53" s="26">
        <v>621211.99999999965</v>
      </c>
      <c r="Y53" s="26">
        <v>2285846.9999999981</v>
      </c>
      <c r="Z53" s="26">
        <v>190633</v>
      </c>
      <c r="AA53" s="26">
        <v>199747.99999999994</v>
      </c>
      <c r="AB53" s="26">
        <v>104401</v>
      </c>
      <c r="AC53" s="26">
        <v>407498.00000000006</v>
      </c>
      <c r="AD53" s="26">
        <v>183357.00000000006</v>
      </c>
      <c r="AE53" s="26">
        <v>51131.000000000015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>
        <v>95742</v>
      </c>
      <c r="S54" s="26">
        <v>59084.000000000022</v>
      </c>
      <c r="T54" s="26">
        <v>360935.99999999953</v>
      </c>
      <c r="U54" s="26">
        <v>45625.000000000022</v>
      </c>
      <c r="V54" s="26">
        <v>91912.999999999913</v>
      </c>
      <c r="W54" s="26">
        <v>27483.000000000007</v>
      </c>
      <c r="X54" s="26">
        <v>202326.0000000002</v>
      </c>
      <c r="Y54" s="26">
        <v>694897.99999999965</v>
      </c>
      <c r="Z54" s="26">
        <v>79618</v>
      </c>
      <c r="AA54" s="26">
        <v>68299.999999999942</v>
      </c>
      <c r="AB54" s="26">
        <v>1791.0000000000005</v>
      </c>
      <c r="AC54" s="26">
        <v>77874.999999999898</v>
      </c>
      <c r="AD54" s="26">
        <v>75307.000000000015</v>
      </c>
      <c r="AE54" s="26">
        <v>15564.000000000005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>
        <v>75499.000000000015</v>
      </c>
      <c r="S55" s="26">
        <v>5095</v>
      </c>
      <c r="T55" s="26">
        <v>211010.00000000009</v>
      </c>
      <c r="U55" s="26">
        <v>32552.999999999985</v>
      </c>
      <c r="V55" s="26">
        <v>84969.999999999971</v>
      </c>
      <c r="W55" s="26">
        <v>30794.000000000015</v>
      </c>
      <c r="X55" s="26">
        <v>132411</v>
      </c>
      <c r="Y55" s="26">
        <v>456873.99999999977</v>
      </c>
      <c r="Z55" s="26">
        <v>57050.999999999985</v>
      </c>
      <c r="AA55" s="26">
        <v>58113.000000000065</v>
      </c>
      <c r="AB55" s="26">
        <v>3663.9999999999991</v>
      </c>
      <c r="AC55" s="26">
        <v>73000.000000000015</v>
      </c>
      <c r="AD55" s="26">
        <v>60165.000000000022</v>
      </c>
      <c r="AE55" s="26">
        <v>8580.0000000000018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>
        <v>74127</v>
      </c>
      <c r="S56" s="26">
        <v>20804.999999999989</v>
      </c>
      <c r="T56" s="26">
        <v>329815.99999999988</v>
      </c>
      <c r="U56" s="26">
        <v>58818.000000000007</v>
      </c>
      <c r="V56" s="26">
        <v>104642.0000000002</v>
      </c>
      <c r="W56" s="26">
        <v>40950.999999999993</v>
      </c>
      <c r="X56" s="26">
        <v>150365.00000000003</v>
      </c>
      <c r="Y56" s="26">
        <v>864925.99999999884</v>
      </c>
      <c r="Z56" s="26">
        <v>65024.999999999942</v>
      </c>
      <c r="AA56" s="26">
        <v>78249.000000000029</v>
      </c>
      <c r="AB56" s="26">
        <v>8936.0000000000018</v>
      </c>
      <c r="AC56" s="26">
        <v>70533.999999999985</v>
      </c>
      <c r="AD56" s="26">
        <v>89308.000000000015</v>
      </c>
      <c r="AE56" s="26">
        <v>13380.000000000013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>
        <v>245368</v>
      </c>
      <c r="S57" s="26">
        <v>84984.000000000015</v>
      </c>
      <c r="T57" s="26">
        <v>901761.99999999953</v>
      </c>
      <c r="U57" s="26">
        <v>136996</v>
      </c>
      <c r="V57" s="26">
        <v>281525.00000000012</v>
      </c>
      <c r="W57" s="26">
        <v>99228.000000000015</v>
      </c>
      <c r="X57" s="26">
        <v>485102.00000000023</v>
      </c>
      <c r="Y57" s="26">
        <v>2016697.9999999984</v>
      </c>
      <c r="Z57" s="26">
        <v>201693.99999999994</v>
      </c>
      <c r="AA57" s="26">
        <v>204662.00000000003</v>
      </c>
      <c r="AB57" s="26">
        <v>14391.000000000002</v>
      </c>
      <c r="AC57" s="26">
        <v>221408.99999999988</v>
      </c>
      <c r="AD57" s="26">
        <v>224780.00000000006</v>
      </c>
      <c r="AE57" s="26">
        <v>37524.000000000022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>
        <v>942569.00000000023</v>
      </c>
      <c r="S58" s="26">
        <v>110862.00000000001</v>
      </c>
      <c r="T58" s="26">
        <v>2649353.9999999986</v>
      </c>
      <c r="U58" s="26">
        <v>382091.99999999988</v>
      </c>
      <c r="V58" s="26">
        <v>934738.00000000035</v>
      </c>
      <c r="W58" s="26">
        <v>309251.00000000006</v>
      </c>
      <c r="X58" s="26">
        <v>1526859.9999999995</v>
      </c>
      <c r="Y58" s="26">
        <v>5632435.9999999963</v>
      </c>
      <c r="Z58" s="26">
        <v>534179</v>
      </c>
      <c r="AA58" s="26">
        <v>536461</v>
      </c>
      <c r="AB58" s="26">
        <v>155784</v>
      </c>
      <c r="AC58" s="26">
        <v>941506.00000000012</v>
      </c>
      <c r="AD58" s="26">
        <v>545857</v>
      </c>
      <c r="AE58" s="26">
        <v>128864.00000000003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7">
        <v>2843962.0000000019</v>
      </c>
      <c r="S59" s="28">
        <v>202444</v>
      </c>
      <c r="T59" s="28">
        <v>7099012.9999999963</v>
      </c>
      <c r="U59" s="28">
        <v>1040869.0000000006</v>
      </c>
      <c r="V59" s="28">
        <v>2146534.0000000009</v>
      </c>
      <c r="W59" s="28">
        <v>856682</v>
      </c>
      <c r="X59" s="28">
        <v>3902459.0000000023</v>
      </c>
      <c r="Y59" s="28">
        <v>14906724.999999989</v>
      </c>
      <c r="Z59" s="28">
        <v>1184424</v>
      </c>
      <c r="AA59" s="28">
        <v>1829226.9999999986</v>
      </c>
      <c r="AB59" s="28">
        <v>424147.99999999965</v>
      </c>
      <c r="AC59" s="28">
        <v>2352970.9999999995</v>
      </c>
      <c r="AD59" s="28">
        <v>1540065.9999999986</v>
      </c>
      <c r="AE59" s="28">
        <v>340641.00000000012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>
        <v>1143643</v>
      </c>
      <c r="S60" s="26">
        <v>60389</v>
      </c>
      <c r="T60" s="26">
        <v>2326016</v>
      </c>
      <c r="U60" s="26">
        <v>329288</v>
      </c>
      <c r="V60" s="26">
        <v>605056</v>
      </c>
      <c r="W60" s="26">
        <v>328828</v>
      </c>
      <c r="X60" s="26">
        <v>1272672</v>
      </c>
      <c r="Y60" s="26">
        <v>5648495</v>
      </c>
      <c r="Z60" s="26">
        <v>247626</v>
      </c>
      <c r="AA60" s="26">
        <v>846907</v>
      </c>
      <c r="AB60" s="26">
        <v>172075</v>
      </c>
      <c r="AC60" s="26">
        <v>793310</v>
      </c>
      <c r="AD60" s="26">
        <v>605063</v>
      </c>
      <c r="AE60" s="26">
        <v>123109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>
        <v>1143643</v>
      </c>
      <c r="S61" s="26">
        <v>60389</v>
      </c>
      <c r="T61" s="26">
        <v>2326016</v>
      </c>
      <c r="U61" s="26">
        <v>329288</v>
      </c>
      <c r="V61" s="26">
        <v>605056</v>
      </c>
      <c r="W61" s="26">
        <v>328828</v>
      </c>
      <c r="X61" s="26">
        <v>1272672</v>
      </c>
      <c r="Y61" s="26">
        <v>5648495</v>
      </c>
      <c r="Z61" s="26">
        <v>247626</v>
      </c>
      <c r="AA61" s="26">
        <v>846907</v>
      </c>
      <c r="AB61" s="26">
        <v>172075</v>
      </c>
      <c r="AC61" s="26">
        <v>793310</v>
      </c>
      <c r="AD61" s="26">
        <v>605063</v>
      </c>
      <c r="AE61" s="26">
        <v>123109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>
        <v>85028</v>
      </c>
      <c r="S62" s="26">
        <v>2739</v>
      </c>
      <c r="T62" s="26">
        <v>296533</v>
      </c>
      <c r="U62" s="26">
        <v>36440</v>
      </c>
      <c r="V62" s="26">
        <v>96407</v>
      </c>
      <c r="W62" s="26">
        <v>28766</v>
      </c>
      <c r="X62" s="26">
        <v>173664</v>
      </c>
      <c r="Y62" s="26">
        <v>494353</v>
      </c>
      <c r="Z62" s="26">
        <v>80455</v>
      </c>
      <c r="AA62" s="26">
        <v>50660</v>
      </c>
      <c r="AB62" s="26">
        <v>3015</v>
      </c>
      <c r="AC62" s="26">
        <v>87171</v>
      </c>
      <c r="AD62" s="26">
        <v>46290</v>
      </c>
      <c r="AE62" s="26">
        <v>16176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>
        <v>75638</v>
      </c>
      <c r="S63" s="26">
        <v>7382</v>
      </c>
      <c r="T63" s="26">
        <v>288482</v>
      </c>
      <c r="U63" s="26">
        <v>23269</v>
      </c>
      <c r="V63" s="26">
        <v>52369</v>
      </c>
      <c r="W63" s="26">
        <v>18784</v>
      </c>
      <c r="X63" s="26">
        <v>114779</v>
      </c>
      <c r="Y63" s="26">
        <v>305852</v>
      </c>
      <c r="Z63" s="26">
        <v>31279</v>
      </c>
      <c r="AA63" s="26">
        <v>33550</v>
      </c>
      <c r="AB63" s="26">
        <v>1981</v>
      </c>
      <c r="AC63" s="26">
        <v>57245</v>
      </c>
      <c r="AD63" s="26">
        <v>36550</v>
      </c>
      <c r="AE63" s="26">
        <v>6457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>
        <v>92767</v>
      </c>
      <c r="S64" s="26">
        <v>3751</v>
      </c>
      <c r="T64" s="26">
        <v>250468</v>
      </c>
      <c r="U64" s="26">
        <v>27166</v>
      </c>
      <c r="V64" s="26">
        <v>61366</v>
      </c>
      <c r="W64" s="26">
        <v>31123</v>
      </c>
      <c r="X64" s="26">
        <v>118707</v>
      </c>
      <c r="Y64" s="26">
        <v>250664</v>
      </c>
      <c r="Z64" s="26">
        <v>28667</v>
      </c>
      <c r="AA64" s="26">
        <v>54172</v>
      </c>
      <c r="AB64" s="26">
        <v>30847</v>
      </c>
      <c r="AC64" s="26">
        <v>79185</v>
      </c>
      <c r="AD64" s="26">
        <v>43182</v>
      </c>
      <c r="AE64" s="26">
        <v>12481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>
        <v>253433</v>
      </c>
      <c r="S65" s="26">
        <v>13872</v>
      </c>
      <c r="T65" s="26">
        <v>835483</v>
      </c>
      <c r="U65" s="26">
        <v>86875</v>
      </c>
      <c r="V65" s="26">
        <v>210142</v>
      </c>
      <c r="W65" s="26">
        <v>78673</v>
      </c>
      <c r="X65" s="26">
        <v>407150</v>
      </c>
      <c r="Y65" s="26">
        <v>1050869</v>
      </c>
      <c r="Z65" s="26">
        <v>140401</v>
      </c>
      <c r="AA65" s="26">
        <v>138382</v>
      </c>
      <c r="AB65" s="26">
        <v>35843</v>
      </c>
      <c r="AC65" s="26">
        <v>223601</v>
      </c>
      <c r="AD65" s="26">
        <v>126022</v>
      </c>
      <c r="AE65" s="26">
        <v>35114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>
        <v>68656</v>
      </c>
      <c r="S66" s="26">
        <v>3047</v>
      </c>
      <c r="T66" s="26">
        <v>281797</v>
      </c>
      <c r="U66" s="26">
        <v>66801</v>
      </c>
      <c r="V66" s="26">
        <v>78980</v>
      </c>
      <c r="W66" s="26">
        <v>23887</v>
      </c>
      <c r="X66" s="26">
        <v>165509</v>
      </c>
      <c r="Y66" s="26">
        <v>438994</v>
      </c>
      <c r="Z66" s="26">
        <v>82951</v>
      </c>
      <c r="AA66" s="26">
        <v>49440</v>
      </c>
      <c r="AB66" s="26">
        <v>7768</v>
      </c>
      <c r="AC66" s="26">
        <v>69345</v>
      </c>
      <c r="AD66" s="26">
        <v>53114</v>
      </c>
      <c r="AE66" s="26">
        <v>11979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>
        <v>70085</v>
      </c>
      <c r="S67" s="26">
        <v>1089</v>
      </c>
      <c r="T67" s="26">
        <v>138635</v>
      </c>
      <c r="U67" s="26">
        <v>23769</v>
      </c>
      <c r="V67" s="26">
        <v>23005</v>
      </c>
      <c r="W67" s="26">
        <v>20856</v>
      </c>
      <c r="X67" s="26">
        <v>77714</v>
      </c>
      <c r="Y67" s="26">
        <v>313013</v>
      </c>
      <c r="Z67" s="26">
        <v>33490</v>
      </c>
      <c r="AA67" s="26">
        <v>14505</v>
      </c>
      <c r="AB67" s="26">
        <v>11991</v>
      </c>
      <c r="AC67" s="26">
        <v>40871</v>
      </c>
      <c r="AD67" s="26">
        <v>15954</v>
      </c>
      <c r="AE67" s="26">
        <v>5928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>
        <v>86086</v>
      </c>
      <c r="S68" s="26">
        <v>2192</v>
      </c>
      <c r="T68" s="26">
        <v>323992</v>
      </c>
      <c r="U68" s="26">
        <v>25237</v>
      </c>
      <c r="V68" s="26">
        <v>48992</v>
      </c>
      <c r="W68" s="26">
        <v>26012</v>
      </c>
      <c r="X68" s="26">
        <v>90770</v>
      </c>
      <c r="Y68" s="26">
        <v>355299</v>
      </c>
      <c r="Z68" s="26">
        <v>30103</v>
      </c>
      <c r="AA68" s="26">
        <v>44246</v>
      </c>
      <c r="AB68" s="26">
        <v>11150</v>
      </c>
      <c r="AC68" s="26">
        <v>54885</v>
      </c>
      <c r="AD68" s="26">
        <v>27127</v>
      </c>
      <c r="AE68" s="26">
        <v>8480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>
        <v>224827</v>
      </c>
      <c r="S69" s="26">
        <v>6328</v>
      </c>
      <c r="T69" s="26">
        <v>744424</v>
      </c>
      <c r="U69" s="26">
        <v>115807</v>
      </c>
      <c r="V69" s="26">
        <v>150977</v>
      </c>
      <c r="W69" s="26">
        <v>70755</v>
      </c>
      <c r="X69" s="26">
        <v>333993</v>
      </c>
      <c r="Y69" s="26">
        <v>1107306</v>
      </c>
      <c r="Z69" s="26">
        <v>146544</v>
      </c>
      <c r="AA69" s="26">
        <v>108191</v>
      </c>
      <c r="AB69" s="26">
        <v>30909</v>
      </c>
      <c r="AC69" s="26">
        <v>165101</v>
      </c>
      <c r="AD69" s="26">
        <v>96195</v>
      </c>
      <c r="AE69" s="26">
        <v>26387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>
        <v>100397</v>
      </c>
      <c r="S70" s="26">
        <v>3495</v>
      </c>
      <c r="T70" s="26">
        <v>220819</v>
      </c>
      <c r="U70" s="26">
        <v>49186</v>
      </c>
      <c r="V70" s="26">
        <v>107374</v>
      </c>
      <c r="W70" s="26">
        <v>40039</v>
      </c>
      <c r="X70" s="26">
        <v>140929</v>
      </c>
      <c r="Y70" s="26">
        <v>696049</v>
      </c>
      <c r="Z70" s="26">
        <v>52563</v>
      </c>
      <c r="AA70" s="26">
        <v>104942</v>
      </c>
      <c r="AB70" s="26">
        <v>8290</v>
      </c>
      <c r="AC70" s="26">
        <v>88004</v>
      </c>
      <c r="AD70" s="26">
        <v>84665</v>
      </c>
      <c r="AE70" s="26">
        <v>12550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>
        <v>56522</v>
      </c>
      <c r="S71" s="26">
        <v>1688</v>
      </c>
      <c r="T71" s="26">
        <v>177496</v>
      </c>
      <c r="U71" s="26">
        <v>25542</v>
      </c>
      <c r="V71" s="26">
        <v>61616</v>
      </c>
      <c r="W71" s="26">
        <v>37492</v>
      </c>
      <c r="X71" s="26">
        <v>112477</v>
      </c>
      <c r="Y71" s="26">
        <v>422431</v>
      </c>
      <c r="Z71" s="26">
        <v>55631</v>
      </c>
      <c r="AA71" s="26">
        <v>43924</v>
      </c>
      <c r="AB71" s="26">
        <v>2096</v>
      </c>
      <c r="AC71" s="26">
        <v>58027</v>
      </c>
      <c r="AD71" s="26">
        <v>36647</v>
      </c>
      <c r="AE71" s="26">
        <v>6791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>
        <v>36977</v>
      </c>
      <c r="S72" s="26">
        <v>3463</v>
      </c>
      <c r="T72" s="26">
        <v>94600</v>
      </c>
      <c r="U72" s="26">
        <v>20144</v>
      </c>
      <c r="V72" s="26">
        <v>34502</v>
      </c>
      <c r="W72" s="26">
        <v>12701</v>
      </c>
      <c r="X72" s="26">
        <v>70160</v>
      </c>
      <c r="Y72" s="26">
        <v>259642</v>
      </c>
      <c r="Z72" s="26">
        <v>20566</v>
      </c>
      <c r="AA72" s="26">
        <v>39993</v>
      </c>
      <c r="AB72" s="26">
        <v>3779</v>
      </c>
      <c r="AC72" s="26">
        <v>43716</v>
      </c>
      <c r="AD72" s="26">
        <v>19385</v>
      </c>
      <c r="AE72" s="26">
        <v>8014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>
        <v>193896</v>
      </c>
      <c r="S73" s="26">
        <v>8646</v>
      </c>
      <c r="T73" s="26">
        <v>492915</v>
      </c>
      <c r="U73" s="26">
        <v>94872</v>
      </c>
      <c r="V73" s="26">
        <v>203492</v>
      </c>
      <c r="W73" s="26">
        <v>90232</v>
      </c>
      <c r="X73" s="26">
        <v>323566</v>
      </c>
      <c r="Y73" s="26">
        <v>1378122</v>
      </c>
      <c r="Z73" s="26">
        <v>128760</v>
      </c>
      <c r="AA73" s="26">
        <v>188859</v>
      </c>
      <c r="AB73" s="26">
        <v>14165</v>
      </c>
      <c r="AC73" s="26">
        <v>189747</v>
      </c>
      <c r="AD73" s="26">
        <v>140697</v>
      </c>
      <c r="AE73" s="26">
        <v>27355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>
        <v>672156</v>
      </c>
      <c r="S74" s="26">
        <v>28846</v>
      </c>
      <c r="T74" s="26">
        <v>2072822</v>
      </c>
      <c r="U74" s="26">
        <v>297554</v>
      </c>
      <c r="V74" s="26">
        <v>564611</v>
      </c>
      <c r="W74" s="26">
        <v>239660</v>
      </c>
      <c r="X74" s="26">
        <v>1064709</v>
      </c>
      <c r="Y74" s="26">
        <v>3536297</v>
      </c>
      <c r="Z74" s="26">
        <v>415705</v>
      </c>
      <c r="AA74" s="26">
        <v>435432</v>
      </c>
      <c r="AB74" s="26">
        <v>80917</v>
      </c>
      <c r="AC74" s="26">
        <v>578449</v>
      </c>
      <c r="AD74" s="26">
        <v>362914</v>
      </c>
      <c r="AE74" s="26">
        <v>88856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>
        <v>116674</v>
      </c>
      <c r="S75" s="26">
        <v>4626</v>
      </c>
      <c r="T75" s="26">
        <v>608340</v>
      </c>
      <c r="U75" s="26">
        <v>58395</v>
      </c>
      <c r="V75" s="26">
        <v>188552</v>
      </c>
      <c r="W75" s="26">
        <v>70794</v>
      </c>
      <c r="X75" s="26">
        <v>249039</v>
      </c>
      <c r="Y75" s="26">
        <v>720113</v>
      </c>
      <c r="Z75" s="26">
        <v>36575</v>
      </c>
      <c r="AA75" s="26">
        <v>79757</v>
      </c>
      <c r="AB75" s="26">
        <v>27202</v>
      </c>
      <c r="AC75" s="26">
        <v>202466</v>
      </c>
      <c r="AD75" s="26">
        <v>75434</v>
      </c>
      <c r="AE75" s="26">
        <v>23522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>
        <v>69300</v>
      </c>
      <c r="S76" s="26">
        <v>2383</v>
      </c>
      <c r="T76" s="26">
        <v>129393</v>
      </c>
      <c r="U76" s="26">
        <v>27159</v>
      </c>
      <c r="V76" s="26">
        <v>51963</v>
      </c>
      <c r="W76" s="26">
        <v>27826</v>
      </c>
      <c r="X76" s="26">
        <v>118896</v>
      </c>
      <c r="Y76" s="26">
        <v>382168</v>
      </c>
      <c r="Z76" s="26">
        <v>80977</v>
      </c>
      <c r="AA76" s="26">
        <v>31281</v>
      </c>
      <c r="AB76" s="26">
        <v>7159</v>
      </c>
      <c r="AC76" s="26">
        <v>69343</v>
      </c>
      <c r="AD76" s="26">
        <v>36140</v>
      </c>
      <c r="AE76" s="26">
        <v>12718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>
        <v>35185</v>
      </c>
      <c r="S77" s="26">
        <v>1609</v>
      </c>
      <c r="T77" s="26">
        <v>105781</v>
      </c>
      <c r="U77" s="26">
        <v>14214</v>
      </c>
      <c r="V77" s="26">
        <v>39486</v>
      </c>
      <c r="W77" s="26">
        <v>15106</v>
      </c>
      <c r="X77" s="26">
        <v>61264</v>
      </c>
      <c r="Y77" s="26">
        <v>175342</v>
      </c>
      <c r="Z77" s="26">
        <v>30518</v>
      </c>
      <c r="AA77" s="26">
        <v>15314</v>
      </c>
      <c r="AB77" s="26">
        <v>1643</v>
      </c>
      <c r="AC77" s="26">
        <v>34367</v>
      </c>
      <c r="AD77" s="26">
        <v>16767</v>
      </c>
      <c r="AE77" s="26">
        <v>3548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>
        <v>221159</v>
      </c>
      <c r="S78" s="26">
        <v>8618</v>
      </c>
      <c r="T78" s="26">
        <v>843514</v>
      </c>
      <c r="U78" s="26">
        <v>99768</v>
      </c>
      <c r="V78" s="26">
        <v>280001</v>
      </c>
      <c r="W78" s="26">
        <v>113726</v>
      </c>
      <c r="X78" s="26">
        <v>429199</v>
      </c>
      <c r="Y78" s="26">
        <v>1277623</v>
      </c>
      <c r="Z78" s="26">
        <v>148070</v>
      </c>
      <c r="AA78" s="26">
        <v>126352</v>
      </c>
      <c r="AB78" s="26">
        <v>36004</v>
      </c>
      <c r="AC78" s="26">
        <v>306176</v>
      </c>
      <c r="AD78" s="26">
        <v>128341</v>
      </c>
      <c r="AE78" s="26">
        <v>39788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>
        <v>131120</v>
      </c>
      <c r="S79" s="26">
        <v>6935</v>
      </c>
      <c r="T79" s="26">
        <v>383131</v>
      </c>
      <c r="U79" s="26">
        <v>53254</v>
      </c>
      <c r="V79" s="26">
        <v>175256</v>
      </c>
      <c r="W79" s="26">
        <v>50268</v>
      </c>
      <c r="X79" s="26">
        <v>263804</v>
      </c>
      <c r="Y79" s="26">
        <v>995951</v>
      </c>
      <c r="Z79" s="26">
        <v>66770</v>
      </c>
      <c r="AA79" s="26">
        <v>92053</v>
      </c>
      <c r="AB79" s="26">
        <v>77298</v>
      </c>
      <c r="AC79" s="26">
        <v>100326</v>
      </c>
      <c r="AD79" s="26">
        <v>68353</v>
      </c>
      <c r="AE79" s="26">
        <v>25999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>
        <v>175626</v>
      </c>
      <c r="S80" s="26">
        <v>2151</v>
      </c>
      <c r="T80" s="26">
        <v>243812</v>
      </c>
      <c r="U80" s="26">
        <v>23524</v>
      </c>
      <c r="V80" s="26">
        <v>67167</v>
      </c>
      <c r="W80" s="26">
        <v>6934</v>
      </c>
      <c r="X80" s="26">
        <v>150551</v>
      </c>
      <c r="Y80" s="26">
        <v>508403</v>
      </c>
      <c r="Z80" s="26">
        <v>61179</v>
      </c>
      <c r="AA80" s="26">
        <v>49522</v>
      </c>
      <c r="AB80" s="26">
        <v>9376</v>
      </c>
      <c r="AC80" s="26">
        <v>127257</v>
      </c>
      <c r="AD80" s="26">
        <v>38185</v>
      </c>
      <c r="AE80" s="26">
        <v>7084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>
        <v>130531</v>
      </c>
      <c r="S81" s="26">
        <v>7186</v>
      </c>
      <c r="T81" s="26">
        <v>214471</v>
      </c>
      <c r="U81" s="26">
        <v>51386</v>
      </c>
      <c r="V81" s="26">
        <v>112663</v>
      </c>
      <c r="W81" s="26">
        <v>44499</v>
      </c>
      <c r="X81" s="26">
        <v>206027</v>
      </c>
      <c r="Y81" s="26">
        <v>777557</v>
      </c>
      <c r="Z81" s="26">
        <v>62516</v>
      </c>
      <c r="AA81" s="26">
        <v>61290</v>
      </c>
      <c r="AB81" s="26">
        <v>23580</v>
      </c>
      <c r="AC81" s="26">
        <v>168761</v>
      </c>
      <c r="AD81" s="26">
        <v>69536</v>
      </c>
      <c r="AE81" s="26">
        <v>17892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>
        <v>437277</v>
      </c>
      <c r="S82" s="26">
        <v>16272</v>
      </c>
      <c r="T82" s="26">
        <v>841414</v>
      </c>
      <c r="U82" s="26">
        <v>128164</v>
      </c>
      <c r="V82" s="26">
        <v>355086</v>
      </c>
      <c r="W82" s="26">
        <v>101701</v>
      </c>
      <c r="X82" s="26">
        <v>620382</v>
      </c>
      <c r="Y82" s="26">
        <v>2281911</v>
      </c>
      <c r="Z82" s="26">
        <v>190465</v>
      </c>
      <c r="AA82" s="26">
        <v>202865</v>
      </c>
      <c r="AB82" s="26">
        <v>110254</v>
      </c>
      <c r="AC82" s="26">
        <v>396344</v>
      </c>
      <c r="AD82" s="26">
        <v>176074</v>
      </c>
      <c r="AE82" s="26">
        <v>50975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>
        <v>89790</v>
      </c>
      <c r="S83" s="26">
        <v>43478</v>
      </c>
      <c r="T83" s="26">
        <v>332604</v>
      </c>
      <c r="U83" s="26">
        <v>43356</v>
      </c>
      <c r="V83" s="26">
        <v>90910</v>
      </c>
      <c r="W83" s="26">
        <v>27374</v>
      </c>
      <c r="X83" s="26">
        <v>201911</v>
      </c>
      <c r="Y83" s="26">
        <v>675181</v>
      </c>
      <c r="Z83" s="26">
        <v>77047</v>
      </c>
      <c r="AA83" s="26">
        <v>64116</v>
      </c>
      <c r="AB83" s="26">
        <v>1503</v>
      </c>
      <c r="AC83" s="26">
        <v>77258</v>
      </c>
      <c r="AD83" s="26">
        <v>73069</v>
      </c>
      <c r="AE83" s="26">
        <v>15782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>
        <v>69201</v>
      </c>
      <c r="S84" s="26">
        <v>4996</v>
      </c>
      <c r="T84" s="26">
        <v>202176</v>
      </c>
      <c r="U84" s="26">
        <v>31920</v>
      </c>
      <c r="V84" s="26">
        <v>83825</v>
      </c>
      <c r="W84" s="26">
        <v>30253</v>
      </c>
      <c r="X84" s="26">
        <v>131363</v>
      </c>
      <c r="Y84" s="26">
        <v>448531</v>
      </c>
      <c r="Z84" s="26">
        <v>58127</v>
      </c>
      <c r="AA84" s="26">
        <v>58280</v>
      </c>
      <c r="AB84" s="26">
        <v>3646</v>
      </c>
      <c r="AC84" s="26">
        <v>71273</v>
      </c>
      <c r="AD84" s="26">
        <v>60444</v>
      </c>
      <c r="AE84" s="26">
        <v>8872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>
        <v>72394</v>
      </c>
      <c r="S85" s="26">
        <v>20746</v>
      </c>
      <c r="T85" s="26">
        <v>331429</v>
      </c>
      <c r="U85" s="26">
        <v>56094</v>
      </c>
      <c r="V85" s="26">
        <v>100526</v>
      </c>
      <c r="W85" s="26">
        <v>45222</v>
      </c>
      <c r="X85" s="26">
        <v>143233</v>
      </c>
      <c r="Y85" s="26">
        <v>845361</v>
      </c>
      <c r="Z85" s="26">
        <v>66170</v>
      </c>
      <c r="AA85" s="26">
        <v>75574</v>
      </c>
      <c r="AB85" s="26">
        <v>9597</v>
      </c>
      <c r="AC85" s="26">
        <v>69185</v>
      </c>
      <c r="AD85" s="26">
        <v>86987</v>
      </c>
      <c r="AE85" s="26">
        <v>13805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>
        <v>231385</v>
      </c>
      <c r="S86" s="26">
        <v>69220</v>
      </c>
      <c r="T86" s="26">
        <v>866209</v>
      </c>
      <c r="U86" s="26">
        <v>131370</v>
      </c>
      <c r="V86" s="26">
        <v>275261</v>
      </c>
      <c r="W86" s="26">
        <v>102849</v>
      </c>
      <c r="X86" s="26">
        <v>476507</v>
      </c>
      <c r="Y86" s="26">
        <v>1969073</v>
      </c>
      <c r="Z86" s="26">
        <v>201344</v>
      </c>
      <c r="AA86" s="26">
        <v>197970</v>
      </c>
      <c r="AB86" s="26">
        <v>14746</v>
      </c>
      <c r="AC86" s="26">
        <v>217716</v>
      </c>
      <c r="AD86" s="26">
        <v>220500</v>
      </c>
      <c r="AE86" s="26">
        <v>38459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>
        <v>889821</v>
      </c>
      <c r="S87" s="26">
        <v>94110</v>
      </c>
      <c r="T87" s="26">
        <v>2551137</v>
      </c>
      <c r="U87" s="26">
        <v>359302</v>
      </c>
      <c r="V87" s="26">
        <v>910348</v>
      </c>
      <c r="W87" s="26">
        <v>318276</v>
      </c>
      <c r="X87" s="26">
        <v>1526088</v>
      </c>
      <c r="Y87" s="26">
        <v>5528607</v>
      </c>
      <c r="Z87" s="26">
        <v>539879</v>
      </c>
      <c r="AA87" s="26">
        <v>527187</v>
      </c>
      <c r="AB87" s="26">
        <v>161004</v>
      </c>
      <c r="AC87" s="26">
        <v>920236</v>
      </c>
      <c r="AD87" s="26">
        <v>524915</v>
      </c>
      <c r="AE87" s="26">
        <v>129222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7">
        <v>2705620</v>
      </c>
      <c r="S88" s="28">
        <v>183345</v>
      </c>
      <c r="T88" s="28">
        <v>6949975</v>
      </c>
      <c r="U88" s="28">
        <v>986144</v>
      </c>
      <c r="V88" s="28">
        <v>2080015</v>
      </c>
      <c r="W88" s="28">
        <v>886764</v>
      </c>
      <c r="X88" s="28">
        <v>3863469</v>
      </c>
      <c r="Y88" s="28">
        <v>14713399</v>
      </c>
      <c r="Z88" s="28">
        <v>1203210</v>
      </c>
      <c r="AA88" s="28">
        <v>1809526</v>
      </c>
      <c r="AB88" s="28">
        <v>413996</v>
      </c>
      <c r="AC88" s="28">
        <v>2291995</v>
      </c>
      <c r="AD88" s="28">
        <v>1492892</v>
      </c>
      <c r="AE88" s="28">
        <v>341187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">
        <v>1033924</v>
      </c>
      <c r="S89" s="26">
        <v>55703</v>
      </c>
      <c r="T89" s="27">
        <v>2311572</v>
      </c>
      <c r="U89" s="27">
        <v>318882</v>
      </c>
      <c r="V89" s="27">
        <v>585481</v>
      </c>
      <c r="W89" s="27">
        <v>339617</v>
      </c>
      <c r="X89" s="27">
        <v>1268967</v>
      </c>
      <c r="Y89" s="27">
        <v>5604418</v>
      </c>
      <c r="Z89" s="27">
        <v>262262</v>
      </c>
      <c r="AA89" s="27">
        <v>903113</v>
      </c>
      <c r="AB89" s="27">
        <v>166267</v>
      </c>
      <c r="AC89" s="27">
        <v>767920</v>
      </c>
      <c r="AD89" s="27">
        <v>562829</v>
      </c>
      <c r="AE89" s="27">
        <v>124998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>
        <v>1033924</v>
      </c>
      <c r="S90" s="26">
        <v>55703</v>
      </c>
      <c r="T90" s="26">
        <v>2311572</v>
      </c>
      <c r="U90" s="26">
        <v>318882</v>
      </c>
      <c r="V90" s="26">
        <v>585481</v>
      </c>
      <c r="W90" s="26">
        <v>339617</v>
      </c>
      <c r="X90" s="26">
        <v>1268967</v>
      </c>
      <c r="Y90" s="26">
        <v>5604418</v>
      </c>
      <c r="Z90" s="26">
        <v>262262</v>
      </c>
      <c r="AA90" s="26">
        <v>903113</v>
      </c>
      <c r="AB90" s="26">
        <v>166267</v>
      </c>
      <c r="AC90" s="26">
        <v>767920</v>
      </c>
      <c r="AD90" s="26">
        <v>562829</v>
      </c>
      <c r="AE90" s="26">
        <v>124998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>
        <v>79188</v>
      </c>
      <c r="S91" s="26">
        <v>2427</v>
      </c>
      <c r="T91" s="26">
        <v>300030</v>
      </c>
      <c r="U91" s="26">
        <v>34909</v>
      </c>
      <c r="V91" s="26">
        <v>94050</v>
      </c>
      <c r="W91" s="26">
        <v>28830</v>
      </c>
      <c r="X91" s="26">
        <v>175154</v>
      </c>
      <c r="Y91" s="26">
        <v>487712</v>
      </c>
      <c r="Z91" s="26">
        <v>82164</v>
      </c>
      <c r="AA91" s="26">
        <v>49687</v>
      </c>
      <c r="AB91" s="26">
        <v>2848</v>
      </c>
      <c r="AC91" s="26">
        <v>81646</v>
      </c>
      <c r="AD91" s="26">
        <v>47525</v>
      </c>
      <c r="AE91" s="26">
        <v>16437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>
        <v>71804</v>
      </c>
      <c r="S92" s="26">
        <v>7684</v>
      </c>
      <c r="T92" s="26">
        <v>290053</v>
      </c>
      <c r="U92" s="26">
        <v>21627</v>
      </c>
      <c r="V92" s="26">
        <v>51602</v>
      </c>
      <c r="W92" s="26">
        <v>19416</v>
      </c>
      <c r="X92" s="26">
        <v>113560</v>
      </c>
      <c r="Y92" s="26">
        <v>286167</v>
      </c>
      <c r="Z92" s="26">
        <v>31590</v>
      </c>
      <c r="AA92" s="26">
        <v>33449</v>
      </c>
      <c r="AB92" s="26">
        <v>2083</v>
      </c>
      <c r="AC92" s="26">
        <v>52097</v>
      </c>
      <c r="AD92" s="26">
        <v>36314</v>
      </c>
      <c r="AE92" s="26">
        <v>6053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>
        <v>92374</v>
      </c>
      <c r="S93" s="26">
        <v>3624</v>
      </c>
      <c r="T93" s="26">
        <v>241026</v>
      </c>
      <c r="U93" s="26">
        <v>25390</v>
      </c>
      <c r="V93" s="26">
        <v>60766</v>
      </c>
      <c r="W93" s="26">
        <v>32689</v>
      </c>
      <c r="X93" s="26">
        <v>117284</v>
      </c>
      <c r="Y93" s="26">
        <v>250008</v>
      </c>
      <c r="Z93" s="26">
        <v>31158</v>
      </c>
      <c r="AA93" s="26">
        <v>54300</v>
      </c>
      <c r="AB93" s="26">
        <v>29788</v>
      </c>
      <c r="AC93" s="26">
        <v>80125</v>
      </c>
      <c r="AD93" s="26">
        <v>42138</v>
      </c>
      <c r="AE93" s="26">
        <v>11481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>
        <v>243366</v>
      </c>
      <c r="S94" s="26">
        <v>13735</v>
      </c>
      <c r="T94" s="26">
        <v>831109</v>
      </c>
      <c r="U94" s="26">
        <v>81926</v>
      </c>
      <c r="V94" s="26">
        <v>206418</v>
      </c>
      <c r="W94" s="26">
        <v>80935</v>
      </c>
      <c r="X94" s="26">
        <v>405998</v>
      </c>
      <c r="Y94" s="26">
        <v>1023887</v>
      </c>
      <c r="Z94" s="26">
        <v>144912</v>
      </c>
      <c r="AA94" s="26">
        <v>137436</v>
      </c>
      <c r="AB94" s="26">
        <v>34719</v>
      </c>
      <c r="AC94" s="26">
        <v>213868</v>
      </c>
      <c r="AD94" s="26">
        <v>125977</v>
      </c>
      <c r="AE94" s="26">
        <v>33971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>
        <v>65076</v>
      </c>
      <c r="S95" s="26">
        <v>2943</v>
      </c>
      <c r="T95" s="26">
        <v>283424</v>
      </c>
      <c r="U95" s="26">
        <v>61990</v>
      </c>
      <c r="V95" s="26">
        <v>81781</v>
      </c>
      <c r="W95" s="26">
        <v>26677</v>
      </c>
      <c r="X95" s="26">
        <v>171992</v>
      </c>
      <c r="Y95" s="26">
        <v>442335</v>
      </c>
      <c r="Z95" s="26">
        <v>82394</v>
      </c>
      <c r="AA95" s="26">
        <v>50509</v>
      </c>
      <c r="AB95" s="26">
        <v>7781</v>
      </c>
      <c r="AC95" s="26">
        <v>67193</v>
      </c>
      <c r="AD95" s="26">
        <v>53216</v>
      </c>
      <c r="AE95" s="26">
        <v>12284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>
        <v>66277</v>
      </c>
      <c r="S96" s="26">
        <v>964</v>
      </c>
      <c r="T96" s="26">
        <v>143504</v>
      </c>
      <c r="U96" s="26">
        <v>23415</v>
      </c>
      <c r="V96" s="26">
        <v>22304</v>
      </c>
      <c r="W96" s="26">
        <v>21485</v>
      </c>
      <c r="X96" s="26">
        <v>80045</v>
      </c>
      <c r="Y96" s="26">
        <v>312453</v>
      </c>
      <c r="Z96" s="26">
        <v>35315</v>
      </c>
      <c r="AA96" s="26">
        <v>14254</v>
      </c>
      <c r="AB96" s="26">
        <v>12206</v>
      </c>
      <c r="AC96" s="26">
        <v>40810</v>
      </c>
      <c r="AD96" s="26">
        <v>15549</v>
      </c>
      <c r="AE96" s="26">
        <v>5670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>
        <v>95508</v>
      </c>
      <c r="S97" s="26">
        <v>2075</v>
      </c>
      <c r="T97" s="26">
        <v>318649</v>
      </c>
      <c r="U97" s="26">
        <v>24039</v>
      </c>
      <c r="V97" s="26">
        <v>46870</v>
      </c>
      <c r="W97" s="26">
        <v>26684</v>
      </c>
      <c r="X97" s="26">
        <v>85503</v>
      </c>
      <c r="Y97" s="26">
        <v>345287</v>
      </c>
      <c r="Z97" s="26">
        <v>29700</v>
      </c>
      <c r="AA97" s="26">
        <v>43425</v>
      </c>
      <c r="AB97" s="26">
        <v>3899</v>
      </c>
      <c r="AC97" s="26">
        <v>55279</v>
      </c>
      <c r="AD97" s="26">
        <v>25586</v>
      </c>
      <c r="AE97" s="26">
        <v>7990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>
        <v>226861</v>
      </c>
      <c r="S98" s="26">
        <v>5982</v>
      </c>
      <c r="T98" s="26">
        <v>745577</v>
      </c>
      <c r="U98" s="26">
        <v>109444</v>
      </c>
      <c r="V98" s="26">
        <v>150955</v>
      </c>
      <c r="W98" s="26">
        <v>74846</v>
      </c>
      <c r="X98" s="26">
        <v>337540</v>
      </c>
      <c r="Y98" s="26">
        <v>1100075</v>
      </c>
      <c r="Z98" s="26">
        <v>147409</v>
      </c>
      <c r="AA98" s="26">
        <v>108188</v>
      </c>
      <c r="AB98" s="26">
        <v>23886</v>
      </c>
      <c r="AC98" s="26">
        <v>163282</v>
      </c>
      <c r="AD98" s="26">
        <v>94351</v>
      </c>
      <c r="AE98" s="26">
        <v>25944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>
        <v>94512</v>
      </c>
      <c r="S99" s="26">
        <v>3262</v>
      </c>
      <c r="T99" s="26">
        <v>225819</v>
      </c>
      <c r="U99" s="26">
        <v>46419</v>
      </c>
      <c r="V99" s="26">
        <v>101081</v>
      </c>
      <c r="W99" s="26">
        <v>40351</v>
      </c>
      <c r="X99" s="26">
        <v>140132</v>
      </c>
      <c r="Y99" s="26">
        <v>698080</v>
      </c>
      <c r="Z99" s="26">
        <v>54003</v>
      </c>
      <c r="AA99" s="26">
        <v>97683</v>
      </c>
      <c r="AB99" s="26">
        <v>8200</v>
      </c>
      <c r="AC99" s="26">
        <v>86330</v>
      </c>
      <c r="AD99" s="26">
        <v>84892</v>
      </c>
      <c r="AE99" s="26">
        <v>12212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>
        <v>54840</v>
      </c>
      <c r="S100" s="26">
        <v>1509</v>
      </c>
      <c r="T100" s="26">
        <v>164550</v>
      </c>
      <c r="U100" s="26">
        <v>25060</v>
      </c>
      <c r="V100" s="26">
        <v>60954</v>
      </c>
      <c r="W100" s="26">
        <v>38475</v>
      </c>
      <c r="X100" s="26">
        <v>117128</v>
      </c>
      <c r="Y100" s="26">
        <v>425906</v>
      </c>
      <c r="Z100" s="26">
        <v>58188</v>
      </c>
      <c r="AA100" s="26">
        <v>44306</v>
      </c>
      <c r="AB100" s="26">
        <v>1881</v>
      </c>
      <c r="AC100" s="26">
        <v>58971</v>
      </c>
      <c r="AD100" s="26">
        <v>35001</v>
      </c>
      <c r="AE100" s="26">
        <v>7179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>
        <v>36802</v>
      </c>
      <c r="S101" s="26">
        <v>3390</v>
      </c>
      <c r="T101" s="26">
        <v>93902</v>
      </c>
      <c r="U101" s="26">
        <v>19426</v>
      </c>
      <c r="V101" s="26">
        <v>33718</v>
      </c>
      <c r="W101" s="26">
        <v>13137</v>
      </c>
      <c r="X101" s="26">
        <v>73282</v>
      </c>
      <c r="Y101" s="26">
        <v>266024</v>
      </c>
      <c r="Z101" s="26">
        <v>21466</v>
      </c>
      <c r="AA101" s="26">
        <v>40991</v>
      </c>
      <c r="AB101" s="26">
        <v>3789</v>
      </c>
      <c r="AC101" s="26">
        <v>41441</v>
      </c>
      <c r="AD101" s="26">
        <v>18793</v>
      </c>
      <c r="AE101" s="26">
        <v>8167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>
        <v>186154</v>
      </c>
      <c r="S102" s="26">
        <v>8161</v>
      </c>
      <c r="T102" s="26">
        <v>484271</v>
      </c>
      <c r="U102" s="26">
        <v>90905</v>
      </c>
      <c r="V102" s="26">
        <v>195753</v>
      </c>
      <c r="W102" s="26">
        <v>91963</v>
      </c>
      <c r="X102" s="26">
        <v>330542</v>
      </c>
      <c r="Y102" s="26">
        <v>1390010</v>
      </c>
      <c r="Z102" s="26">
        <v>133657</v>
      </c>
      <c r="AA102" s="26">
        <v>182980</v>
      </c>
      <c r="AB102" s="26">
        <v>13870</v>
      </c>
      <c r="AC102" s="26">
        <v>186742</v>
      </c>
      <c r="AD102" s="26">
        <v>138686</v>
      </c>
      <c r="AE102" s="26">
        <v>27558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>
        <v>656381</v>
      </c>
      <c r="S103" s="26">
        <v>27878</v>
      </c>
      <c r="T103" s="26">
        <v>2060957</v>
      </c>
      <c r="U103" s="26">
        <v>282275</v>
      </c>
      <c r="V103" s="26">
        <v>553126</v>
      </c>
      <c r="W103" s="26">
        <v>247744</v>
      </c>
      <c r="X103" s="26">
        <v>1074080</v>
      </c>
      <c r="Y103" s="26">
        <v>3513972</v>
      </c>
      <c r="Z103" s="26">
        <v>425978</v>
      </c>
      <c r="AA103" s="26">
        <v>428604</v>
      </c>
      <c r="AB103" s="26">
        <v>72475</v>
      </c>
      <c r="AC103" s="26">
        <v>563892</v>
      </c>
      <c r="AD103" s="26">
        <v>359014</v>
      </c>
      <c r="AE103" s="26">
        <v>87473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>
        <v>111137</v>
      </c>
      <c r="S104" s="26">
        <v>4505</v>
      </c>
      <c r="T104" s="26">
        <v>593593</v>
      </c>
      <c r="U104" s="26">
        <v>56819</v>
      </c>
      <c r="V104" s="26">
        <v>181644</v>
      </c>
      <c r="W104" s="26">
        <v>67774</v>
      </c>
      <c r="X104" s="26">
        <v>246881</v>
      </c>
      <c r="Y104" s="26">
        <v>730003</v>
      </c>
      <c r="Z104" s="26">
        <v>38647</v>
      </c>
      <c r="AA104" s="26">
        <v>77205</v>
      </c>
      <c r="AB104" s="26">
        <v>24921</v>
      </c>
      <c r="AC104" s="26">
        <v>191784</v>
      </c>
      <c r="AD104" s="26">
        <v>74333</v>
      </c>
      <c r="AE104" s="26">
        <v>23276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>
        <v>67645</v>
      </c>
      <c r="S105" s="26">
        <v>2026</v>
      </c>
      <c r="T105" s="26">
        <v>129900</v>
      </c>
      <c r="U105" s="26">
        <v>25191</v>
      </c>
      <c r="V105" s="26">
        <v>51174</v>
      </c>
      <c r="W105" s="26">
        <v>29546</v>
      </c>
      <c r="X105" s="26">
        <v>115911</v>
      </c>
      <c r="Y105" s="26">
        <v>392899</v>
      </c>
      <c r="Z105" s="26">
        <v>83629</v>
      </c>
      <c r="AA105" s="26">
        <v>32537</v>
      </c>
      <c r="AB105" s="26">
        <v>7711</v>
      </c>
      <c r="AC105" s="26">
        <v>68893</v>
      </c>
      <c r="AD105" s="26">
        <v>35264</v>
      </c>
      <c r="AE105" s="26">
        <v>13055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>
        <v>34182</v>
      </c>
      <c r="S106" s="26">
        <v>1545</v>
      </c>
      <c r="T106" s="26">
        <v>108760</v>
      </c>
      <c r="U106" s="26">
        <v>13124</v>
      </c>
      <c r="V106" s="26">
        <v>38525</v>
      </c>
      <c r="W106" s="26">
        <v>15177</v>
      </c>
      <c r="X106" s="26">
        <v>65352</v>
      </c>
      <c r="Y106" s="26">
        <v>174146</v>
      </c>
      <c r="Z106" s="26">
        <v>31311</v>
      </c>
      <c r="AA106" s="26">
        <v>15241</v>
      </c>
      <c r="AB106" s="26">
        <v>1522</v>
      </c>
      <c r="AC106" s="26">
        <v>34402</v>
      </c>
      <c r="AD106" s="26">
        <v>14037</v>
      </c>
      <c r="AE106" s="26">
        <v>3542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>
        <v>212964</v>
      </c>
      <c r="S107" s="26">
        <v>8076</v>
      </c>
      <c r="T107" s="26">
        <v>832253</v>
      </c>
      <c r="U107" s="26">
        <v>95134</v>
      </c>
      <c r="V107" s="26">
        <v>271343</v>
      </c>
      <c r="W107" s="26">
        <v>112497</v>
      </c>
      <c r="X107" s="26">
        <v>428144</v>
      </c>
      <c r="Y107" s="26">
        <v>1297048</v>
      </c>
      <c r="Z107" s="26">
        <v>153587</v>
      </c>
      <c r="AA107" s="26">
        <v>124983</v>
      </c>
      <c r="AB107" s="26">
        <v>34154</v>
      </c>
      <c r="AC107" s="26">
        <v>295079</v>
      </c>
      <c r="AD107" s="26">
        <v>123634</v>
      </c>
      <c r="AE107" s="26">
        <v>39873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>
        <v>138931</v>
      </c>
      <c r="S108" s="26">
        <v>7420</v>
      </c>
      <c r="T108" s="26">
        <v>385183</v>
      </c>
      <c r="U108" s="26">
        <v>50180</v>
      </c>
      <c r="V108" s="26">
        <v>169626</v>
      </c>
      <c r="W108" s="26">
        <v>53756</v>
      </c>
      <c r="X108" s="26">
        <v>259996</v>
      </c>
      <c r="Y108" s="26">
        <v>997879</v>
      </c>
      <c r="Z108" s="26">
        <v>72271</v>
      </c>
      <c r="AA108" s="26">
        <v>64643</v>
      </c>
      <c r="AB108" s="26">
        <v>77143</v>
      </c>
      <c r="AC108" s="26">
        <v>102616</v>
      </c>
      <c r="AD108" s="26">
        <v>70188</v>
      </c>
      <c r="AE108" s="26">
        <v>26382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>
        <v>172171</v>
      </c>
      <c r="S109" s="26">
        <v>2277</v>
      </c>
      <c r="T109" s="26">
        <v>234939</v>
      </c>
      <c r="U109" s="26">
        <v>21881</v>
      </c>
      <c r="V109" s="26">
        <v>64296</v>
      </c>
      <c r="W109" s="26">
        <v>8298</v>
      </c>
      <c r="X109" s="26">
        <v>149088</v>
      </c>
      <c r="Y109" s="26">
        <v>541956</v>
      </c>
      <c r="Z109" s="26">
        <v>63533</v>
      </c>
      <c r="AA109" s="26">
        <v>49353</v>
      </c>
      <c r="AB109" s="26">
        <v>8835</v>
      </c>
      <c r="AC109" s="26">
        <v>115245</v>
      </c>
      <c r="AD109" s="26">
        <v>38080</v>
      </c>
      <c r="AE109" s="26">
        <v>6839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>
        <v>118269</v>
      </c>
      <c r="S110" s="26">
        <v>7088</v>
      </c>
      <c r="T110" s="26">
        <v>209497</v>
      </c>
      <c r="U110" s="26">
        <v>49496</v>
      </c>
      <c r="V110" s="26">
        <v>109487</v>
      </c>
      <c r="W110" s="26">
        <v>48369</v>
      </c>
      <c r="X110" s="26">
        <v>205512</v>
      </c>
      <c r="Y110" s="26">
        <v>777165</v>
      </c>
      <c r="Z110" s="26">
        <v>63396</v>
      </c>
      <c r="AA110" s="26">
        <v>63408</v>
      </c>
      <c r="AB110" s="26">
        <v>24976</v>
      </c>
      <c r="AC110" s="26">
        <v>161236</v>
      </c>
      <c r="AD110" s="26">
        <v>66792</v>
      </c>
      <c r="AE110" s="26">
        <v>18091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>
        <v>429371</v>
      </c>
      <c r="S111" s="26">
        <v>16785</v>
      </c>
      <c r="T111" s="26">
        <v>829619</v>
      </c>
      <c r="U111" s="26">
        <v>121557</v>
      </c>
      <c r="V111" s="26">
        <v>343409</v>
      </c>
      <c r="W111" s="26">
        <v>110423</v>
      </c>
      <c r="X111" s="26">
        <v>614596</v>
      </c>
      <c r="Y111" s="26">
        <v>2317000</v>
      </c>
      <c r="Z111" s="26">
        <v>199200</v>
      </c>
      <c r="AA111" s="26">
        <v>177404</v>
      </c>
      <c r="AB111" s="26">
        <v>110954</v>
      </c>
      <c r="AC111" s="26">
        <v>379097</v>
      </c>
      <c r="AD111" s="26">
        <v>175060</v>
      </c>
      <c r="AE111" s="26">
        <v>51312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>
        <v>83274</v>
      </c>
      <c r="S112" s="26">
        <v>55223</v>
      </c>
      <c r="T112" s="26">
        <v>326412</v>
      </c>
      <c r="U112" s="26">
        <v>40290</v>
      </c>
      <c r="V112" s="26">
        <v>88338</v>
      </c>
      <c r="W112" s="26">
        <v>28834</v>
      </c>
      <c r="X112" s="26">
        <v>200362</v>
      </c>
      <c r="Y112" s="26">
        <v>602094</v>
      </c>
      <c r="Z112" s="26">
        <v>80120</v>
      </c>
      <c r="AA112" s="26">
        <v>61356</v>
      </c>
      <c r="AB112" s="26">
        <v>1564</v>
      </c>
      <c r="AC112" s="26">
        <v>79474</v>
      </c>
      <c r="AD112" s="26">
        <v>70741</v>
      </c>
      <c r="AE112" s="26">
        <v>14889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>
        <v>65155</v>
      </c>
      <c r="S113" s="26">
        <v>4802</v>
      </c>
      <c r="T113" s="26">
        <v>198196</v>
      </c>
      <c r="U113" s="26">
        <v>31116</v>
      </c>
      <c r="V113" s="26">
        <v>81994</v>
      </c>
      <c r="W113" s="26">
        <v>30152</v>
      </c>
      <c r="X113" s="26">
        <v>126843</v>
      </c>
      <c r="Y113" s="26">
        <v>448296</v>
      </c>
      <c r="Z113" s="26">
        <v>59762</v>
      </c>
      <c r="AA113" s="26">
        <v>56145</v>
      </c>
      <c r="AB113" s="26">
        <v>3543</v>
      </c>
      <c r="AC113" s="26">
        <v>67537</v>
      </c>
      <c r="AD113" s="26">
        <v>58903</v>
      </c>
      <c r="AE113" s="26">
        <v>9404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>
        <v>69267</v>
      </c>
      <c r="S114" s="26">
        <v>19095</v>
      </c>
      <c r="T114" s="26">
        <v>324014</v>
      </c>
      <c r="U114" s="26">
        <v>54697</v>
      </c>
      <c r="V114" s="26">
        <v>100674</v>
      </c>
      <c r="W114" s="26">
        <v>47551</v>
      </c>
      <c r="X114" s="26">
        <v>143229</v>
      </c>
      <c r="Y114" s="26">
        <v>819756</v>
      </c>
      <c r="Z114" s="26">
        <v>67872</v>
      </c>
      <c r="AA114" s="26">
        <v>74827</v>
      </c>
      <c r="AB114" s="26">
        <v>9954</v>
      </c>
      <c r="AC114" s="26">
        <v>68683</v>
      </c>
      <c r="AD114" s="26">
        <v>85853</v>
      </c>
      <c r="AE114" s="26">
        <v>14283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>
        <v>217696</v>
      </c>
      <c r="S115" s="26">
        <v>79120</v>
      </c>
      <c r="T115" s="26">
        <v>848622</v>
      </c>
      <c r="U115" s="26">
        <v>126103</v>
      </c>
      <c r="V115" s="26">
        <v>271006</v>
      </c>
      <c r="W115" s="26">
        <v>106537</v>
      </c>
      <c r="X115" s="26">
        <v>470434</v>
      </c>
      <c r="Y115" s="26">
        <v>1870146</v>
      </c>
      <c r="Z115" s="26">
        <v>207754</v>
      </c>
      <c r="AA115" s="26">
        <v>192328</v>
      </c>
      <c r="AB115" s="26">
        <v>15061</v>
      </c>
      <c r="AC115" s="26">
        <v>215694</v>
      </c>
      <c r="AD115" s="26">
        <v>215497</v>
      </c>
      <c r="AE115" s="26">
        <v>38576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>
        <v>860031</v>
      </c>
      <c r="S116" s="26">
        <v>103981</v>
      </c>
      <c r="T116" s="26">
        <v>2510494</v>
      </c>
      <c r="U116" s="26">
        <v>342794</v>
      </c>
      <c r="V116" s="26">
        <v>885758</v>
      </c>
      <c r="W116" s="26">
        <v>329457</v>
      </c>
      <c r="X116" s="26">
        <v>1513174</v>
      </c>
      <c r="Y116" s="26">
        <v>5484194</v>
      </c>
      <c r="Z116" s="26">
        <v>560541</v>
      </c>
      <c r="AA116" s="26">
        <v>494715</v>
      </c>
      <c r="AB116" s="26">
        <v>160169</v>
      </c>
      <c r="AC116" s="26">
        <v>889870</v>
      </c>
      <c r="AD116" s="26">
        <v>514191</v>
      </c>
      <c r="AE116" s="26">
        <v>129761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7">
        <v>2550336</v>
      </c>
      <c r="S117" s="26">
        <v>187562</v>
      </c>
      <c r="T117" s="28">
        <v>6883023</v>
      </c>
      <c r="U117" s="28">
        <v>943951</v>
      </c>
      <c r="V117" s="28">
        <v>2024365</v>
      </c>
      <c r="W117" s="28">
        <v>916818</v>
      </c>
      <c r="X117" s="28">
        <v>3856221</v>
      </c>
      <c r="Y117" s="28">
        <v>14602584</v>
      </c>
      <c r="Z117" s="28">
        <v>1248781</v>
      </c>
      <c r="AA117" s="28">
        <v>1826432</v>
      </c>
      <c r="AB117" s="28">
        <v>398911</v>
      </c>
      <c r="AC117" s="28">
        <v>2221682</v>
      </c>
      <c r="AD117" s="28">
        <v>1436034</v>
      </c>
      <c r="AE117" s="28">
        <v>342232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>
        <v>1002923</v>
      </c>
      <c r="S118" s="26">
        <v>51923</v>
      </c>
      <c r="T118" s="26">
        <v>2342666</v>
      </c>
      <c r="U118" s="26">
        <v>311437</v>
      </c>
      <c r="V118" s="26">
        <v>592127</v>
      </c>
      <c r="W118" s="26">
        <v>351982</v>
      </c>
      <c r="X118" s="26">
        <v>1256714</v>
      </c>
      <c r="Y118" s="26">
        <v>5647901</v>
      </c>
      <c r="Z118" s="26">
        <v>256016</v>
      </c>
      <c r="AA118" s="26">
        <v>957766</v>
      </c>
      <c r="AB118" s="26">
        <v>163533</v>
      </c>
      <c r="AC118" s="26">
        <v>771074</v>
      </c>
      <c r="AD118" s="26">
        <v>554108</v>
      </c>
      <c r="AE118" s="26">
        <v>125933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>
        <v>1002923</v>
      </c>
      <c r="S119" s="26">
        <v>51923</v>
      </c>
      <c r="T119" s="26">
        <v>2342666</v>
      </c>
      <c r="U119" s="26">
        <v>311437</v>
      </c>
      <c r="V119" s="26">
        <v>592127</v>
      </c>
      <c r="W119" s="26">
        <v>351982</v>
      </c>
      <c r="X119" s="26">
        <v>1256714</v>
      </c>
      <c r="Y119" s="26">
        <v>5647901</v>
      </c>
      <c r="Z119" s="26">
        <v>256016</v>
      </c>
      <c r="AA119" s="26">
        <v>957766</v>
      </c>
      <c r="AB119" s="26">
        <v>163533</v>
      </c>
      <c r="AC119" s="26">
        <v>771074</v>
      </c>
      <c r="AD119" s="26">
        <v>554108</v>
      </c>
      <c r="AE119" s="26">
        <v>125933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>
        <v>78527</v>
      </c>
      <c r="S120" s="26">
        <v>2114</v>
      </c>
      <c r="T120" s="26">
        <v>293581</v>
      </c>
      <c r="U120" s="26">
        <v>34443</v>
      </c>
      <c r="V120" s="26">
        <v>87336</v>
      </c>
      <c r="W120" s="26">
        <v>29080</v>
      </c>
      <c r="X120" s="26">
        <v>173075</v>
      </c>
      <c r="Y120" s="26">
        <v>490952</v>
      </c>
      <c r="Z120" s="26">
        <v>75964</v>
      </c>
      <c r="AA120" s="26">
        <v>50190</v>
      </c>
      <c r="AB120" s="26">
        <v>3363</v>
      </c>
      <c r="AC120" s="26">
        <v>69988</v>
      </c>
      <c r="AD120" s="26">
        <v>49650</v>
      </c>
      <c r="AE120" s="26">
        <v>17586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>
        <v>71833</v>
      </c>
      <c r="S121" s="26">
        <v>6468</v>
      </c>
      <c r="T121" s="26">
        <v>303957</v>
      </c>
      <c r="U121" s="26">
        <v>21510</v>
      </c>
      <c r="V121" s="26">
        <v>52407</v>
      </c>
      <c r="W121" s="26">
        <v>21113</v>
      </c>
      <c r="X121" s="26">
        <v>115982</v>
      </c>
      <c r="Y121" s="26">
        <v>296260</v>
      </c>
      <c r="Z121" s="26">
        <v>33243</v>
      </c>
      <c r="AA121" s="26">
        <v>32012</v>
      </c>
      <c r="AB121" s="26">
        <v>2053</v>
      </c>
      <c r="AC121" s="26">
        <v>52010</v>
      </c>
      <c r="AD121" s="26">
        <v>37122</v>
      </c>
      <c r="AE121" s="26">
        <v>6283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>
        <v>95283</v>
      </c>
      <c r="S122" s="26">
        <v>3702</v>
      </c>
      <c r="T122" s="26">
        <v>258697</v>
      </c>
      <c r="U122" s="26">
        <v>25347</v>
      </c>
      <c r="V122" s="26">
        <v>60289</v>
      </c>
      <c r="W122" s="26">
        <v>34104</v>
      </c>
      <c r="X122" s="26">
        <v>121472</v>
      </c>
      <c r="Y122" s="26">
        <v>249660</v>
      </c>
      <c r="Z122" s="26">
        <v>37950</v>
      </c>
      <c r="AA122" s="26">
        <v>55790</v>
      </c>
      <c r="AB122" s="26">
        <v>32419</v>
      </c>
      <c r="AC122" s="26">
        <v>80763</v>
      </c>
      <c r="AD122" s="26">
        <v>40125</v>
      </c>
      <c r="AE122" s="26">
        <v>11267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>
        <v>245643</v>
      </c>
      <c r="S123" s="26">
        <v>12284</v>
      </c>
      <c r="T123" s="26">
        <v>856235</v>
      </c>
      <c r="U123" s="26">
        <v>81300</v>
      </c>
      <c r="V123" s="26">
        <v>200032</v>
      </c>
      <c r="W123" s="26">
        <v>84297</v>
      </c>
      <c r="X123" s="26">
        <v>410529</v>
      </c>
      <c r="Y123" s="26">
        <v>1036872</v>
      </c>
      <c r="Z123" s="26">
        <v>147157</v>
      </c>
      <c r="AA123" s="26">
        <v>137992</v>
      </c>
      <c r="AB123" s="26">
        <v>37835</v>
      </c>
      <c r="AC123" s="26">
        <v>202761</v>
      </c>
      <c r="AD123" s="26">
        <v>126897</v>
      </c>
      <c r="AE123" s="26">
        <v>35136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>
        <v>63146</v>
      </c>
      <c r="S124" s="26">
        <v>2912</v>
      </c>
      <c r="T124" s="26">
        <v>274729</v>
      </c>
      <c r="U124" s="26">
        <v>59578</v>
      </c>
      <c r="V124" s="26">
        <v>82899</v>
      </c>
      <c r="W124" s="26">
        <v>27628</v>
      </c>
      <c r="X124" s="26">
        <v>175801</v>
      </c>
      <c r="Y124" s="26">
        <v>455030</v>
      </c>
      <c r="Z124" s="26">
        <v>79483</v>
      </c>
      <c r="AA124" s="26">
        <v>51465</v>
      </c>
      <c r="AB124" s="26">
        <v>8929</v>
      </c>
      <c r="AC124" s="26">
        <v>68729</v>
      </c>
      <c r="AD124" s="26">
        <v>55284</v>
      </c>
      <c r="AE124" s="26">
        <v>11942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>
        <v>68043</v>
      </c>
      <c r="S125" s="26">
        <v>1156</v>
      </c>
      <c r="T125" s="26">
        <v>143256</v>
      </c>
      <c r="U125" s="26">
        <v>22288</v>
      </c>
      <c r="V125" s="26">
        <v>21855</v>
      </c>
      <c r="W125" s="26">
        <v>21526</v>
      </c>
      <c r="X125" s="26">
        <v>79639</v>
      </c>
      <c r="Y125" s="26">
        <v>317207</v>
      </c>
      <c r="Z125" s="26">
        <v>28172</v>
      </c>
      <c r="AA125" s="26">
        <v>14097</v>
      </c>
      <c r="AB125" s="26">
        <v>12504</v>
      </c>
      <c r="AC125" s="26">
        <v>42628</v>
      </c>
      <c r="AD125" s="26">
        <v>13891</v>
      </c>
      <c r="AE125" s="26">
        <v>6490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>
        <v>94611</v>
      </c>
      <c r="S126" s="26">
        <v>1947</v>
      </c>
      <c r="T126" s="26">
        <v>314772</v>
      </c>
      <c r="U126" s="26">
        <v>24234</v>
      </c>
      <c r="V126" s="26">
        <v>47495</v>
      </c>
      <c r="W126" s="26">
        <v>27688</v>
      </c>
      <c r="X126" s="26">
        <v>87718</v>
      </c>
      <c r="Y126" s="26">
        <v>343968</v>
      </c>
      <c r="Z126" s="26">
        <v>39261</v>
      </c>
      <c r="AA126" s="26">
        <v>46114</v>
      </c>
      <c r="AB126" s="26">
        <v>3791</v>
      </c>
      <c r="AC126" s="26">
        <v>54558</v>
      </c>
      <c r="AD126" s="26">
        <v>25569</v>
      </c>
      <c r="AE126" s="26">
        <v>8338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>
        <v>225800</v>
      </c>
      <c r="S127" s="26">
        <v>6015</v>
      </c>
      <c r="T127" s="26">
        <v>732757</v>
      </c>
      <c r="U127" s="26">
        <v>106100</v>
      </c>
      <c r="V127" s="26">
        <v>152249</v>
      </c>
      <c r="W127" s="26">
        <v>76842</v>
      </c>
      <c r="X127" s="26">
        <v>343158</v>
      </c>
      <c r="Y127" s="26">
        <v>1116205</v>
      </c>
      <c r="Z127" s="26">
        <v>146916</v>
      </c>
      <c r="AA127" s="26">
        <v>111676</v>
      </c>
      <c r="AB127" s="26">
        <v>25224</v>
      </c>
      <c r="AC127" s="26">
        <v>165915</v>
      </c>
      <c r="AD127" s="26">
        <v>94744</v>
      </c>
      <c r="AE127" s="26">
        <v>26770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>
        <v>91426</v>
      </c>
      <c r="S128" s="26">
        <v>2954</v>
      </c>
      <c r="T128" s="26">
        <v>229427</v>
      </c>
      <c r="U128" s="26">
        <v>46442</v>
      </c>
      <c r="V128" s="26">
        <v>97297</v>
      </c>
      <c r="W128" s="26">
        <v>41426</v>
      </c>
      <c r="X128" s="26">
        <v>140446</v>
      </c>
      <c r="Y128" s="26">
        <v>690606</v>
      </c>
      <c r="Z128" s="26">
        <v>47313</v>
      </c>
      <c r="AA128" s="26">
        <v>99432</v>
      </c>
      <c r="AB128" s="26">
        <v>7909</v>
      </c>
      <c r="AC128" s="26">
        <v>83830</v>
      </c>
      <c r="AD128" s="26">
        <v>81395</v>
      </c>
      <c r="AE128" s="26">
        <v>11554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>
        <v>54357</v>
      </c>
      <c r="S129" s="26">
        <v>1424</v>
      </c>
      <c r="T129" s="26">
        <v>164129</v>
      </c>
      <c r="U129" s="26">
        <v>24312</v>
      </c>
      <c r="V129" s="26">
        <v>59268</v>
      </c>
      <c r="W129" s="26">
        <v>37581</v>
      </c>
      <c r="X129" s="26">
        <v>111963</v>
      </c>
      <c r="Y129" s="26">
        <v>425905</v>
      </c>
      <c r="Z129" s="26">
        <v>50332</v>
      </c>
      <c r="AA129" s="26">
        <v>45651</v>
      </c>
      <c r="AB129" s="26">
        <v>1996</v>
      </c>
      <c r="AC129" s="26">
        <v>55645</v>
      </c>
      <c r="AD129" s="26">
        <v>35416</v>
      </c>
      <c r="AE129" s="26">
        <v>6520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>
        <v>35231</v>
      </c>
      <c r="S130" s="26">
        <v>3221</v>
      </c>
      <c r="T130" s="26">
        <v>96832</v>
      </c>
      <c r="U130" s="26">
        <v>20112</v>
      </c>
      <c r="V130" s="26">
        <v>35345</v>
      </c>
      <c r="W130" s="26">
        <v>13083</v>
      </c>
      <c r="X130" s="26">
        <v>72813</v>
      </c>
      <c r="Y130" s="26">
        <v>279017</v>
      </c>
      <c r="Z130" s="26">
        <v>11435</v>
      </c>
      <c r="AA130" s="26">
        <v>40310</v>
      </c>
      <c r="AB130" s="26">
        <v>3859</v>
      </c>
      <c r="AC130" s="26">
        <v>41806</v>
      </c>
      <c r="AD130" s="26">
        <v>18375</v>
      </c>
      <c r="AE130" s="26">
        <v>8331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>
        <v>181014</v>
      </c>
      <c r="S131" s="26">
        <v>7599</v>
      </c>
      <c r="T131" s="26">
        <v>490388</v>
      </c>
      <c r="U131" s="26">
        <v>90866</v>
      </c>
      <c r="V131" s="26">
        <v>191910</v>
      </c>
      <c r="W131" s="26">
        <v>92090</v>
      </c>
      <c r="X131" s="26">
        <v>325222</v>
      </c>
      <c r="Y131" s="26">
        <v>1395528</v>
      </c>
      <c r="Z131" s="26">
        <v>109080</v>
      </c>
      <c r="AA131" s="26">
        <v>185393</v>
      </c>
      <c r="AB131" s="26">
        <v>13764</v>
      </c>
      <c r="AC131" s="26">
        <v>181281</v>
      </c>
      <c r="AD131" s="26">
        <v>135186</v>
      </c>
      <c r="AE131" s="26">
        <v>26405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>
        <v>652457</v>
      </c>
      <c r="S132" s="26">
        <v>25898</v>
      </c>
      <c r="T132" s="26">
        <v>2079380</v>
      </c>
      <c r="U132" s="26">
        <v>278266</v>
      </c>
      <c r="V132" s="26">
        <v>544191</v>
      </c>
      <c r="W132" s="26">
        <v>253229</v>
      </c>
      <c r="X132" s="26">
        <v>1078909</v>
      </c>
      <c r="Y132" s="26">
        <v>3548605</v>
      </c>
      <c r="Z132" s="26">
        <v>403153</v>
      </c>
      <c r="AA132" s="26">
        <v>435061</v>
      </c>
      <c r="AB132" s="26">
        <v>76823</v>
      </c>
      <c r="AC132" s="26">
        <v>549957</v>
      </c>
      <c r="AD132" s="26">
        <v>356827</v>
      </c>
      <c r="AE132" s="26">
        <v>88311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>
        <v>102853</v>
      </c>
      <c r="S133" s="26">
        <v>4463</v>
      </c>
      <c r="T133" s="26">
        <v>610807</v>
      </c>
      <c r="U133" s="26">
        <v>56043</v>
      </c>
      <c r="V133" s="26">
        <v>180407</v>
      </c>
      <c r="W133" s="26">
        <v>69431</v>
      </c>
      <c r="X133" s="26">
        <v>243730</v>
      </c>
      <c r="Y133" s="26">
        <v>740205</v>
      </c>
      <c r="Z133" s="26">
        <v>41236</v>
      </c>
      <c r="AA133" s="26">
        <v>71308</v>
      </c>
      <c r="AB133" s="26">
        <v>24380</v>
      </c>
      <c r="AC133" s="26">
        <v>192601</v>
      </c>
      <c r="AD133" s="26">
        <v>73810</v>
      </c>
      <c r="AE133" s="26">
        <v>23303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>
        <v>66377</v>
      </c>
      <c r="S134" s="26">
        <v>2206</v>
      </c>
      <c r="T134" s="26">
        <v>135032</v>
      </c>
      <c r="U134" s="26">
        <v>24802</v>
      </c>
      <c r="V134" s="26">
        <v>52243</v>
      </c>
      <c r="W134" s="26">
        <v>30287</v>
      </c>
      <c r="X134" s="26">
        <v>117780</v>
      </c>
      <c r="Y134" s="26">
        <v>397146</v>
      </c>
      <c r="Z134" s="26">
        <v>76746</v>
      </c>
      <c r="AA134" s="26">
        <v>32987</v>
      </c>
      <c r="AB134" s="26">
        <v>7386</v>
      </c>
      <c r="AC134" s="26">
        <v>64450</v>
      </c>
      <c r="AD134" s="26">
        <v>33072</v>
      </c>
      <c r="AE134" s="26">
        <v>13367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>
        <v>32017</v>
      </c>
      <c r="S135" s="26">
        <v>1330</v>
      </c>
      <c r="T135" s="26">
        <v>116490</v>
      </c>
      <c r="U135" s="26">
        <v>13981</v>
      </c>
      <c r="V135" s="26">
        <v>37949</v>
      </c>
      <c r="W135" s="26">
        <v>16660</v>
      </c>
      <c r="X135" s="26">
        <v>64643</v>
      </c>
      <c r="Y135" s="26">
        <v>176431</v>
      </c>
      <c r="Z135" s="26">
        <v>31211</v>
      </c>
      <c r="AA135" s="26">
        <v>16245</v>
      </c>
      <c r="AB135" s="26">
        <v>1673</v>
      </c>
      <c r="AC135" s="26">
        <v>35702</v>
      </c>
      <c r="AD135" s="26">
        <v>12622</v>
      </c>
      <c r="AE135" s="26">
        <v>3671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>
        <v>201247</v>
      </c>
      <c r="S136" s="26">
        <v>7999</v>
      </c>
      <c r="T136" s="26">
        <v>862329</v>
      </c>
      <c r="U136" s="26">
        <v>94826</v>
      </c>
      <c r="V136" s="26">
        <v>270599</v>
      </c>
      <c r="W136" s="26">
        <v>116378</v>
      </c>
      <c r="X136" s="26">
        <v>426153</v>
      </c>
      <c r="Y136" s="26">
        <v>1313782</v>
      </c>
      <c r="Z136" s="26">
        <v>149193</v>
      </c>
      <c r="AA136" s="26">
        <v>120540</v>
      </c>
      <c r="AB136" s="26">
        <v>33439</v>
      </c>
      <c r="AC136" s="26">
        <v>292753</v>
      </c>
      <c r="AD136" s="26">
        <v>119504</v>
      </c>
      <c r="AE136" s="26">
        <v>40341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>
        <v>134005</v>
      </c>
      <c r="S137" s="26">
        <v>6860</v>
      </c>
      <c r="T137" s="26">
        <v>405066</v>
      </c>
      <c r="U137" s="26">
        <v>50305</v>
      </c>
      <c r="V137" s="26">
        <v>168199</v>
      </c>
      <c r="W137" s="26">
        <v>56194</v>
      </c>
      <c r="X137" s="26">
        <v>255189</v>
      </c>
      <c r="Y137" s="26">
        <v>999179</v>
      </c>
      <c r="Z137" s="26">
        <v>72499</v>
      </c>
      <c r="AA137" s="26">
        <v>61037</v>
      </c>
      <c r="AB137" s="26">
        <v>67568</v>
      </c>
      <c r="AC137" s="26">
        <v>93931</v>
      </c>
      <c r="AD137" s="26">
        <v>69751</v>
      </c>
      <c r="AE137" s="26">
        <v>26649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>
        <v>169718</v>
      </c>
      <c r="S138" s="26">
        <v>2228</v>
      </c>
      <c r="T138" s="26">
        <v>230081</v>
      </c>
      <c r="U138" s="26">
        <v>21477</v>
      </c>
      <c r="V138" s="26">
        <v>62900</v>
      </c>
      <c r="W138" s="26">
        <v>8453</v>
      </c>
      <c r="X138" s="26">
        <v>148149</v>
      </c>
      <c r="Y138" s="26">
        <v>530194</v>
      </c>
      <c r="Z138" s="26">
        <v>61589</v>
      </c>
      <c r="AA138" s="26">
        <v>47671</v>
      </c>
      <c r="AB138" s="26">
        <v>8522</v>
      </c>
      <c r="AC138" s="26">
        <v>108808</v>
      </c>
      <c r="AD138" s="26">
        <v>37743</v>
      </c>
      <c r="AE138" s="26">
        <v>6962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>
        <v>110981</v>
      </c>
      <c r="S139" s="26">
        <v>6835</v>
      </c>
      <c r="T139" s="26">
        <v>210618</v>
      </c>
      <c r="U139" s="26">
        <v>49997</v>
      </c>
      <c r="V139" s="26">
        <v>109245</v>
      </c>
      <c r="W139" s="26">
        <v>53827</v>
      </c>
      <c r="X139" s="26">
        <v>207282</v>
      </c>
      <c r="Y139" s="26">
        <v>792249</v>
      </c>
      <c r="Z139" s="26">
        <v>86645</v>
      </c>
      <c r="AA139" s="26">
        <v>64114</v>
      </c>
      <c r="AB139" s="26">
        <v>25807</v>
      </c>
      <c r="AC139" s="26">
        <v>156735</v>
      </c>
      <c r="AD139" s="26">
        <v>62608</v>
      </c>
      <c r="AE139" s="26">
        <v>18495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>
        <v>414704</v>
      </c>
      <c r="S140" s="26">
        <v>15923</v>
      </c>
      <c r="T140" s="26">
        <v>845765</v>
      </c>
      <c r="U140" s="26">
        <v>121779</v>
      </c>
      <c r="V140" s="26">
        <v>340344</v>
      </c>
      <c r="W140" s="26">
        <v>118474</v>
      </c>
      <c r="X140" s="26">
        <v>610620</v>
      </c>
      <c r="Y140" s="26">
        <v>2321622</v>
      </c>
      <c r="Z140" s="26">
        <v>220733</v>
      </c>
      <c r="AA140" s="26">
        <v>172822</v>
      </c>
      <c r="AB140" s="26">
        <v>101897</v>
      </c>
      <c r="AC140" s="26">
        <v>359474</v>
      </c>
      <c r="AD140" s="26">
        <v>170102</v>
      </c>
      <c r="AE140" s="26">
        <v>52106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>
        <v>79318</v>
      </c>
      <c r="S141" s="26">
        <v>65516</v>
      </c>
      <c r="T141" s="26">
        <v>327227</v>
      </c>
      <c r="U141" s="26">
        <v>40334</v>
      </c>
      <c r="V141" s="26">
        <v>90529</v>
      </c>
      <c r="W141" s="26">
        <v>31532</v>
      </c>
      <c r="X141" s="26">
        <v>203865</v>
      </c>
      <c r="Y141" s="26">
        <v>662729</v>
      </c>
      <c r="Z141" s="26">
        <v>79780</v>
      </c>
      <c r="AA141" s="26">
        <v>61571</v>
      </c>
      <c r="AB141" s="26">
        <v>1801</v>
      </c>
      <c r="AC141" s="26">
        <v>74256</v>
      </c>
      <c r="AD141" s="26">
        <v>70352</v>
      </c>
      <c r="AE141" s="26">
        <v>14134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>
        <v>64517</v>
      </c>
      <c r="S142" s="26">
        <v>4407</v>
      </c>
      <c r="T142" s="26">
        <v>196580</v>
      </c>
      <c r="U142" s="26">
        <v>29567</v>
      </c>
      <c r="V142" s="26">
        <v>82035</v>
      </c>
      <c r="W142" s="26">
        <v>31220</v>
      </c>
      <c r="X142" s="26">
        <v>125902</v>
      </c>
      <c r="Y142" s="26">
        <v>451132</v>
      </c>
      <c r="Z142" s="26">
        <v>59921</v>
      </c>
      <c r="AA142" s="26">
        <v>54148</v>
      </c>
      <c r="AB142" s="26">
        <v>3604</v>
      </c>
      <c r="AC142" s="26">
        <v>69761</v>
      </c>
      <c r="AD142" s="26">
        <v>59357</v>
      </c>
      <c r="AE142" s="26">
        <v>9838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>
        <v>70508</v>
      </c>
      <c r="S143" s="26">
        <v>21419</v>
      </c>
      <c r="T143" s="26">
        <v>327038</v>
      </c>
      <c r="U143" s="26">
        <v>52891</v>
      </c>
      <c r="V143" s="26">
        <v>99718</v>
      </c>
      <c r="W143" s="26">
        <v>46215</v>
      </c>
      <c r="X143" s="26">
        <v>142080</v>
      </c>
      <c r="Y143" s="26">
        <v>841738</v>
      </c>
      <c r="Z143" s="26">
        <v>63124</v>
      </c>
      <c r="AA143" s="26">
        <v>73825</v>
      </c>
      <c r="AB143" s="26">
        <v>10733</v>
      </c>
      <c r="AC143" s="26">
        <v>68151</v>
      </c>
      <c r="AD143" s="26">
        <v>82471</v>
      </c>
      <c r="AE143" s="26">
        <v>14620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>
        <v>214343</v>
      </c>
      <c r="S144" s="26">
        <v>91342</v>
      </c>
      <c r="T144" s="26">
        <v>850845</v>
      </c>
      <c r="U144" s="26">
        <v>122792</v>
      </c>
      <c r="V144" s="26">
        <v>272282</v>
      </c>
      <c r="W144" s="26">
        <v>108967</v>
      </c>
      <c r="X144" s="26">
        <v>471847</v>
      </c>
      <c r="Y144" s="26">
        <v>1955599</v>
      </c>
      <c r="Z144" s="26">
        <v>202825</v>
      </c>
      <c r="AA144" s="26">
        <v>189544</v>
      </c>
      <c r="AB144" s="26">
        <v>16138</v>
      </c>
      <c r="AC144" s="26">
        <v>212168</v>
      </c>
      <c r="AD144" s="26">
        <v>212180</v>
      </c>
      <c r="AE144" s="26">
        <v>38592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>
        <v>830294</v>
      </c>
      <c r="S145" s="26">
        <v>115264</v>
      </c>
      <c r="T145" s="26">
        <v>2558939</v>
      </c>
      <c r="U145" s="26">
        <v>339397</v>
      </c>
      <c r="V145" s="26">
        <v>883225</v>
      </c>
      <c r="W145" s="26">
        <v>343819</v>
      </c>
      <c r="X145" s="26">
        <v>1508620</v>
      </c>
      <c r="Y145" s="26">
        <v>5591003</v>
      </c>
      <c r="Z145" s="26">
        <v>572751</v>
      </c>
      <c r="AA145" s="26">
        <v>482906</v>
      </c>
      <c r="AB145" s="26">
        <v>151474</v>
      </c>
      <c r="AC145" s="26">
        <v>864395</v>
      </c>
      <c r="AD145" s="26">
        <v>501786</v>
      </c>
      <c r="AE145" s="26">
        <v>131039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7">
        <v>2485674</v>
      </c>
      <c r="S146" s="28">
        <v>193085</v>
      </c>
      <c r="T146" s="28">
        <v>6980985</v>
      </c>
      <c r="U146" s="28">
        <v>929100</v>
      </c>
      <c r="V146" s="28">
        <v>2019543</v>
      </c>
      <c r="W146" s="28">
        <v>949030</v>
      </c>
      <c r="X146" s="28">
        <v>3844243</v>
      </c>
      <c r="Y146" s="28">
        <v>14787509</v>
      </c>
      <c r="Z146" s="28">
        <v>1231920</v>
      </c>
      <c r="AA146" s="28">
        <v>1875733</v>
      </c>
      <c r="AB146" s="28">
        <v>391830</v>
      </c>
      <c r="AC146" s="28">
        <v>2185426</v>
      </c>
      <c r="AD146" s="28">
        <v>1412721</v>
      </c>
      <c r="AE146" s="28">
        <v>345283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>
        <v>684956</v>
      </c>
      <c r="S147" s="26">
        <v>35145</v>
      </c>
      <c r="T147" s="26">
        <v>1441705</v>
      </c>
      <c r="U147" s="26">
        <v>239375</v>
      </c>
      <c r="V147" s="26">
        <v>438236</v>
      </c>
      <c r="W147" s="26">
        <v>294916</v>
      </c>
      <c r="X147" s="26">
        <v>907531</v>
      </c>
      <c r="Y147" s="26">
        <v>4557628</v>
      </c>
      <c r="Z147" s="26">
        <v>231622</v>
      </c>
      <c r="AA147" s="26">
        <v>743306</v>
      </c>
      <c r="AB147" s="26">
        <v>101714</v>
      </c>
      <c r="AC147" s="26">
        <v>602318</v>
      </c>
      <c r="AD147" s="26">
        <v>546682</v>
      </c>
      <c r="AE147" s="26">
        <v>91727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>
        <v>684956</v>
      </c>
      <c r="S148" s="26">
        <v>35145</v>
      </c>
      <c r="T148" s="26">
        <v>1441705</v>
      </c>
      <c r="U148" s="26">
        <v>239375</v>
      </c>
      <c r="V148" s="26">
        <v>438236</v>
      </c>
      <c r="W148" s="26">
        <v>294916</v>
      </c>
      <c r="X148" s="26">
        <v>907531</v>
      </c>
      <c r="Y148" s="26">
        <v>4557628</v>
      </c>
      <c r="Z148" s="26">
        <v>231622</v>
      </c>
      <c r="AA148" s="26">
        <v>743306</v>
      </c>
      <c r="AB148" s="26">
        <v>101714</v>
      </c>
      <c r="AC148" s="26">
        <v>602318</v>
      </c>
      <c r="AD148" s="26">
        <v>546682</v>
      </c>
      <c r="AE148" s="26">
        <v>91727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>
        <v>53556</v>
      </c>
      <c r="S149" s="26">
        <v>1593</v>
      </c>
      <c r="T149" s="26">
        <v>188572</v>
      </c>
      <c r="U149" s="26">
        <v>25782</v>
      </c>
      <c r="V149" s="26">
        <v>67840</v>
      </c>
      <c r="W149" s="26">
        <v>25526</v>
      </c>
      <c r="X149" s="26">
        <v>131868</v>
      </c>
      <c r="Y149" s="26">
        <v>366796</v>
      </c>
      <c r="Z149" s="26">
        <v>60542</v>
      </c>
      <c r="AA149" s="26">
        <v>32046</v>
      </c>
      <c r="AB149" s="26">
        <v>2176</v>
      </c>
      <c r="AC149" s="26">
        <v>52460</v>
      </c>
      <c r="AD149" s="26">
        <v>47899</v>
      </c>
      <c r="AE149" s="26">
        <v>12321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>
        <v>47894</v>
      </c>
      <c r="S150" s="26">
        <v>5481</v>
      </c>
      <c r="T150" s="26">
        <v>185173</v>
      </c>
      <c r="U150" s="26">
        <v>15236</v>
      </c>
      <c r="V150" s="26">
        <v>39041</v>
      </c>
      <c r="W150" s="26">
        <v>18192</v>
      </c>
      <c r="X150" s="26">
        <v>82587</v>
      </c>
      <c r="Y150" s="26">
        <v>226672</v>
      </c>
      <c r="Z150" s="26">
        <v>30086</v>
      </c>
      <c r="AA150" s="26">
        <v>22714</v>
      </c>
      <c r="AB150" s="26">
        <v>1776</v>
      </c>
      <c r="AC150" s="26">
        <v>38821</v>
      </c>
      <c r="AD150" s="26">
        <v>36593</v>
      </c>
      <c r="AE150" s="26">
        <v>4329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>
        <v>68150</v>
      </c>
      <c r="S151" s="26">
        <v>2957</v>
      </c>
      <c r="T151" s="26">
        <v>146057</v>
      </c>
      <c r="U151" s="26">
        <v>19469</v>
      </c>
      <c r="V151" s="26">
        <v>46526</v>
      </c>
      <c r="W151" s="26">
        <v>28651</v>
      </c>
      <c r="X151" s="26">
        <v>88853</v>
      </c>
      <c r="Y151" s="26">
        <v>190969</v>
      </c>
      <c r="Z151" s="26">
        <v>38091</v>
      </c>
      <c r="AA151" s="26">
        <v>42966</v>
      </c>
      <c r="AB151" s="26">
        <v>21196</v>
      </c>
      <c r="AC151" s="26">
        <v>45855</v>
      </c>
      <c r="AD151" s="26">
        <v>37858</v>
      </c>
      <c r="AE151" s="26">
        <v>4611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>
        <v>169600</v>
      </c>
      <c r="S152" s="26">
        <v>10031</v>
      </c>
      <c r="T152" s="26">
        <v>519802</v>
      </c>
      <c r="U152" s="26">
        <v>60487</v>
      </c>
      <c r="V152" s="26">
        <v>153407</v>
      </c>
      <c r="W152" s="26">
        <v>72369</v>
      </c>
      <c r="X152" s="26">
        <v>303308</v>
      </c>
      <c r="Y152" s="26">
        <v>784437</v>
      </c>
      <c r="Z152" s="26">
        <v>128719</v>
      </c>
      <c r="AA152" s="26">
        <v>97726</v>
      </c>
      <c r="AB152" s="26">
        <v>25148</v>
      </c>
      <c r="AC152" s="26">
        <v>137136</v>
      </c>
      <c r="AD152" s="26">
        <v>122350</v>
      </c>
      <c r="AE152" s="26">
        <v>21261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>
        <v>47967</v>
      </c>
      <c r="S153" s="26">
        <v>2375</v>
      </c>
      <c r="T153" s="26">
        <v>160444</v>
      </c>
      <c r="U153" s="26">
        <v>43895</v>
      </c>
      <c r="V153" s="26">
        <v>63741</v>
      </c>
      <c r="W153" s="26">
        <v>23820</v>
      </c>
      <c r="X153" s="26">
        <v>126679</v>
      </c>
      <c r="Y153" s="26">
        <v>350131</v>
      </c>
      <c r="Z153" s="26">
        <v>65811</v>
      </c>
      <c r="AA153" s="26">
        <v>39932</v>
      </c>
      <c r="AB153" s="26">
        <v>6337</v>
      </c>
      <c r="AC153" s="26">
        <v>51606</v>
      </c>
      <c r="AD153" s="26">
        <v>50450</v>
      </c>
      <c r="AE153" s="26">
        <v>8250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>
        <v>43760</v>
      </c>
      <c r="S154" s="26">
        <v>917</v>
      </c>
      <c r="T154" s="26">
        <v>86008</v>
      </c>
      <c r="U154" s="26">
        <v>15964</v>
      </c>
      <c r="V154" s="26">
        <v>14382</v>
      </c>
      <c r="W154" s="26">
        <v>17193</v>
      </c>
      <c r="X154" s="26">
        <v>57173</v>
      </c>
      <c r="Y154" s="26">
        <v>242538</v>
      </c>
      <c r="Z154" s="26">
        <v>22825</v>
      </c>
      <c r="AA154" s="26">
        <v>11171</v>
      </c>
      <c r="AB154" s="26">
        <v>7867</v>
      </c>
      <c r="AC154" s="26">
        <v>32895</v>
      </c>
      <c r="AD154" s="26">
        <v>12338</v>
      </c>
      <c r="AE154" s="26">
        <v>3758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>
        <v>59680</v>
      </c>
      <c r="S155" s="26">
        <v>1450</v>
      </c>
      <c r="T155" s="26">
        <v>182081</v>
      </c>
      <c r="U155" s="26">
        <v>16727</v>
      </c>
      <c r="V155" s="26">
        <v>36424</v>
      </c>
      <c r="W155" s="26">
        <v>24393</v>
      </c>
      <c r="X155" s="26">
        <v>66865</v>
      </c>
      <c r="Y155" s="26">
        <v>260235</v>
      </c>
      <c r="Z155" s="26">
        <v>38308</v>
      </c>
      <c r="AA155" s="26">
        <v>32909</v>
      </c>
      <c r="AB155" s="26">
        <v>2165</v>
      </c>
      <c r="AC155" s="26">
        <v>40198</v>
      </c>
      <c r="AD155" s="26">
        <v>24371</v>
      </c>
      <c r="AE155" s="26">
        <v>5092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>
        <v>151407</v>
      </c>
      <c r="S156" s="26">
        <v>4742</v>
      </c>
      <c r="T156" s="26">
        <v>428533</v>
      </c>
      <c r="U156" s="26">
        <v>76586</v>
      </c>
      <c r="V156" s="26">
        <v>114547</v>
      </c>
      <c r="W156" s="26">
        <v>65406</v>
      </c>
      <c r="X156" s="26">
        <v>250717</v>
      </c>
      <c r="Y156" s="26">
        <v>852904</v>
      </c>
      <c r="Z156" s="26">
        <v>126944</v>
      </c>
      <c r="AA156" s="26">
        <v>84012</v>
      </c>
      <c r="AB156" s="26">
        <v>16369</v>
      </c>
      <c r="AC156" s="26">
        <v>124699</v>
      </c>
      <c r="AD156" s="26">
        <v>87159</v>
      </c>
      <c r="AE156" s="26">
        <v>17100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>
        <v>65257</v>
      </c>
      <c r="S157" s="26">
        <v>2052</v>
      </c>
      <c r="T157" s="26">
        <v>142570</v>
      </c>
      <c r="U157" s="26">
        <v>32210</v>
      </c>
      <c r="V157" s="26">
        <v>68245</v>
      </c>
      <c r="W157" s="26">
        <v>34939</v>
      </c>
      <c r="X157" s="26">
        <v>101539</v>
      </c>
      <c r="Y157" s="26">
        <v>528737</v>
      </c>
      <c r="Z157" s="26">
        <v>44792</v>
      </c>
      <c r="AA157" s="26">
        <v>72440</v>
      </c>
      <c r="AB157" s="26">
        <v>5754</v>
      </c>
      <c r="AC157" s="26">
        <v>58950</v>
      </c>
      <c r="AD157" s="26">
        <v>77523</v>
      </c>
      <c r="AE157" s="26">
        <v>8370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>
        <v>40109</v>
      </c>
      <c r="S158" s="26">
        <v>1140</v>
      </c>
      <c r="T158" s="26">
        <v>100947</v>
      </c>
      <c r="U158" s="26">
        <v>18610</v>
      </c>
      <c r="V158" s="26">
        <v>46670</v>
      </c>
      <c r="W158" s="26">
        <v>34422</v>
      </c>
      <c r="X158" s="26">
        <v>81351</v>
      </c>
      <c r="Y158" s="26">
        <v>332301</v>
      </c>
      <c r="Z158" s="26">
        <v>43820</v>
      </c>
      <c r="AA158" s="26">
        <v>34107</v>
      </c>
      <c r="AB158" s="26">
        <v>1419</v>
      </c>
      <c r="AC158" s="26">
        <v>43536</v>
      </c>
      <c r="AD158" s="26">
        <v>28772</v>
      </c>
      <c r="AE158" s="26">
        <v>4385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>
        <v>24536</v>
      </c>
      <c r="S159" s="26">
        <v>1714</v>
      </c>
      <c r="T159" s="26">
        <v>54505</v>
      </c>
      <c r="U159" s="26">
        <v>12249</v>
      </c>
      <c r="V159" s="26">
        <v>25834</v>
      </c>
      <c r="W159" s="26">
        <v>10733</v>
      </c>
      <c r="X159" s="26">
        <v>51823</v>
      </c>
      <c r="Y159" s="26">
        <v>208384</v>
      </c>
      <c r="Z159" s="26">
        <v>11058</v>
      </c>
      <c r="AA159" s="26">
        <v>30570</v>
      </c>
      <c r="AB159" s="26">
        <v>2251</v>
      </c>
      <c r="AC159" s="26">
        <v>32436</v>
      </c>
      <c r="AD159" s="26">
        <v>17670</v>
      </c>
      <c r="AE159" s="26">
        <v>5570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>
        <v>129902</v>
      </c>
      <c r="S160" s="26">
        <v>4906</v>
      </c>
      <c r="T160" s="26">
        <v>298022</v>
      </c>
      <c r="U160" s="26">
        <v>63069</v>
      </c>
      <c r="V160" s="26">
        <v>140749</v>
      </c>
      <c r="W160" s="26">
        <v>80094</v>
      </c>
      <c r="X160" s="26">
        <v>234713</v>
      </c>
      <c r="Y160" s="26">
        <v>1069422</v>
      </c>
      <c r="Z160" s="26">
        <v>99670</v>
      </c>
      <c r="AA160" s="26">
        <v>137117</v>
      </c>
      <c r="AB160" s="26">
        <v>9424</v>
      </c>
      <c r="AC160" s="26">
        <v>134922</v>
      </c>
      <c r="AD160" s="26">
        <v>123965</v>
      </c>
      <c r="AE160" s="26">
        <v>18325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>
        <v>450909</v>
      </c>
      <c r="S161" s="26">
        <v>19679</v>
      </c>
      <c r="T161" s="26">
        <v>1246357</v>
      </c>
      <c r="U161" s="26">
        <v>200142</v>
      </c>
      <c r="V161" s="26">
        <v>408703</v>
      </c>
      <c r="W161" s="26">
        <v>217869</v>
      </c>
      <c r="X161" s="26">
        <v>788738</v>
      </c>
      <c r="Y161" s="26">
        <v>2706763</v>
      </c>
      <c r="Z161" s="26">
        <v>355333</v>
      </c>
      <c r="AA161" s="26">
        <v>318855</v>
      </c>
      <c r="AB161" s="26">
        <v>50941</v>
      </c>
      <c r="AC161" s="26">
        <v>396757</v>
      </c>
      <c r="AD161" s="26">
        <v>333474</v>
      </c>
      <c r="AE161" s="26">
        <v>56686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>
        <v>73056</v>
      </c>
      <c r="S162" s="26">
        <v>3613</v>
      </c>
      <c r="T162" s="26">
        <v>378012</v>
      </c>
      <c r="U162" s="26">
        <v>41902</v>
      </c>
      <c r="V162" s="26">
        <v>137597</v>
      </c>
      <c r="W162" s="26">
        <v>61969</v>
      </c>
      <c r="X162" s="26">
        <v>185039</v>
      </c>
      <c r="Y162" s="26">
        <v>584006</v>
      </c>
      <c r="Z162" s="26">
        <v>43120</v>
      </c>
      <c r="AA162" s="26">
        <v>57724</v>
      </c>
      <c r="AB162" s="26">
        <v>18918</v>
      </c>
      <c r="AC162" s="26">
        <v>141611</v>
      </c>
      <c r="AD162" s="26">
        <v>65444</v>
      </c>
      <c r="AE162" s="26">
        <v>15921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>
        <v>42041</v>
      </c>
      <c r="S163" s="26">
        <v>1648</v>
      </c>
      <c r="T163" s="26">
        <v>79012</v>
      </c>
      <c r="U163" s="26">
        <v>17047</v>
      </c>
      <c r="V163" s="26">
        <v>35387</v>
      </c>
      <c r="W163" s="26">
        <v>25899</v>
      </c>
      <c r="X163" s="26">
        <v>87210</v>
      </c>
      <c r="Y163" s="26">
        <v>339864</v>
      </c>
      <c r="Z163" s="26">
        <v>70149</v>
      </c>
      <c r="AA163" s="26">
        <v>29139</v>
      </c>
      <c r="AB163" s="26">
        <v>5195</v>
      </c>
      <c r="AC163" s="26">
        <v>48192</v>
      </c>
      <c r="AD163" s="26">
        <v>31089</v>
      </c>
      <c r="AE163" s="26">
        <v>8884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>
        <v>20160</v>
      </c>
      <c r="S164" s="26">
        <v>904</v>
      </c>
      <c r="T164" s="26">
        <v>64570</v>
      </c>
      <c r="U164" s="26">
        <v>10465</v>
      </c>
      <c r="V164" s="26">
        <v>27612</v>
      </c>
      <c r="W164" s="26">
        <v>14043</v>
      </c>
      <c r="X164" s="26">
        <v>48055</v>
      </c>
      <c r="Y164" s="26">
        <v>130799</v>
      </c>
      <c r="Z164" s="26">
        <v>28835</v>
      </c>
      <c r="AA164" s="26">
        <v>10846</v>
      </c>
      <c r="AB164" s="26">
        <v>1091</v>
      </c>
      <c r="AC164" s="26">
        <v>23848</v>
      </c>
      <c r="AD164" s="26">
        <v>11801</v>
      </c>
      <c r="AE164" s="26">
        <v>2304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>
        <v>135257</v>
      </c>
      <c r="S165" s="26">
        <v>6165</v>
      </c>
      <c r="T165" s="26">
        <v>521594</v>
      </c>
      <c r="U165" s="26">
        <v>69414</v>
      </c>
      <c r="V165" s="26">
        <v>200596</v>
      </c>
      <c r="W165" s="26">
        <v>101911</v>
      </c>
      <c r="X165" s="26">
        <v>320304</v>
      </c>
      <c r="Y165" s="26">
        <v>1054669</v>
      </c>
      <c r="Z165" s="26">
        <v>142104</v>
      </c>
      <c r="AA165" s="26">
        <v>97709</v>
      </c>
      <c r="AB165" s="26">
        <v>25204</v>
      </c>
      <c r="AC165" s="26">
        <v>213651</v>
      </c>
      <c r="AD165" s="26">
        <v>108334</v>
      </c>
      <c r="AE165" s="26">
        <v>27109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>
        <v>96986</v>
      </c>
      <c r="S166" s="26">
        <v>5820</v>
      </c>
      <c r="T166" s="26">
        <v>274801</v>
      </c>
      <c r="U166" s="26">
        <v>36369</v>
      </c>
      <c r="V166" s="26">
        <v>119982</v>
      </c>
      <c r="W166" s="26">
        <v>46714</v>
      </c>
      <c r="X166" s="26">
        <v>185284</v>
      </c>
      <c r="Y166" s="26">
        <v>784338</v>
      </c>
      <c r="Z166" s="26">
        <v>68289</v>
      </c>
      <c r="AA166" s="26">
        <v>45607</v>
      </c>
      <c r="AB166" s="26">
        <v>44413</v>
      </c>
      <c r="AC166" s="26">
        <v>66061</v>
      </c>
      <c r="AD166" s="26">
        <v>61719</v>
      </c>
      <c r="AE166" s="26">
        <v>19347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>
        <v>117816</v>
      </c>
      <c r="S167" s="26">
        <v>1745</v>
      </c>
      <c r="T167" s="26">
        <v>157505</v>
      </c>
      <c r="U167" s="26">
        <v>15789</v>
      </c>
      <c r="V167" s="26">
        <v>45644</v>
      </c>
      <c r="W167" s="26">
        <v>7237</v>
      </c>
      <c r="X167" s="26">
        <v>103791</v>
      </c>
      <c r="Y167" s="26">
        <v>385739</v>
      </c>
      <c r="Z167" s="26">
        <v>53649</v>
      </c>
      <c r="AA167" s="26">
        <v>34721</v>
      </c>
      <c r="AB167" s="26">
        <v>7027</v>
      </c>
      <c r="AC167" s="26">
        <v>68406</v>
      </c>
      <c r="AD167" s="26">
        <v>36106</v>
      </c>
      <c r="AE167" s="26">
        <v>5200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>
        <v>67536</v>
      </c>
      <c r="S168" s="26">
        <v>4804</v>
      </c>
      <c r="T168" s="26">
        <v>133722</v>
      </c>
      <c r="U168" s="26">
        <v>34954</v>
      </c>
      <c r="V168" s="26">
        <v>79745</v>
      </c>
      <c r="W168" s="26">
        <v>41079</v>
      </c>
      <c r="X168" s="26">
        <v>149638</v>
      </c>
      <c r="Y168" s="26">
        <v>605051</v>
      </c>
      <c r="Z168" s="26">
        <v>69497</v>
      </c>
      <c r="AA168" s="26">
        <v>43217</v>
      </c>
      <c r="AB168" s="26">
        <v>16442</v>
      </c>
      <c r="AC168" s="26">
        <v>108512</v>
      </c>
      <c r="AD168" s="26">
        <v>55134</v>
      </c>
      <c r="AE168" s="26">
        <v>12886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>
        <v>282338</v>
      </c>
      <c r="S169" s="26">
        <v>12369</v>
      </c>
      <c r="T169" s="26">
        <v>566028</v>
      </c>
      <c r="U169" s="26">
        <v>87112</v>
      </c>
      <c r="V169" s="26">
        <v>245371</v>
      </c>
      <c r="W169" s="26">
        <v>95030</v>
      </c>
      <c r="X169" s="26">
        <v>438713</v>
      </c>
      <c r="Y169" s="26">
        <v>1775128</v>
      </c>
      <c r="Z169" s="26">
        <v>191435</v>
      </c>
      <c r="AA169" s="26">
        <v>123545</v>
      </c>
      <c r="AB169" s="26">
        <v>67882</v>
      </c>
      <c r="AC169" s="26">
        <v>242979</v>
      </c>
      <c r="AD169" s="26">
        <v>152959</v>
      </c>
      <c r="AE169" s="26">
        <v>37433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>
        <v>50563</v>
      </c>
      <c r="S170" s="26">
        <v>49415</v>
      </c>
      <c r="T170" s="26">
        <v>160052</v>
      </c>
      <c r="U170" s="26">
        <v>27878</v>
      </c>
      <c r="V170" s="26">
        <v>65313</v>
      </c>
      <c r="W170" s="26">
        <v>28510</v>
      </c>
      <c r="X170" s="26">
        <v>146500</v>
      </c>
      <c r="Y170" s="26">
        <v>515974</v>
      </c>
      <c r="Z170" s="26">
        <v>76341</v>
      </c>
      <c r="AA170" s="26">
        <v>42339</v>
      </c>
      <c r="AB170" s="26">
        <v>1223</v>
      </c>
      <c r="AC170" s="26">
        <v>55500</v>
      </c>
      <c r="AD170" s="26">
        <v>61686</v>
      </c>
      <c r="AE170" s="26">
        <v>8940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>
        <v>46619</v>
      </c>
      <c r="S171" s="26">
        <v>3652</v>
      </c>
      <c r="T171" s="26">
        <v>126286</v>
      </c>
      <c r="U171" s="26">
        <v>23684</v>
      </c>
      <c r="V171" s="26">
        <v>64993</v>
      </c>
      <c r="W171" s="26">
        <v>27952</v>
      </c>
      <c r="X171" s="26">
        <v>95754</v>
      </c>
      <c r="Y171" s="26">
        <v>357736</v>
      </c>
      <c r="Z171" s="26">
        <v>52566</v>
      </c>
      <c r="AA171" s="26">
        <v>40780</v>
      </c>
      <c r="AB171" s="26">
        <v>3275</v>
      </c>
      <c r="AC171" s="26">
        <v>55693</v>
      </c>
      <c r="AD171" s="26">
        <v>58548</v>
      </c>
      <c r="AE171" s="26">
        <v>7177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>
        <v>49068</v>
      </c>
      <c r="S172" s="26">
        <v>11684</v>
      </c>
      <c r="T172" s="26">
        <v>185653</v>
      </c>
      <c r="U172" s="26">
        <v>38431</v>
      </c>
      <c r="V172" s="26">
        <v>73279</v>
      </c>
      <c r="W172" s="26">
        <v>37471</v>
      </c>
      <c r="X172" s="26">
        <v>97829</v>
      </c>
      <c r="Y172" s="26">
        <v>657435</v>
      </c>
      <c r="Z172" s="26">
        <v>62343</v>
      </c>
      <c r="AA172" s="26">
        <v>57979</v>
      </c>
      <c r="AB172" s="26">
        <v>6033</v>
      </c>
      <c r="AC172" s="26">
        <v>43918</v>
      </c>
      <c r="AD172" s="26">
        <v>77118</v>
      </c>
      <c r="AE172" s="26">
        <v>10840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>
        <v>146250</v>
      </c>
      <c r="S173" s="26">
        <v>64751</v>
      </c>
      <c r="T173" s="26">
        <v>471991</v>
      </c>
      <c r="U173" s="26">
        <v>89993</v>
      </c>
      <c r="V173" s="26">
        <v>203585</v>
      </c>
      <c r="W173" s="26">
        <v>93933</v>
      </c>
      <c r="X173" s="26">
        <v>340083</v>
      </c>
      <c r="Y173" s="26">
        <v>1531145</v>
      </c>
      <c r="Z173" s="26">
        <v>191250</v>
      </c>
      <c r="AA173" s="26">
        <v>141098</v>
      </c>
      <c r="AB173" s="26">
        <v>10531</v>
      </c>
      <c r="AC173" s="26">
        <v>155111</v>
      </c>
      <c r="AD173" s="26">
        <v>197352</v>
      </c>
      <c r="AE173" s="26">
        <v>26957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>
        <v>563845</v>
      </c>
      <c r="S174" s="26">
        <v>83285</v>
      </c>
      <c r="T174" s="26">
        <v>1559613</v>
      </c>
      <c r="U174" s="26">
        <v>246519</v>
      </c>
      <c r="V174" s="26">
        <v>649552</v>
      </c>
      <c r="W174" s="26">
        <v>290874</v>
      </c>
      <c r="X174" s="26">
        <v>1099100</v>
      </c>
      <c r="Y174" s="26">
        <v>4360942</v>
      </c>
      <c r="Z174" s="26">
        <v>524789</v>
      </c>
      <c r="AA174" s="26">
        <v>362352</v>
      </c>
      <c r="AB174" s="26">
        <v>103617</v>
      </c>
      <c r="AC174" s="26">
        <v>611741</v>
      </c>
      <c r="AD174" s="26">
        <v>458645</v>
      </c>
      <c r="AE174" s="26">
        <v>91499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>
        <v>1699710</v>
      </c>
      <c r="S175" s="26">
        <v>138109</v>
      </c>
      <c r="T175" s="26">
        <v>4247675</v>
      </c>
      <c r="U175" s="26">
        <v>686036</v>
      </c>
      <c r="V175" s="26">
        <v>1496491</v>
      </c>
      <c r="W175" s="26">
        <v>803659</v>
      </c>
      <c r="X175" s="26">
        <v>2795369</v>
      </c>
      <c r="Y175" s="26">
        <v>11625333</v>
      </c>
      <c r="Z175" s="26">
        <v>1111744</v>
      </c>
      <c r="AA175" s="26">
        <v>1424513</v>
      </c>
      <c r="AB175" s="26">
        <v>256272</v>
      </c>
      <c r="AC175" s="26">
        <v>1610816</v>
      </c>
      <c r="AD175" s="26">
        <v>1338801</v>
      </c>
      <c r="AE175" s="26">
        <v>239912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E696"/>
  <sheetViews>
    <sheetView workbookViewId="0">
      <selection activeCell="E11" sqref="E11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5" x14ac:dyDescent="0.25">
      <c r="A1" t="s">
        <v>191</v>
      </c>
      <c r="B1">
        <v>1</v>
      </c>
    </row>
    <row r="2" spans="1:5" x14ac:dyDescent="0.25">
      <c r="A2">
        <v>8352</v>
      </c>
      <c r="B2">
        <v>2</v>
      </c>
      <c r="D2">
        <v>8352</v>
      </c>
      <c r="E2">
        <f>D2/(29*4*6)</f>
        <v>12</v>
      </c>
    </row>
    <row r="3" spans="1:5" x14ac:dyDescent="0.25">
      <c r="B3">
        <v>3</v>
      </c>
      <c r="D3">
        <v>9048</v>
      </c>
    </row>
    <row r="4" spans="1:5" x14ac:dyDescent="0.25">
      <c r="B4">
        <v>4</v>
      </c>
      <c r="D4">
        <f>D2-D3</f>
        <v>-696</v>
      </c>
      <c r="E4">
        <f>E2*696</f>
        <v>8352</v>
      </c>
    </row>
    <row r="5" spans="1:5" x14ac:dyDescent="0.25">
      <c r="B5">
        <v>5</v>
      </c>
    </row>
    <row r="6" spans="1:5" x14ac:dyDescent="0.25">
      <c r="B6">
        <v>6</v>
      </c>
    </row>
    <row r="7" spans="1:5" x14ac:dyDescent="0.25">
      <c r="B7">
        <v>7</v>
      </c>
    </row>
    <row r="8" spans="1:5" x14ac:dyDescent="0.25">
      <c r="B8">
        <v>8</v>
      </c>
    </row>
    <row r="9" spans="1:5" x14ac:dyDescent="0.25">
      <c r="B9">
        <v>9</v>
      </c>
    </row>
    <row r="10" spans="1:5" x14ac:dyDescent="0.25">
      <c r="B10">
        <v>10</v>
      </c>
    </row>
    <row r="11" spans="1:5" x14ac:dyDescent="0.25">
      <c r="B11">
        <v>11</v>
      </c>
    </row>
    <row r="12" spans="1:5" x14ac:dyDescent="0.25">
      <c r="B12">
        <v>12</v>
      </c>
    </row>
    <row r="13" spans="1:5" x14ac:dyDescent="0.25">
      <c r="B13">
        <v>13</v>
      </c>
    </row>
    <row r="14" spans="1:5" x14ac:dyDescent="0.25">
      <c r="B14">
        <v>14</v>
      </c>
    </row>
    <row r="15" spans="1:5" x14ac:dyDescent="0.25">
      <c r="B15">
        <v>15</v>
      </c>
    </row>
    <row r="16" spans="1:5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8353</v>
      </c>
      <c r="B2" t="s">
        <v>31</v>
      </c>
      <c r="C2">
        <v>2015</v>
      </c>
      <c r="D2" t="str">
        <f>'2015'!$AE$1</f>
        <v>Aneszteziológiai és intenzív betegellátás</v>
      </c>
      <c r="E2" t="s">
        <v>186</v>
      </c>
      <c r="F2">
        <f>'2015'!AC193</f>
        <v>1003856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8354</v>
      </c>
      <c r="B3" t="s">
        <v>33</v>
      </c>
      <c r="C3">
        <v>2015</v>
      </c>
      <c r="D3" t="str">
        <f>'2015'!$AE$1</f>
        <v>Aneszteziológiai és intenzív betegellátás</v>
      </c>
      <c r="E3" t="s">
        <v>186</v>
      </c>
      <c r="F3">
        <f>'2015'!AC194</f>
        <v>1003856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8355</v>
      </c>
      <c r="B4" t="s">
        <v>35</v>
      </c>
      <c r="C4">
        <v>2015</v>
      </c>
      <c r="D4" t="str">
        <f>'2015'!$AE$1</f>
        <v>Aneszteziológiai és intenzív betegellátás</v>
      </c>
      <c r="E4" t="s">
        <v>186</v>
      </c>
      <c r="F4">
        <f>'2015'!AC195</f>
        <v>1003734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8356</v>
      </c>
      <c r="B5" t="s">
        <v>37</v>
      </c>
      <c r="C5">
        <v>2015</v>
      </c>
      <c r="D5" t="str">
        <f>'2015'!$AE$1</f>
        <v>Aneszteziológiai és intenzív betegellátás</v>
      </c>
      <c r="E5" t="s">
        <v>186</v>
      </c>
      <c r="F5">
        <f>'2015'!AC196</f>
        <v>1002142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8357</v>
      </c>
      <c r="B6" t="s">
        <v>38</v>
      </c>
      <c r="C6">
        <v>2015</v>
      </c>
      <c r="D6" t="str">
        <f>'2015'!$AE$1</f>
        <v>Aneszteziológiai és intenzív betegellátás</v>
      </c>
      <c r="E6" t="s">
        <v>186</v>
      </c>
      <c r="F6">
        <f>'2015'!AC197</f>
        <v>1003840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8358</v>
      </c>
      <c r="B7" t="s">
        <v>39</v>
      </c>
      <c r="C7">
        <v>2015</v>
      </c>
      <c r="D7" t="str">
        <f>'2015'!$AE$1</f>
        <v>Aneszteziológiai és intenzív betegellátás</v>
      </c>
      <c r="E7" t="s">
        <v>186</v>
      </c>
      <c r="F7">
        <f>'2015'!AC198</f>
        <v>1003321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8359</v>
      </c>
      <c r="B8" t="s">
        <v>41</v>
      </c>
      <c r="C8">
        <v>2015</v>
      </c>
      <c r="D8" t="str">
        <f>'2015'!$AE$1</f>
        <v>Aneszteziológiai és intenzív betegellátás</v>
      </c>
      <c r="E8" t="s">
        <v>186</v>
      </c>
      <c r="F8">
        <f>'2015'!AC199</f>
        <v>1002565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8360</v>
      </c>
      <c r="B9" t="s">
        <v>42</v>
      </c>
      <c r="C9">
        <v>2015</v>
      </c>
      <c r="D9" t="str">
        <f>'2015'!$AE$1</f>
        <v>Aneszteziológiai és intenzív betegellátás</v>
      </c>
      <c r="E9" t="s">
        <v>186</v>
      </c>
      <c r="F9">
        <f>'2015'!AC200</f>
        <v>1002262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8361</v>
      </c>
      <c r="B10" t="s">
        <v>43</v>
      </c>
      <c r="C10">
        <v>2015</v>
      </c>
      <c r="D10" t="str">
        <f>'2015'!$AE$1</f>
        <v>Aneszteziológiai és intenzív betegellátás</v>
      </c>
      <c r="E10" t="s">
        <v>186</v>
      </c>
      <c r="F10">
        <f>'2015'!AC201</f>
        <v>1002690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8362</v>
      </c>
      <c r="B11" t="s">
        <v>44</v>
      </c>
      <c r="C11">
        <v>2015</v>
      </c>
      <c r="D11" t="str">
        <f>'2015'!$AE$1</f>
        <v>Aneszteziológiai és intenzív betegellátás</v>
      </c>
      <c r="E11" t="s">
        <v>186</v>
      </c>
      <c r="F11">
        <f>'2015'!AC202</f>
        <v>1002522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8363</v>
      </c>
      <c r="B12" t="s">
        <v>45</v>
      </c>
      <c r="C12">
        <v>2015</v>
      </c>
      <c r="D12" t="str">
        <f>'2015'!$AE$1</f>
        <v>Aneszteziológiai és intenzív betegellátás</v>
      </c>
      <c r="E12" t="s">
        <v>186</v>
      </c>
      <c r="F12">
        <f>'2015'!AC203</f>
        <v>1002910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8364</v>
      </c>
      <c r="B13" t="s">
        <v>46</v>
      </c>
      <c r="C13">
        <v>2015</v>
      </c>
      <c r="D13" t="str">
        <f>'2015'!$AE$1</f>
        <v>Aneszteziológiai és intenzív betegellátás</v>
      </c>
      <c r="E13" t="s">
        <v>186</v>
      </c>
      <c r="F13">
        <f>'2015'!AC204</f>
        <v>1002374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8365</v>
      </c>
      <c r="B14" t="s">
        <v>47</v>
      </c>
      <c r="C14">
        <v>2015</v>
      </c>
      <c r="D14" t="str">
        <f>'2015'!$AE$1</f>
        <v>Aneszteziológiai és intenzív betegellátás</v>
      </c>
      <c r="E14" t="s">
        <v>186</v>
      </c>
      <c r="F14">
        <f>'2015'!AC205</f>
        <v>1003607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8366</v>
      </c>
      <c r="B15" t="s">
        <v>48</v>
      </c>
      <c r="C15">
        <v>2015</v>
      </c>
      <c r="D15" t="str">
        <f>'2015'!$AE$1</f>
        <v>Aneszteziológiai és intenzív betegellátás</v>
      </c>
      <c r="E15" t="s">
        <v>186</v>
      </c>
      <c r="F15">
        <f>'2015'!AC206</f>
        <v>1002899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8367</v>
      </c>
      <c r="B16" t="s">
        <v>49</v>
      </c>
      <c r="C16">
        <v>2015</v>
      </c>
      <c r="D16" t="str">
        <f>'2015'!$AE$1</f>
        <v>Aneszteziológiai és intenzív betegellátás</v>
      </c>
      <c r="E16" t="s">
        <v>186</v>
      </c>
      <c r="F16">
        <f>'2015'!AC207</f>
        <v>1002925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8368</v>
      </c>
      <c r="B17" t="s">
        <v>50</v>
      </c>
      <c r="C17">
        <v>2015</v>
      </c>
      <c r="D17" t="str">
        <f>'2015'!$AE$1</f>
        <v>Aneszteziológiai és intenzív betegellátás</v>
      </c>
      <c r="E17" t="s">
        <v>186</v>
      </c>
      <c r="F17">
        <f>'2015'!AC208</f>
        <v>1003376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8369</v>
      </c>
      <c r="B18" t="s">
        <v>51</v>
      </c>
      <c r="C18">
        <v>2015</v>
      </c>
      <c r="D18" t="str">
        <f>'2015'!$AE$1</f>
        <v>Aneszteziológiai és intenzív betegellátás</v>
      </c>
      <c r="E18" t="s">
        <v>186</v>
      </c>
      <c r="F18">
        <f>'2015'!AC209</f>
        <v>1004117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8370</v>
      </c>
      <c r="B19" t="s">
        <v>52</v>
      </c>
      <c r="C19">
        <v>2015</v>
      </c>
      <c r="D19" t="str">
        <f>'2015'!$AE$1</f>
        <v>Aneszteziológiai és intenzív betegellátás</v>
      </c>
      <c r="E19" t="s">
        <v>186</v>
      </c>
      <c r="F19">
        <f>'2015'!AC210</f>
        <v>1001872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8371</v>
      </c>
      <c r="B20" t="s">
        <v>53</v>
      </c>
      <c r="C20">
        <v>2015</v>
      </c>
      <c r="D20" t="str">
        <f>'2015'!$AE$1</f>
        <v>Aneszteziológiai és intenzív betegellátás</v>
      </c>
      <c r="E20" t="s">
        <v>186</v>
      </c>
      <c r="F20">
        <f>'2015'!AC211</f>
        <v>1003315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8372</v>
      </c>
      <c r="B21" t="s">
        <v>54</v>
      </c>
      <c r="C21">
        <v>2015</v>
      </c>
      <c r="D21" t="str">
        <f>'2015'!$AE$1</f>
        <v>Aneszteziológiai és intenzív betegellátás</v>
      </c>
      <c r="E21" t="s">
        <v>186</v>
      </c>
      <c r="F21">
        <f>'2015'!AC212</f>
        <v>1004831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8373</v>
      </c>
      <c r="B22" t="s">
        <v>55</v>
      </c>
      <c r="C22">
        <v>2015</v>
      </c>
      <c r="D22" t="str">
        <f>'2015'!$AE$1</f>
        <v>Aneszteziológiai és intenzív betegellátás</v>
      </c>
      <c r="E22" t="s">
        <v>186</v>
      </c>
      <c r="F22">
        <f>'2015'!AC213</f>
        <v>1001827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8374</v>
      </c>
      <c r="B23" t="s">
        <v>56</v>
      </c>
      <c r="C23">
        <v>2015</v>
      </c>
      <c r="D23" t="str">
        <f>'2015'!$AE$1</f>
        <v>Aneszteziológiai és intenzív betegellátás</v>
      </c>
      <c r="E23" t="s">
        <v>186</v>
      </c>
      <c r="F23">
        <f>'2015'!AC214</f>
        <v>1003055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8375</v>
      </c>
      <c r="B24" t="s">
        <v>57</v>
      </c>
      <c r="C24">
        <v>2015</v>
      </c>
      <c r="D24" t="str">
        <f>'2015'!$AE$1</f>
        <v>Aneszteziológiai és intenzív betegellátás</v>
      </c>
      <c r="E24" t="s">
        <v>186</v>
      </c>
      <c r="F24">
        <f>'2015'!AC215</f>
        <v>1003385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8376</v>
      </c>
      <c r="B25" t="s">
        <v>58</v>
      </c>
      <c r="C25">
        <v>2015</v>
      </c>
      <c r="D25" t="str">
        <f>'2015'!$AE$1</f>
        <v>Aneszteziológiai és intenzív betegellátás</v>
      </c>
      <c r="E25" t="s">
        <v>186</v>
      </c>
      <c r="F25">
        <f>'2015'!AC216</f>
        <v>1003234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8377</v>
      </c>
      <c r="B26" t="s">
        <v>59</v>
      </c>
      <c r="C26">
        <v>2015</v>
      </c>
      <c r="D26" t="str">
        <f>'2015'!$AE$1</f>
        <v>Aneszteziológiai és intenzív betegellátás</v>
      </c>
      <c r="E26" t="s">
        <v>186</v>
      </c>
      <c r="F26">
        <f>'2015'!AC217</f>
        <v>1002319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8378</v>
      </c>
      <c r="B27" t="s">
        <v>60</v>
      </c>
      <c r="C27">
        <v>2015</v>
      </c>
      <c r="D27" t="str">
        <f>'2015'!$AE$1</f>
        <v>Aneszteziológiai és intenzív betegellátás</v>
      </c>
      <c r="E27" t="s">
        <v>186</v>
      </c>
      <c r="F27">
        <f>'2015'!AC218</f>
        <v>1003270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8379</v>
      </c>
      <c r="B28" t="s">
        <v>61</v>
      </c>
      <c r="C28">
        <v>2015</v>
      </c>
      <c r="D28" t="str">
        <f>'2015'!$AE$1</f>
        <v>Aneszteziológiai és intenzív betegellátás</v>
      </c>
      <c r="E28" t="s">
        <v>186</v>
      </c>
      <c r="F28">
        <f>'2015'!AC219</f>
        <v>1002993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8380</v>
      </c>
      <c r="B29" t="s">
        <v>62</v>
      </c>
      <c r="C29">
        <v>2015</v>
      </c>
      <c r="D29" t="str">
        <f>'2015'!$AE$1</f>
        <v>Aneszteziológiai és intenzív betegellátás</v>
      </c>
      <c r="E29" t="s">
        <v>186</v>
      </c>
      <c r="F29">
        <f>'2015'!AC220</f>
        <v>1003237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8381</v>
      </c>
      <c r="B30" t="s">
        <v>63</v>
      </c>
      <c r="C30">
        <v>2015</v>
      </c>
      <c r="D30" t="str">
        <f>'2015'!$AE$1</f>
        <v>Aneszteziológiai és intenzív betegellátás</v>
      </c>
      <c r="E30" t="s">
        <v>186</v>
      </c>
      <c r="F30">
        <f>'2015'!AC221</f>
        <v>1003331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8382</v>
      </c>
      <c r="B31" t="s">
        <v>31</v>
      </c>
      <c r="C31">
        <v>2015</v>
      </c>
      <c r="D31" t="str">
        <f>'2015'!$AE$1</f>
        <v>Aneszteziológiai és intenzív betegellátás</v>
      </c>
      <c r="E31" t="s">
        <v>163</v>
      </c>
      <c r="F31" s="22">
        <f>'2015'!AB193</f>
        <v>1003856.7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8383</v>
      </c>
      <c r="B32" t="s">
        <v>33</v>
      </c>
      <c r="C32">
        <v>2015</v>
      </c>
      <c r="D32" t="str">
        <f>'2015'!$AE$1</f>
        <v>Aneszteziológiai és intenzív betegellátás</v>
      </c>
      <c r="E32" t="s">
        <v>163</v>
      </c>
      <c r="F32" s="22">
        <f>'2015'!AB194</f>
        <v>1003856.7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8384</v>
      </c>
      <c r="B33" t="s">
        <v>35</v>
      </c>
      <c r="C33">
        <v>2015</v>
      </c>
      <c r="D33" t="str">
        <f>'2015'!$AE$1</f>
        <v>Aneszteziológiai és intenzív betegellátás</v>
      </c>
      <c r="E33" t="s">
        <v>163</v>
      </c>
      <c r="F33" s="22">
        <f>'2015'!AB195</f>
        <v>1003731.7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8385</v>
      </c>
      <c r="B34" t="s">
        <v>37</v>
      </c>
      <c r="C34">
        <v>2015</v>
      </c>
      <c r="D34" t="str">
        <f>'2015'!$AE$1</f>
        <v>Aneszteziológiai és intenzív betegellátás</v>
      </c>
      <c r="E34" t="s">
        <v>163</v>
      </c>
      <c r="F34" s="22">
        <f>'2015'!AB196</f>
        <v>1002141.2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8386</v>
      </c>
      <c r="B35" t="s">
        <v>38</v>
      </c>
      <c r="C35">
        <v>2015</v>
      </c>
      <c r="D35" t="str">
        <f>'2015'!$AE$1</f>
        <v>Aneszteziológiai és intenzív betegellátás</v>
      </c>
      <c r="E35" t="s">
        <v>163</v>
      </c>
      <c r="F35" s="22">
        <f>'2015'!AB197</f>
        <v>1003839.7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8387</v>
      </c>
      <c r="B36" t="s">
        <v>39</v>
      </c>
      <c r="C36">
        <v>2015</v>
      </c>
      <c r="D36" t="str">
        <f>'2015'!$AE$1</f>
        <v>Aneszteziológiai és intenzív betegellátás</v>
      </c>
      <c r="E36" t="s">
        <v>163</v>
      </c>
      <c r="F36" s="22">
        <f>'2015'!AB198</f>
        <v>1003320.2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8388</v>
      </c>
      <c r="B37" t="s">
        <v>41</v>
      </c>
      <c r="C37">
        <v>2015</v>
      </c>
      <c r="D37" t="str">
        <f>'2015'!$AE$1</f>
        <v>Aneszteziológiai és intenzív betegellátás</v>
      </c>
      <c r="E37" t="s">
        <v>163</v>
      </c>
      <c r="F37" s="22">
        <f>'2015'!AB199</f>
        <v>1002569.2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8389</v>
      </c>
      <c r="B38" t="s">
        <v>42</v>
      </c>
      <c r="C38">
        <v>2015</v>
      </c>
      <c r="D38" t="str">
        <f>'2015'!$AE$1</f>
        <v>Aneszteziológiai és intenzív betegellátás</v>
      </c>
      <c r="E38" t="s">
        <v>163</v>
      </c>
      <c r="F38" s="22">
        <f>'2015'!AB200</f>
        <v>1002261.2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8390</v>
      </c>
      <c r="B39" t="s">
        <v>43</v>
      </c>
      <c r="C39">
        <v>2015</v>
      </c>
      <c r="D39" t="str">
        <f>'2015'!$AE$1</f>
        <v>Aneszteziológiai és intenzív betegellátás</v>
      </c>
      <c r="E39" t="s">
        <v>163</v>
      </c>
      <c r="F39" s="22">
        <f>'2015'!AB201</f>
        <v>1002689.2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8391</v>
      </c>
      <c r="B40" t="s">
        <v>44</v>
      </c>
      <c r="C40">
        <v>2015</v>
      </c>
      <c r="D40" t="str">
        <f>'2015'!$AE$1</f>
        <v>Aneszteziológiai és intenzív betegellátás</v>
      </c>
      <c r="E40" t="s">
        <v>163</v>
      </c>
      <c r="F40" s="22">
        <f>'2015'!AB202</f>
        <v>1002521.7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8392</v>
      </c>
      <c r="B41" t="s">
        <v>45</v>
      </c>
      <c r="C41">
        <v>2015</v>
      </c>
      <c r="D41" t="str">
        <f>'2015'!$AE$1</f>
        <v>Aneszteziológiai és intenzív betegellátás</v>
      </c>
      <c r="E41" t="s">
        <v>163</v>
      </c>
      <c r="F41" s="22">
        <f>'2015'!AB203</f>
        <v>1002913.7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8393</v>
      </c>
      <c r="B42" t="s">
        <v>46</v>
      </c>
      <c r="C42">
        <v>2015</v>
      </c>
      <c r="D42" t="str">
        <f>'2015'!$AE$1</f>
        <v>Aneszteziológiai és intenzív betegellátás</v>
      </c>
      <c r="E42" t="s">
        <v>163</v>
      </c>
      <c r="F42" s="22">
        <f>'2015'!AB204</f>
        <v>1002372.7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8394</v>
      </c>
      <c r="B43" t="s">
        <v>47</v>
      </c>
      <c r="C43">
        <v>2015</v>
      </c>
      <c r="D43" t="str">
        <f>'2015'!$AE$1</f>
        <v>Aneszteziológiai és intenzív betegellátás</v>
      </c>
      <c r="E43" t="s">
        <v>163</v>
      </c>
      <c r="F43" s="22">
        <f>'2015'!AB205</f>
        <v>1003606.2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8395</v>
      </c>
      <c r="B44" t="s">
        <v>48</v>
      </c>
      <c r="C44">
        <v>2015</v>
      </c>
      <c r="D44" t="str">
        <f>'2015'!$AE$1</f>
        <v>Aneszteziológiai és intenzív betegellátás</v>
      </c>
      <c r="E44" t="s">
        <v>163</v>
      </c>
      <c r="F44" s="22">
        <f>'2015'!AB206</f>
        <v>1002898.7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8396</v>
      </c>
      <c r="B45" t="s">
        <v>49</v>
      </c>
      <c r="C45">
        <v>2015</v>
      </c>
      <c r="D45" t="str">
        <f>'2015'!$AE$1</f>
        <v>Aneszteziológiai és intenzív betegellátás</v>
      </c>
      <c r="E45" t="s">
        <v>163</v>
      </c>
      <c r="F45" s="22">
        <f>'2015'!AB207</f>
        <v>1002924.7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8397</v>
      </c>
      <c r="B46" t="s">
        <v>50</v>
      </c>
      <c r="C46">
        <v>2015</v>
      </c>
      <c r="D46" t="str">
        <f>'2015'!$AE$1</f>
        <v>Aneszteziológiai és intenzív betegellátás</v>
      </c>
      <c r="E46" t="s">
        <v>163</v>
      </c>
      <c r="F46" s="22">
        <f>'2015'!AB208</f>
        <v>1003374.7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8398</v>
      </c>
      <c r="B47" t="s">
        <v>51</v>
      </c>
      <c r="C47">
        <v>2015</v>
      </c>
      <c r="D47" t="str">
        <f>'2015'!$AE$1</f>
        <v>Aneszteziológiai és intenzív betegellátás</v>
      </c>
      <c r="E47" t="s">
        <v>163</v>
      </c>
      <c r="F47" s="22">
        <f>'2015'!AB209</f>
        <v>1004119.7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8399</v>
      </c>
      <c r="B48" t="s">
        <v>52</v>
      </c>
      <c r="C48">
        <v>2015</v>
      </c>
      <c r="D48" t="str">
        <f>'2015'!$AE$1</f>
        <v>Aneszteziológiai és intenzív betegellátás</v>
      </c>
      <c r="E48" t="s">
        <v>163</v>
      </c>
      <c r="F48" s="22">
        <f>'2015'!AB210</f>
        <v>1001875.2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8400</v>
      </c>
      <c r="B49" t="s">
        <v>53</v>
      </c>
      <c r="C49">
        <v>2015</v>
      </c>
      <c r="D49" t="str">
        <f>'2015'!$AE$1</f>
        <v>Aneszteziológiai és intenzív betegellátás</v>
      </c>
      <c r="E49" t="s">
        <v>163</v>
      </c>
      <c r="F49" s="22">
        <f>'2015'!AB211</f>
        <v>1003313.2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8401</v>
      </c>
      <c r="B50" t="s">
        <v>54</v>
      </c>
      <c r="C50">
        <v>2015</v>
      </c>
      <c r="D50" t="str">
        <f>'2015'!$AE$1</f>
        <v>Aneszteziológiai és intenzív betegellátás</v>
      </c>
      <c r="E50" t="s">
        <v>163</v>
      </c>
      <c r="F50" s="22">
        <f>'2015'!AB212</f>
        <v>1004833.2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8402</v>
      </c>
      <c r="B51" t="s">
        <v>55</v>
      </c>
      <c r="C51">
        <v>2015</v>
      </c>
      <c r="D51" t="str">
        <f>'2015'!$AE$1</f>
        <v>Aneszteziológiai és intenzív betegellátás</v>
      </c>
      <c r="E51" t="s">
        <v>163</v>
      </c>
      <c r="F51" s="22">
        <f>'2015'!AB213</f>
        <v>1001826.2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8403</v>
      </c>
      <c r="B52" t="s">
        <v>56</v>
      </c>
      <c r="C52">
        <v>2015</v>
      </c>
      <c r="D52" t="str">
        <f>'2015'!$AE$1</f>
        <v>Aneszteziológiai és intenzív betegellátás</v>
      </c>
      <c r="E52" t="s">
        <v>163</v>
      </c>
      <c r="F52" s="22">
        <f>'2015'!AB214</f>
        <v>1003053.2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8404</v>
      </c>
      <c r="B53" t="s">
        <v>57</v>
      </c>
      <c r="C53">
        <v>2015</v>
      </c>
      <c r="D53" t="str">
        <f>'2015'!$AE$1</f>
        <v>Aneszteziológiai és intenzív betegellátás</v>
      </c>
      <c r="E53" t="s">
        <v>163</v>
      </c>
      <c r="F53" s="22">
        <f>'2015'!AB215</f>
        <v>1003384.2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8405</v>
      </c>
      <c r="B54" t="s">
        <v>58</v>
      </c>
      <c r="C54">
        <v>2015</v>
      </c>
      <c r="D54" t="str">
        <f>'2015'!$AE$1</f>
        <v>Aneszteziológiai és intenzív betegellátás</v>
      </c>
      <c r="E54" t="s">
        <v>163</v>
      </c>
      <c r="F54" s="22">
        <f>'2015'!AB216</f>
        <v>1003233.7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8406</v>
      </c>
      <c r="B55" t="s">
        <v>59</v>
      </c>
      <c r="C55">
        <v>2015</v>
      </c>
      <c r="D55" t="str">
        <f>'2015'!$AE$1</f>
        <v>Aneszteziológiai és intenzív betegellátás</v>
      </c>
      <c r="E55" t="s">
        <v>163</v>
      </c>
      <c r="F55" s="22">
        <f>'2015'!AB217</f>
        <v>1002320.2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8407</v>
      </c>
      <c r="B56" t="s">
        <v>60</v>
      </c>
      <c r="C56">
        <v>2015</v>
      </c>
      <c r="D56" t="str">
        <f>'2015'!$AE$1</f>
        <v>Aneszteziológiai és intenzív betegellátás</v>
      </c>
      <c r="E56" t="s">
        <v>163</v>
      </c>
      <c r="F56" s="22">
        <f>'2015'!AB218</f>
        <v>1003269.2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8408</v>
      </c>
      <c r="B57" t="s">
        <v>61</v>
      </c>
      <c r="C57">
        <v>2015</v>
      </c>
      <c r="D57" t="str">
        <f>'2015'!$AE$1</f>
        <v>Aneszteziológiai és intenzív betegellátás</v>
      </c>
      <c r="E57" t="s">
        <v>163</v>
      </c>
      <c r="F57" s="22">
        <f>'2015'!AB219</f>
        <v>1002992.2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8409</v>
      </c>
      <c r="B58" t="s">
        <v>62</v>
      </c>
      <c r="C58">
        <v>2015</v>
      </c>
      <c r="D58" t="str">
        <f>'2015'!$AE$1</f>
        <v>Aneszteziológiai és intenzív betegellátás</v>
      </c>
      <c r="E58" t="s">
        <v>163</v>
      </c>
      <c r="F58" s="22">
        <f>'2015'!AB220</f>
        <v>1003236.2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8410</v>
      </c>
      <c r="B59" t="s">
        <v>63</v>
      </c>
      <c r="C59">
        <v>2015</v>
      </c>
      <c r="D59" t="str">
        <f>'2015'!$AE$1</f>
        <v>Aneszteziológiai és intenzív betegellátás</v>
      </c>
      <c r="E59" t="s">
        <v>163</v>
      </c>
      <c r="F59" s="22">
        <f>'2015'!AB221</f>
        <v>1003330.2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8411</v>
      </c>
      <c r="B60" t="s">
        <v>31</v>
      </c>
      <c r="C60">
        <v>2015</v>
      </c>
      <c r="D60" t="str">
        <f>'2015'!$AE$1</f>
        <v>Aneszteziológiai és intenzív betegellátás</v>
      </c>
      <c r="E60" t="s">
        <v>165</v>
      </c>
      <c r="F60">
        <f>'2015'!AD193</f>
        <v>-0.7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8412</v>
      </c>
      <c r="B61" t="s">
        <v>33</v>
      </c>
      <c r="C61">
        <v>2015</v>
      </c>
      <c r="D61" t="str">
        <f>'2015'!$AE$1</f>
        <v>Aneszteziológiai és intenzív betegellátás</v>
      </c>
      <c r="E61" t="s">
        <v>165</v>
      </c>
      <c r="F61">
        <f>'2015'!AD194</f>
        <v>-0.7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8413</v>
      </c>
      <c r="B62" t="s">
        <v>35</v>
      </c>
      <c r="C62">
        <v>2015</v>
      </c>
      <c r="D62" t="str">
        <f>'2015'!$AE$1</f>
        <v>Aneszteziológiai és intenzív betegellátás</v>
      </c>
      <c r="E62" t="s">
        <v>165</v>
      </c>
      <c r="F62">
        <f>'2015'!AD195</f>
        <v>2.2999999999999998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8414</v>
      </c>
      <c r="B63" t="s">
        <v>37</v>
      </c>
      <c r="C63">
        <v>2015</v>
      </c>
      <c r="D63" t="str">
        <f>'2015'!$AE$1</f>
        <v>Aneszteziológiai és intenzív betegellátás</v>
      </c>
      <c r="E63" t="s">
        <v>165</v>
      </c>
      <c r="F63">
        <f>'2015'!AD196</f>
        <v>0.8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8415</v>
      </c>
      <c r="B64" t="s">
        <v>38</v>
      </c>
      <c r="C64">
        <v>2015</v>
      </c>
      <c r="D64" t="str">
        <f>'2015'!$AE$1</f>
        <v>Aneszteziológiai és intenzív betegellátás</v>
      </c>
      <c r="E64" t="s">
        <v>165</v>
      </c>
      <c r="F64">
        <f>'2015'!AD197</f>
        <v>0.3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8416</v>
      </c>
      <c r="B65" t="s">
        <v>39</v>
      </c>
      <c r="C65">
        <v>2015</v>
      </c>
      <c r="D65" t="str">
        <f>'2015'!$AE$1</f>
        <v>Aneszteziológiai és intenzív betegellátás</v>
      </c>
      <c r="E65" t="s">
        <v>165</v>
      </c>
      <c r="F65">
        <f>'2015'!AD198</f>
        <v>0.8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8417</v>
      </c>
      <c r="B66" t="s">
        <v>41</v>
      </c>
      <c r="C66">
        <v>2015</v>
      </c>
      <c r="D66" t="str">
        <f>'2015'!$AE$1</f>
        <v>Aneszteziológiai és intenzív betegellátás</v>
      </c>
      <c r="E66" t="s">
        <v>165</v>
      </c>
      <c r="F66">
        <f>'2015'!AD199</f>
        <v>-4.2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8418</v>
      </c>
      <c r="B67" t="s">
        <v>42</v>
      </c>
      <c r="C67">
        <v>2015</v>
      </c>
      <c r="D67" t="str">
        <f>'2015'!$AE$1</f>
        <v>Aneszteziológiai és intenzív betegellátás</v>
      </c>
      <c r="E67" t="s">
        <v>165</v>
      </c>
      <c r="F67">
        <f>'2015'!AD200</f>
        <v>0.8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8419</v>
      </c>
      <c r="B68" t="s">
        <v>43</v>
      </c>
      <c r="C68">
        <v>2015</v>
      </c>
      <c r="D68" t="str">
        <f>'2015'!$AE$1</f>
        <v>Aneszteziológiai és intenzív betegellátás</v>
      </c>
      <c r="E68" t="s">
        <v>165</v>
      </c>
      <c r="F68">
        <f>'2015'!AD201</f>
        <v>0.8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8420</v>
      </c>
      <c r="B69" t="s">
        <v>44</v>
      </c>
      <c r="C69">
        <v>2015</v>
      </c>
      <c r="D69" t="str">
        <f>'2015'!$AE$1</f>
        <v>Aneszteziológiai és intenzív betegellátás</v>
      </c>
      <c r="E69" t="s">
        <v>165</v>
      </c>
      <c r="F69">
        <f>'2015'!AD202</f>
        <v>0.3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8421</v>
      </c>
      <c r="B70" t="s">
        <v>45</v>
      </c>
      <c r="C70">
        <v>2015</v>
      </c>
      <c r="D70" t="str">
        <f>'2015'!$AE$1</f>
        <v>Aneszteziológiai és intenzív betegellátás</v>
      </c>
      <c r="E70" t="s">
        <v>165</v>
      </c>
      <c r="F70">
        <f>'2015'!AD203</f>
        <v>-3.7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8422</v>
      </c>
      <c r="B71" t="s">
        <v>46</v>
      </c>
      <c r="C71">
        <v>2015</v>
      </c>
      <c r="D71" t="str">
        <f>'2015'!$AE$1</f>
        <v>Aneszteziológiai és intenzív betegellátás</v>
      </c>
      <c r="E71" t="s">
        <v>165</v>
      </c>
      <c r="F71">
        <f>'2015'!AD204</f>
        <v>1.3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8423</v>
      </c>
      <c r="B72" t="s">
        <v>47</v>
      </c>
      <c r="C72">
        <v>2015</v>
      </c>
      <c r="D72" t="str">
        <f>'2015'!$AE$1</f>
        <v>Aneszteziológiai és intenzív betegellátás</v>
      </c>
      <c r="E72" t="s">
        <v>165</v>
      </c>
      <c r="F72">
        <f>'2015'!AD205</f>
        <v>0.8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8424</v>
      </c>
      <c r="B73" t="s">
        <v>48</v>
      </c>
      <c r="C73">
        <v>2015</v>
      </c>
      <c r="D73" t="str">
        <f>'2015'!$AE$1</f>
        <v>Aneszteziológiai és intenzív betegellátás</v>
      </c>
      <c r="E73" t="s">
        <v>165</v>
      </c>
      <c r="F73">
        <f>'2015'!AD206</f>
        <v>0.3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8425</v>
      </c>
      <c r="B74" t="s">
        <v>49</v>
      </c>
      <c r="C74">
        <v>2015</v>
      </c>
      <c r="D74" t="str">
        <f>'2015'!$AE$1</f>
        <v>Aneszteziológiai és intenzív betegellátás</v>
      </c>
      <c r="E74" t="s">
        <v>165</v>
      </c>
      <c r="F74">
        <f>'2015'!AD207</f>
        <v>0.3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8426</v>
      </c>
      <c r="B75" t="s">
        <v>50</v>
      </c>
      <c r="C75">
        <v>2015</v>
      </c>
      <c r="D75" t="str">
        <f>'2015'!$AE$1</f>
        <v>Aneszteziológiai és intenzív betegellátás</v>
      </c>
      <c r="E75" t="s">
        <v>165</v>
      </c>
      <c r="F75">
        <f>'2015'!AD208</f>
        <v>1.3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8427</v>
      </c>
      <c r="B76" t="s">
        <v>51</v>
      </c>
      <c r="C76">
        <v>2015</v>
      </c>
      <c r="D76" t="str">
        <f>'2015'!$AE$1</f>
        <v>Aneszteziológiai és intenzív betegellátás</v>
      </c>
      <c r="E76" t="s">
        <v>165</v>
      </c>
      <c r="F76">
        <f>'2015'!AD209</f>
        <v>-2.7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8428</v>
      </c>
      <c r="B77" t="s">
        <v>52</v>
      </c>
      <c r="C77">
        <v>2015</v>
      </c>
      <c r="D77" t="str">
        <f>'2015'!$AE$1</f>
        <v>Aneszteziológiai és intenzív betegellátás</v>
      </c>
      <c r="E77" t="s">
        <v>165</v>
      </c>
      <c r="F77">
        <f>'2015'!AD210</f>
        <v>-3.2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8429</v>
      </c>
      <c r="B78" t="s">
        <v>53</v>
      </c>
      <c r="C78">
        <v>2015</v>
      </c>
      <c r="D78" t="str">
        <f>'2015'!$AE$1</f>
        <v>Aneszteziológiai és intenzív betegellátás</v>
      </c>
      <c r="E78" t="s">
        <v>165</v>
      </c>
      <c r="F78">
        <f>'2015'!AD211</f>
        <v>1.8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8430</v>
      </c>
      <c r="B79" t="s">
        <v>54</v>
      </c>
      <c r="C79">
        <v>2015</v>
      </c>
      <c r="D79" t="str">
        <f>'2015'!$AE$1</f>
        <v>Aneszteziológiai és intenzív betegellátás</v>
      </c>
      <c r="E79" t="s">
        <v>165</v>
      </c>
      <c r="F79">
        <f>'2015'!AD212</f>
        <v>-2.2000000000000002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8431</v>
      </c>
      <c r="B80" t="s">
        <v>55</v>
      </c>
      <c r="C80">
        <v>2015</v>
      </c>
      <c r="D80" t="str">
        <f>'2015'!$AE$1</f>
        <v>Aneszteziológiai és intenzív betegellátás</v>
      </c>
      <c r="E80" t="s">
        <v>165</v>
      </c>
      <c r="F80">
        <f>'2015'!AD213</f>
        <v>0.8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8432</v>
      </c>
      <c r="B81" t="s">
        <v>56</v>
      </c>
      <c r="C81">
        <v>2015</v>
      </c>
      <c r="D81" t="str">
        <f>'2015'!$AE$1</f>
        <v>Aneszteziológiai és intenzív betegellátás</v>
      </c>
      <c r="E81" t="s">
        <v>165</v>
      </c>
      <c r="F81">
        <f>'2015'!AD214</f>
        <v>1.8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8433</v>
      </c>
      <c r="B82" t="s">
        <v>57</v>
      </c>
      <c r="C82">
        <v>2015</v>
      </c>
      <c r="D82" t="str">
        <f>'2015'!$AE$1</f>
        <v>Aneszteziológiai és intenzív betegellátás</v>
      </c>
      <c r="E82" t="s">
        <v>165</v>
      </c>
      <c r="F82">
        <f>'2015'!AD215</f>
        <v>0.8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8434</v>
      </c>
      <c r="B83" t="s">
        <v>58</v>
      </c>
      <c r="C83">
        <v>2015</v>
      </c>
      <c r="D83" t="str">
        <f>'2015'!$AE$1</f>
        <v>Aneszteziológiai és intenzív betegellátás</v>
      </c>
      <c r="E83" t="s">
        <v>165</v>
      </c>
      <c r="F83">
        <f>'2015'!AD216</f>
        <v>0.3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8435</v>
      </c>
      <c r="B84" t="s">
        <v>59</v>
      </c>
      <c r="C84">
        <v>2015</v>
      </c>
      <c r="D84" t="str">
        <f>'2015'!$AE$1</f>
        <v>Aneszteziológiai és intenzív betegellátás</v>
      </c>
      <c r="E84" t="s">
        <v>165</v>
      </c>
      <c r="F84">
        <f>'2015'!AD217</f>
        <v>-1.2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8436</v>
      </c>
      <c r="B85" t="s">
        <v>60</v>
      </c>
      <c r="C85">
        <v>2015</v>
      </c>
      <c r="D85" t="str">
        <f>'2015'!$AE$1</f>
        <v>Aneszteziológiai és intenzív betegellátás</v>
      </c>
      <c r="E85" t="s">
        <v>165</v>
      </c>
      <c r="F85">
        <f>'2015'!AD218</f>
        <v>0.8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8437</v>
      </c>
      <c r="B86" t="s">
        <v>61</v>
      </c>
      <c r="C86">
        <v>2015</v>
      </c>
      <c r="D86" t="str">
        <f>'2015'!$AE$1</f>
        <v>Aneszteziológiai és intenzív betegellátás</v>
      </c>
      <c r="E86" t="s">
        <v>165</v>
      </c>
      <c r="F86">
        <f>'2015'!AD219</f>
        <v>0.8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8438</v>
      </c>
      <c r="B87" t="s">
        <v>62</v>
      </c>
      <c r="C87">
        <v>2015</v>
      </c>
      <c r="D87" t="str">
        <f>'2015'!$AE$1</f>
        <v>Aneszteziológiai és intenzív betegellátás</v>
      </c>
      <c r="E87" t="s">
        <v>165</v>
      </c>
      <c r="F87">
        <f>'2015'!AD220</f>
        <v>0.8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8439</v>
      </c>
      <c r="B88" t="s">
        <v>63</v>
      </c>
      <c r="C88">
        <v>2015</v>
      </c>
      <c r="D88" t="str">
        <f>'2015'!$AE$1</f>
        <v>Aneszteziológiai és intenzív betegellátás</v>
      </c>
      <c r="E88" t="s">
        <v>165</v>
      </c>
      <c r="F88">
        <f>'2015'!AD221</f>
        <v>0.8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8440</v>
      </c>
      <c r="B89" t="s">
        <v>31</v>
      </c>
      <c r="C89">
        <v>2015</v>
      </c>
      <c r="D89" t="str">
        <f>'2015'!$AE$1</f>
        <v>Aneszteziológiai és intenzív betegellátás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8441</v>
      </c>
      <c r="B90" t="s">
        <v>33</v>
      </c>
      <c r="C90">
        <v>2015</v>
      </c>
      <c r="D90" t="str">
        <f>'2015'!$AE$1</f>
        <v>Aneszteziológiai és intenzív betegellátás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8442</v>
      </c>
      <c r="B91" t="s">
        <v>35</v>
      </c>
      <c r="C91">
        <v>2015</v>
      </c>
      <c r="D91" t="str">
        <f>'2015'!$AE$1</f>
        <v>Aneszteziológiai és intenzív betegellátás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8443</v>
      </c>
      <c r="B92" t="s">
        <v>37</v>
      </c>
      <c r="C92">
        <v>2015</v>
      </c>
      <c r="D92" t="str">
        <f>'2015'!$AE$1</f>
        <v>Aneszteziológiai és intenzív betegellátás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8444</v>
      </c>
      <c r="B93" t="s">
        <v>38</v>
      </c>
      <c r="C93">
        <v>2015</v>
      </c>
      <c r="D93" t="str">
        <f>'2015'!$AE$1</f>
        <v>Aneszteziológiai és intenzív betegellátás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8445</v>
      </c>
      <c r="B94" t="s">
        <v>39</v>
      </c>
      <c r="C94">
        <v>2015</v>
      </c>
      <c r="D94" t="str">
        <f>'2015'!$AE$1</f>
        <v>Aneszteziológiai és intenzív betegellátás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8446</v>
      </c>
      <c r="B95" t="s">
        <v>41</v>
      </c>
      <c r="C95">
        <v>2015</v>
      </c>
      <c r="D95" t="str">
        <f>'2015'!$AE$1</f>
        <v>Aneszteziológiai és intenzív betegellátás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8447</v>
      </c>
      <c r="B96" t="s">
        <v>42</v>
      </c>
      <c r="C96">
        <v>2015</v>
      </c>
      <c r="D96" t="str">
        <f>'2015'!$AE$1</f>
        <v>Aneszteziológiai és intenzív betegellátás</v>
      </c>
      <c r="E96" t="s">
        <v>166</v>
      </c>
      <c r="F96">
        <f>'2015'!AE200</f>
        <v>0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8448</v>
      </c>
      <c r="B97" t="s">
        <v>43</v>
      </c>
      <c r="C97">
        <v>2015</v>
      </c>
      <c r="D97" t="str">
        <f>'2015'!$AE$1</f>
        <v>Aneszteziológiai és intenzív betegellátás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8449</v>
      </c>
      <c r="B98" t="s">
        <v>44</v>
      </c>
      <c r="C98">
        <v>2015</v>
      </c>
      <c r="D98" t="str">
        <f>'2015'!$AE$1</f>
        <v>Aneszteziológiai és intenzív betegellátás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8450</v>
      </c>
      <c r="B99" t="s">
        <v>45</v>
      </c>
      <c r="C99">
        <v>2015</v>
      </c>
      <c r="D99" t="str">
        <f>'2015'!$AE$1</f>
        <v>Aneszteziológiai és intenzív betegellátás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8451</v>
      </c>
      <c r="B100" t="s">
        <v>46</v>
      </c>
      <c r="C100">
        <v>2015</v>
      </c>
      <c r="D100" t="str">
        <f>'2015'!$AE$1</f>
        <v>Aneszteziológiai és intenzív betegellátás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8452</v>
      </c>
      <c r="B101" t="s">
        <v>47</v>
      </c>
      <c r="C101">
        <v>2015</v>
      </c>
      <c r="D101" t="str">
        <f>'2015'!$AE$1</f>
        <v>Aneszteziológiai és intenzív betegellátás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8453</v>
      </c>
      <c r="B102" t="s">
        <v>48</v>
      </c>
      <c r="C102">
        <v>2015</v>
      </c>
      <c r="D102" t="str">
        <f>'2015'!$AE$1</f>
        <v>Aneszteziológiai és intenzív betegellátás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8454</v>
      </c>
      <c r="B103" t="s">
        <v>49</v>
      </c>
      <c r="C103">
        <v>2015</v>
      </c>
      <c r="D103" t="str">
        <f>'2015'!$AE$1</f>
        <v>Aneszteziológiai és intenzív betegellátás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8455</v>
      </c>
      <c r="B104" t="s">
        <v>50</v>
      </c>
      <c r="C104">
        <v>2015</v>
      </c>
      <c r="D104" t="str">
        <f>'2015'!$AE$1</f>
        <v>Aneszteziológiai és intenzív betegellátás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8456</v>
      </c>
      <c r="B105" t="s">
        <v>51</v>
      </c>
      <c r="C105">
        <v>2015</v>
      </c>
      <c r="D105" t="str">
        <f>'2015'!$AE$1</f>
        <v>Aneszteziológiai és intenzív betegellátás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8457</v>
      </c>
      <c r="B106" t="s">
        <v>52</v>
      </c>
      <c r="C106">
        <v>2015</v>
      </c>
      <c r="D106" t="str">
        <f>'2015'!$AE$1</f>
        <v>Aneszteziológiai és intenzív betegellátás</v>
      </c>
      <c r="E106" t="s">
        <v>166</v>
      </c>
      <c r="F106">
        <f>'2015'!AE210</f>
        <v>0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8458</v>
      </c>
      <c r="B107" t="s">
        <v>53</v>
      </c>
      <c r="C107">
        <v>2015</v>
      </c>
      <c r="D107" t="str">
        <f>'2015'!$AE$1</f>
        <v>Aneszteziológiai és intenzív betegellátás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8459</v>
      </c>
      <c r="B108" t="s">
        <v>54</v>
      </c>
      <c r="C108">
        <v>2015</v>
      </c>
      <c r="D108" t="str">
        <f>'2015'!$AE$1</f>
        <v>Aneszteziológiai és intenzív betegellátás</v>
      </c>
      <c r="E108" t="s">
        <v>166</v>
      </c>
      <c r="F108">
        <f>'2015'!AE212</f>
        <v>0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8460</v>
      </c>
      <c r="B109" t="s">
        <v>55</v>
      </c>
      <c r="C109">
        <v>2015</v>
      </c>
      <c r="D109" t="str">
        <f>'2015'!$AE$1</f>
        <v>Aneszteziológiai és intenzív betegellátás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8461</v>
      </c>
      <c r="B110" t="s">
        <v>56</v>
      </c>
      <c r="C110">
        <v>2015</v>
      </c>
      <c r="D110" t="str">
        <f>'2015'!$AE$1</f>
        <v>Aneszteziológiai és intenzív betegellátás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8462</v>
      </c>
      <c r="B111" t="s">
        <v>57</v>
      </c>
      <c r="C111">
        <v>2015</v>
      </c>
      <c r="D111" t="str">
        <f>'2015'!$AE$1</f>
        <v>Aneszteziológiai és intenzív betegellátás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8463</v>
      </c>
      <c r="B112" t="s">
        <v>58</v>
      </c>
      <c r="C112">
        <v>2015</v>
      </c>
      <c r="D112" t="str">
        <f>'2015'!$AE$1</f>
        <v>Aneszteziológiai és intenzív betegellátás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8464</v>
      </c>
      <c r="B113" t="s">
        <v>59</v>
      </c>
      <c r="C113">
        <v>2015</v>
      </c>
      <c r="D113" t="str">
        <f>'2015'!$AE$1</f>
        <v>Aneszteziológiai és intenzív betegellátás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8465</v>
      </c>
      <c r="B114" t="s">
        <v>60</v>
      </c>
      <c r="C114">
        <v>2015</v>
      </c>
      <c r="D114" t="str">
        <f>'2015'!$AE$1</f>
        <v>Aneszteziológiai és intenzív betegellátás</v>
      </c>
      <c r="E114" t="s">
        <v>166</v>
      </c>
      <c r="F114">
        <f>'2015'!AE218</f>
        <v>0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8466</v>
      </c>
      <c r="B115" t="s">
        <v>61</v>
      </c>
      <c r="C115">
        <v>2015</v>
      </c>
      <c r="D115" t="str">
        <f>'2015'!$AE$1</f>
        <v>Aneszteziológiai és intenzív betegellátás</v>
      </c>
      <c r="E115" t="s">
        <v>166</v>
      </c>
      <c r="F115">
        <f>'2015'!AE219</f>
        <v>0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8467</v>
      </c>
      <c r="B116" t="s">
        <v>62</v>
      </c>
      <c r="C116">
        <v>2015</v>
      </c>
      <c r="D116" t="str">
        <f>'2015'!$AE$1</f>
        <v>Aneszteziológiai és intenzív betegellátás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8468</v>
      </c>
      <c r="B117" t="s">
        <v>63</v>
      </c>
      <c r="C117">
        <v>2015</v>
      </c>
      <c r="D117" t="str">
        <f>'2015'!$AE$1</f>
        <v>Aneszteziológiai és intenzív betegellátás</v>
      </c>
      <c r="E117" t="s">
        <v>166</v>
      </c>
      <c r="F117">
        <f>'2015'!AE221</f>
        <v>0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8469</v>
      </c>
      <c r="B118" t="s">
        <v>31</v>
      </c>
      <c r="C118">
        <v>2016</v>
      </c>
      <c r="D118" t="str">
        <f>'2015'!$AE$1</f>
        <v>Aneszteziológiai és intenzív betegellátás</v>
      </c>
      <c r="E118" t="s">
        <v>186</v>
      </c>
      <c r="F118">
        <f>'2016'!AC193</f>
        <v>1004018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8470</v>
      </c>
      <c r="B119" t="s">
        <v>33</v>
      </c>
      <c r="C119">
        <v>2016</v>
      </c>
      <c r="D119" t="str">
        <f>'2015'!$AE$1</f>
        <v>Aneszteziológiai és intenzív betegellátás</v>
      </c>
      <c r="E119" t="s">
        <v>186</v>
      </c>
      <c r="F119">
        <f>'2016'!AC194</f>
        <v>1004018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8471</v>
      </c>
      <c r="B120" t="s">
        <v>35</v>
      </c>
      <c r="C120">
        <v>2016</v>
      </c>
      <c r="D120" t="str">
        <f>'2015'!$AE$1</f>
        <v>Aneszteziológiai és intenzív betegellátás</v>
      </c>
      <c r="E120" t="s">
        <v>186</v>
      </c>
      <c r="F120">
        <f>'2016'!AC195</f>
        <v>1003865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8472</v>
      </c>
      <c r="B121" t="s">
        <v>37</v>
      </c>
      <c r="C121">
        <v>2016</v>
      </c>
      <c r="D121" t="str">
        <f>'2015'!$AE$1</f>
        <v>Aneszteziológiai és intenzív betegellátás</v>
      </c>
      <c r="E121" t="s">
        <v>186</v>
      </c>
      <c r="F121">
        <f>'2016'!AC196</f>
        <v>1002159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8473</v>
      </c>
      <c r="B122" t="s">
        <v>38</v>
      </c>
      <c r="C122">
        <v>2016</v>
      </c>
      <c r="D122" t="str">
        <f>'2015'!$AE$1</f>
        <v>Aneszteziológiai és intenzív betegellátás</v>
      </c>
      <c r="E122" t="s">
        <v>186</v>
      </c>
      <c r="F122">
        <f>'2016'!AC197</f>
        <v>1003818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8474</v>
      </c>
      <c r="B123" t="s">
        <v>39</v>
      </c>
      <c r="C123">
        <v>2016</v>
      </c>
      <c r="D123" t="str">
        <f>'2015'!$AE$1</f>
        <v>Aneszteziológiai és intenzív betegellátás</v>
      </c>
      <c r="E123" t="s">
        <v>186</v>
      </c>
      <c r="F123">
        <f>'2016'!AC198</f>
        <v>1003371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8475</v>
      </c>
      <c r="B124" t="s">
        <v>41</v>
      </c>
      <c r="C124">
        <v>2016</v>
      </c>
      <c r="D124" t="str">
        <f>'2015'!$AE$1</f>
        <v>Aneszteziológiai és intenzív betegellátás</v>
      </c>
      <c r="E124" t="s">
        <v>186</v>
      </c>
      <c r="F124">
        <f>'2016'!AC199</f>
        <v>1002755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8476</v>
      </c>
      <c r="B125" t="s">
        <v>42</v>
      </c>
      <c r="C125">
        <v>2016</v>
      </c>
      <c r="D125" t="str">
        <f>'2015'!$AE$1</f>
        <v>Aneszteziológiai és intenzív betegellátás</v>
      </c>
      <c r="E125" t="s">
        <v>186</v>
      </c>
      <c r="F125">
        <f>'2016'!AC200</f>
        <v>1002570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8477</v>
      </c>
      <c r="B126" t="s">
        <v>43</v>
      </c>
      <c r="C126">
        <v>2016</v>
      </c>
      <c r="D126" t="str">
        <f>'2015'!$AE$1</f>
        <v>Aneszteziológiai és intenzív betegellátás</v>
      </c>
      <c r="E126" t="s">
        <v>186</v>
      </c>
      <c r="F126">
        <f>'2016'!AC201</f>
        <v>1003072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8478</v>
      </c>
      <c r="B127" t="s">
        <v>44</v>
      </c>
      <c r="C127">
        <v>2016</v>
      </c>
      <c r="D127" t="str">
        <f>'2015'!$AE$1</f>
        <v>Aneszteziológiai és intenzív betegellátás</v>
      </c>
      <c r="E127" t="s">
        <v>186</v>
      </c>
      <c r="F127">
        <f>'2016'!AC202</f>
        <v>1002796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8479</v>
      </c>
      <c r="B128" t="s">
        <v>45</v>
      </c>
      <c r="C128">
        <v>2016</v>
      </c>
      <c r="D128" t="str">
        <f>'2015'!$AE$1</f>
        <v>Aneszteziológiai és intenzív betegellátás</v>
      </c>
      <c r="E128" t="s">
        <v>186</v>
      </c>
      <c r="F128">
        <f>'2016'!AC203</f>
        <v>1003472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8480</v>
      </c>
      <c r="B129" t="s">
        <v>46</v>
      </c>
      <c r="C129">
        <v>2016</v>
      </c>
      <c r="D129" t="str">
        <f>'2015'!$AE$1</f>
        <v>Aneszteziológiai és intenzív betegellátás</v>
      </c>
      <c r="E129" t="s">
        <v>186</v>
      </c>
      <c r="F129">
        <f>'2016'!AC204</f>
        <v>1002377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8481</v>
      </c>
      <c r="B130" t="s">
        <v>47</v>
      </c>
      <c r="C130">
        <v>2016</v>
      </c>
      <c r="D130" t="str">
        <f>'2015'!$AE$1</f>
        <v>Aneszteziológiai és intenzív betegellátás</v>
      </c>
      <c r="E130" t="s">
        <v>186</v>
      </c>
      <c r="F130">
        <f>'2016'!AC205</f>
        <v>1003616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8482</v>
      </c>
      <c r="B131" t="s">
        <v>48</v>
      </c>
      <c r="C131">
        <v>2016</v>
      </c>
      <c r="D131" t="str">
        <f>'2015'!$AE$1</f>
        <v>Aneszteziológiai és intenzív betegellátás</v>
      </c>
      <c r="E131" t="s">
        <v>186</v>
      </c>
      <c r="F131">
        <f>'2016'!AC206</f>
        <v>1003132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8483</v>
      </c>
      <c r="B132" t="s">
        <v>49</v>
      </c>
      <c r="C132">
        <v>2016</v>
      </c>
      <c r="D132" t="str">
        <f>'2015'!$AE$1</f>
        <v>Aneszteziológiai és intenzív betegellátás</v>
      </c>
      <c r="E132" t="s">
        <v>186</v>
      </c>
      <c r="F132">
        <f>'2016'!AC207</f>
        <v>1003106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8484</v>
      </c>
      <c r="B133" t="s">
        <v>50</v>
      </c>
      <c r="C133">
        <v>2016</v>
      </c>
      <c r="D133" t="str">
        <f>'2015'!$AE$1</f>
        <v>Aneszteziológiai és intenzív betegellátás</v>
      </c>
      <c r="E133" t="s">
        <v>186</v>
      </c>
      <c r="F133">
        <f>'2016'!AC208</f>
        <v>1003552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8485</v>
      </c>
      <c r="B134" t="s">
        <v>51</v>
      </c>
      <c r="C134">
        <v>2016</v>
      </c>
      <c r="D134" t="str">
        <f>'2015'!$AE$1</f>
        <v>Aneszteziológiai és intenzív betegellátás</v>
      </c>
      <c r="E134" t="s">
        <v>186</v>
      </c>
      <c r="F134">
        <f>'2016'!AC209</f>
        <v>1004294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8486</v>
      </c>
      <c r="B135" t="s">
        <v>52</v>
      </c>
      <c r="C135">
        <v>2016</v>
      </c>
      <c r="D135" t="str">
        <f>'2015'!$AE$1</f>
        <v>Aneszteziológiai és intenzív betegellátás</v>
      </c>
      <c r="E135" t="s">
        <v>186</v>
      </c>
      <c r="F135">
        <f>'2016'!AC210</f>
        <v>1002010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8487</v>
      </c>
      <c r="B136" t="s">
        <v>53</v>
      </c>
      <c r="C136">
        <v>2016</v>
      </c>
      <c r="D136" t="str">
        <f>'2015'!$AE$1</f>
        <v>Aneszteziológiai és intenzív betegellátás</v>
      </c>
      <c r="E136" t="s">
        <v>186</v>
      </c>
      <c r="F136">
        <f>'2016'!AC211</f>
        <v>1003485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8488</v>
      </c>
      <c r="B137" t="s">
        <v>54</v>
      </c>
      <c r="C137">
        <v>2016</v>
      </c>
      <c r="D137" t="str">
        <f>'2015'!$AE$1</f>
        <v>Aneszteziológiai és intenzív betegellátás</v>
      </c>
      <c r="E137" t="s">
        <v>186</v>
      </c>
      <c r="F137">
        <f>'2016'!AC212</f>
        <v>1004896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8489</v>
      </c>
      <c r="B138" t="s">
        <v>55</v>
      </c>
      <c r="C138">
        <v>2016</v>
      </c>
      <c r="D138" t="str">
        <f>'2015'!$AE$1</f>
        <v>Aneszteziológiai és intenzív betegellátás</v>
      </c>
      <c r="E138" t="s">
        <v>186</v>
      </c>
      <c r="F138">
        <f>'2016'!AC213</f>
        <v>1001903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8490</v>
      </c>
      <c r="B139" t="s">
        <v>56</v>
      </c>
      <c r="C139">
        <v>2016</v>
      </c>
      <c r="D139" t="str">
        <f>'2015'!$AE$1</f>
        <v>Aneszteziológiai és intenzív betegellátás</v>
      </c>
      <c r="E139" t="s">
        <v>186</v>
      </c>
      <c r="F139">
        <f>'2016'!AC214</f>
        <v>1003157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8491</v>
      </c>
      <c r="B140" t="s">
        <v>57</v>
      </c>
      <c r="C140">
        <v>2016</v>
      </c>
      <c r="D140" t="str">
        <f>'2015'!$AE$1</f>
        <v>Aneszteziológiai és intenzív betegellátás</v>
      </c>
      <c r="E140" t="s">
        <v>186</v>
      </c>
      <c r="F140">
        <f>'2016'!AC215</f>
        <v>1003468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8492</v>
      </c>
      <c r="B141" t="s">
        <v>58</v>
      </c>
      <c r="C141">
        <v>2016</v>
      </c>
      <c r="D141" t="str">
        <f>'2015'!$AE$1</f>
        <v>Aneszteziológiai és intenzív betegellátás</v>
      </c>
      <c r="E141" t="s">
        <v>186</v>
      </c>
      <c r="F141">
        <f>'2016'!AC216</f>
        <v>1003043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8493</v>
      </c>
      <c r="B142" t="s">
        <v>59</v>
      </c>
      <c r="C142">
        <v>2016</v>
      </c>
      <c r="D142" t="str">
        <f>'2015'!$AE$1</f>
        <v>Aneszteziológiai és intenzív betegellátás</v>
      </c>
      <c r="E142" t="s">
        <v>186</v>
      </c>
      <c r="F142">
        <f>'2016'!AC217</f>
        <v>1002472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8494</v>
      </c>
      <c r="B143" t="s">
        <v>60</v>
      </c>
      <c r="C143">
        <v>2016</v>
      </c>
      <c r="D143" t="str">
        <f>'2015'!$AE$1</f>
        <v>Aneszteziológiai és intenzív betegellátás</v>
      </c>
      <c r="E143" t="s">
        <v>186</v>
      </c>
      <c r="F143">
        <f>'2016'!AC218</f>
        <v>1003308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8495</v>
      </c>
      <c r="B144" t="s">
        <v>61</v>
      </c>
      <c r="C144">
        <v>2016</v>
      </c>
      <c r="D144" t="str">
        <f>'2015'!$AE$1</f>
        <v>Aneszteziológiai és intenzív betegellátás</v>
      </c>
      <c r="E144" t="s">
        <v>186</v>
      </c>
      <c r="F144">
        <f>'2016'!AC219</f>
        <v>1002971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8496</v>
      </c>
      <c r="B145" t="s">
        <v>62</v>
      </c>
      <c r="C145">
        <v>2016</v>
      </c>
      <c r="D145" t="str">
        <f>'2015'!$AE$1</f>
        <v>Aneszteziológiai és intenzív betegellátás</v>
      </c>
      <c r="E145" t="s">
        <v>186</v>
      </c>
      <c r="F145">
        <f>'2016'!AC220</f>
        <v>1003312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8497</v>
      </c>
      <c r="B146" t="s">
        <v>63</v>
      </c>
      <c r="C146">
        <v>2016</v>
      </c>
      <c r="D146" t="str">
        <f>'2015'!$AE$1</f>
        <v>Aneszteziológiai és intenzív betegellátás</v>
      </c>
      <c r="E146" t="s">
        <v>186</v>
      </c>
      <c r="F146">
        <f>'2016'!AC221</f>
        <v>1003465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8498</v>
      </c>
      <c r="B147" t="s">
        <v>31</v>
      </c>
      <c r="C147">
        <v>2016</v>
      </c>
      <c r="D147" t="str">
        <f>'2015'!$AE$1</f>
        <v>Aneszteziológiai és intenzív betegellátás</v>
      </c>
      <c r="E147" t="s">
        <v>163</v>
      </c>
      <c r="F147" s="22">
        <f>'2016'!AB193</f>
        <v>1004017.9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8499</v>
      </c>
      <c r="B148" t="s">
        <v>33</v>
      </c>
      <c r="C148">
        <v>2016</v>
      </c>
      <c r="D148" t="str">
        <f>'2015'!$AE$1</f>
        <v>Aneszteziológiai és intenzív betegellátás</v>
      </c>
      <c r="E148" t="s">
        <v>163</v>
      </c>
      <c r="F148" s="22">
        <f>'2016'!AB194</f>
        <v>1004017.9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8500</v>
      </c>
      <c r="B149" t="s">
        <v>35</v>
      </c>
      <c r="C149">
        <v>2016</v>
      </c>
      <c r="D149" t="str">
        <f>'2015'!$AE$1</f>
        <v>Aneszteziológiai és intenzív betegellátás</v>
      </c>
      <c r="E149" t="s">
        <v>163</v>
      </c>
      <c r="F149" s="22">
        <f>'2016'!AB195</f>
        <v>1003865.9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8501</v>
      </c>
      <c r="B150" t="s">
        <v>37</v>
      </c>
      <c r="C150">
        <v>2016</v>
      </c>
      <c r="D150" t="str">
        <f>'2015'!$AE$1</f>
        <v>Aneszteziológiai és intenzív betegellátás</v>
      </c>
      <c r="E150" t="s">
        <v>163</v>
      </c>
      <c r="F150" s="22">
        <f>'2016'!AB196</f>
        <v>1002158.9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8502</v>
      </c>
      <c r="B151" t="s">
        <v>38</v>
      </c>
      <c r="C151">
        <v>2016</v>
      </c>
      <c r="D151" t="str">
        <f>'2015'!$AE$1</f>
        <v>Aneszteziológiai és intenzív betegellátás</v>
      </c>
      <c r="E151" t="s">
        <v>163</v>
      </c>
      <c r="F151" s="22">
        <f>'2016'!AB197</f>
        <v>1003817.4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8503</v>
      </c>
      <c r="B152" t="s">
        <v>39</v>
      </c>
      <c r="C152">
        <v>2016</v>
      </c>
      <c r="D152" t="str">
        <f>'2015'!$AE$1</f>
        <v>Aneszteziológiai és intenzív betegellátás</v>
      </c>
      <c r="E152" t="s">
        <v>163</v>
      </c>
      <c r="F152" s="22">
        <f>'2016'!AB198</f>
        <v>1003370.4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8504</v>
      </c>
      <c r="B153" t="s">
        <v>41</v>
      </c>
      <c r="C153">
        <v>2016</v>
      </c>
      <c r="D153" t="str">
        <f>'2015'!$AE$1</f>
        <v>Aneszteziológiai és intenzív betegellátás</v>
      </c>
      <c r="E153" t="s">
        <v>163</v>
      </c>
      <c r="F153" s="22">
        <f>'2016'!AB199</f>
        <v>1002756.4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8505</v>
      </c>
      <c r="B154" t="s">
        <v>42</v>
      </c>
      <c r="C154">
        <v>2016</v>
      </c>
      <c r="D154" t="str">
        <f>'2015'!$AE$1</f>
        <v>Aneszteziológiai és intenzív betegellátás</v>
      </c>
      <c r="E154" t="s">
        <v>163</v>
      </c>
      <c r="F154" s="22">
        <f>'2016'!AB200</f>
        <v>1002569.4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8506</v>
      </c>
      <c r="B155" t="s">
        <v>43</v>
      </c>
      <c r="C155">
        <v>2016</v>
      </c>
      <c r="D155" t="str">
        <f>'2015'!$AE$1</f>
        <v>Aneszteziológiai és intenzív betegellátás</v>
      </c>
      <c r="E155" t="s">
        <v>163</v>
      </c>
      <c r="F155" s="22">
        <f>'2016'!AB201</f>
        <v>1003071.4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8507</v>
      </c>
      <c r="B156" t="s">
        <v>44</v>
      </c>
      <c r="C156">
        <v>2016</v>
      </c>
      <c r="D156" t="str">
        <f>'2015'!$AE$1</f>
        <v>Aneszteziológiai és intenzív betegellátás</v>
      </c>
      <c r="E156" t="s">
        <v>163</v>
      </c>
      <c r="F156" s="22">
        <f>'2016'!AB202</f>
        <v>1002797.4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8508</v>
      </c>
      <c r="B157" t="s">
        <v>45</v>
      </c>
      <c r="C157">
        <v>2016</v>
      </c>
      <c r="D157" t="str">
        <f>'2015'!$AE$1</f>
        <v>Aneszteziológiai és intenzív betegellátás</v>
      </c>
      <c r="E157" t="s">
        <v>163</v>
      </c>
      <c r="F157" s="22">
        <f>'2016'!AB203</f>
        <v>1003470.9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8509</v>
      </c>
      <c r="B158" t="s">
        <v>46</v>
      </c>
      <c r="C158">
        <v>2016</v>
      </c>
      <c r="D158" t="str">
        <f>'2015'!$AE$1</f>
        <v>Aneszteziológiai és intenzív betegellátás</v>
      </c>
      <c r="E158" t="s">
        <v>163</v>
      </c>
      <c r="F158" s="22">
        <f>'2016'!AB204</f>
        <v>1002376.4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8510</v>
      </c>
      <c r="B159" t="s">
        <v>47</v>
      </c>
      <c r="C159">
        <v>2016</v>
      </c>
      <c r="D159" t="str">
        <f>'2015'!$AE$1</f>
        <v>Aneszteziológiai és intenzív betegellátás</v>
      </c>
      <c r="E159" t="s">
        <v>163</v>
      </c>
      <c r="F159" s="22">
        <f>'2016'!AB205</f>
        <v>1003615.9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8511</v>
      </c>
      <c r="B160" t="s">
        <v>48</v>
      </c>
      <c r="C160">
        <v>2016</v>
      </c>
      <c r="D160" t="str">
        <f>'2015'!$AE$1</f>
        <v>Aneszteziológiai és intenzív betegellátás</v>
      </c>
      <c r="E160" t="s">
        <v>163</v>
      </c>
      <c r="F160" s="22">
        <f>'2016'!AB206</f>
        <v>1003130.9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8512</v>
      </c>
      <c r="B161" t="s">
        <v>49</v>
      </c>
      <c r="C161">
        <v>2016</v>
      </c>
      <c r="D161" t="str">
        <f>'2015'!$AE$1</f>
        <v>Aneszteziológiai és intenzív betegellátás</v>
      </c>
      <c r="E161" t="s">
        <v>163</v>
      </c>
      <c r="F161" s="22">
        <f>'2016'!AB207</f>
        <v>1003105.9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8513</v>
      </c>
      <c r="B162" t="s">
        <v>50</v>
      </c>
      <c r="C162">
        <v>2016</v>
      </c>
      <c r="D162" t="str">
        <f>'2015'!$AE$1</f>
        <v>Aneszteziológiai és intenzív betegellátás</v>
      </c>
      <c r="E162" t="s">
        <v>163</v>
      </c>
      <c r="F162" s="22">
        <f>'2016'!AB208</f>
        <v>1003551.4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8514</v>
      </c>
      <c r="B163" t="s">
        <v>51</v>
      </c>
      <c r="C163">
        <v>2016</v>
      </c>
      <c r="D163" t="str">
        <f>'2015'!$AE$1</f>
        <v>Aneszteziológiai és intenzív betegellátás</v>
      </c>
      <c r="E163" t="s">
        <v>163</v>
      </c>
      <c r="F163" s="22">
        <f>'2016'!AB209</f>
        <v>1004294.4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8515</v>
      </c>
      <c r="B164" t="s">
        <v>52</v>
      </c>
      <c r="C164">
        <v>2016</v>
      </c>
      <c r="D164" t="str">
        <f>'2015'!$AE$1</f>
        <v>Aneszteziológiai és intenzív betegellátás</v>
      </c>
      <c r="E164" t="s">
        <v>163</v>
      </c>
      <c r="F164" s="22">
        <f>'2016'!AB210</f>
        <v>1002010.9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8516</v>
      </c>
      <c r="B165" t="s">
        <v>53</v>
      </c>
      <c r="C165">
        <v>2016</v>
      </c>
      <c r="D165" t="str">
        <f>'2015'!$AE$1</f>
        <v>Aneszteziológiai és intenzív betegellátás</v>
      </c>
      <c r="E165" t="s">
        <v>163</v>
      </c>
      <c r="F165" s="22">
        <f>'2016'!AB211</f>
        <v>1003484.4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8517</v>
      </c>
      <c r="B166" t="s">
        <v>54</v>
      </c>
      <c r="C166">
        <v>2016</v>
      </c>
      <c r="D166" t="str">
        <f>'2015'!$AE$1</f>
        <v>Aneszteziológiai és intenzív betegellátás</v>
      </c>
      <c r="E166" t="s">
        <v>163</v>
      </c>
      <c r="F166" s="22">
        <f>'2016'!AB212</f>
        <v>1004895.9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8518</v>
      </c>
      <c r="B167" t="s">
        <v>55</v>
      </c>
      <c r="C167">
        <v>2016</v>
      </c>
      <c r="D167" t="str">
        <f>'2015'!$AE$1</f>
        <v>Aneszteziológiai és intenzív betegellátás</v>
      </c>
      <c r="E167" t="s">
        <v>163</v>
      </c>
      <c r="F167" s="22">
        <f>'2016'!AB213</f>
        <v>1001902.4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8519</v>
      </c>
      <c r="B168" t="s">
        <v>56</v>
      </c>
      <c r="C168">
        <v>2016</v>
      </c>
      <c r="D168" t="str">
        <f>'2015'!$AE$1</f>
        <v>Aneszteziológiai és intenzív betegellátás</v>
      </c>
      <c r="E168" t="s">
        <v>163</v>
      </c>
      <c r="F168" s="22">
        <f>'2016'!AB214</f>
        <v>1003157.9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8520</v>
      </c>
      <c r="B169" t="s">
        <v>57</v>
      </c>
      <c r="C169">
        <v>2016</v>
      </c>
      <c r="D169" t="str">
        <f>'2015'!$AE$1</f>
        <v>Aneszteziológiai és intenzív betegellátás</v>
      </c>
      <c r="E169" t="s">
        <v>163</v>
      </c>
      <c r="F169" s="22">
        <f>'2016'!AB215</f>
        <v>1003468.9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8521</v>
      </c>
      <c r="B170" t="s">
        <v>58</v>
      </c>
      <c r="C170">
        <v>2016</v>
      </c>
      <c r="D170" t="str">
        <f>'2015'!$AE$1</f>
        <v>Aneszteziológiai és intenzív betegellátás</v>
      </c>
      <c r="E170" t="s">
        <v>163</v>
      </c>
      <c r="F170" s="22">
        <f>'2016'!AB216</f>
        <v>1003044.4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8522</v>
      </c>
      <c r="B171" t="s">
        <v>59</v>
      </c>
      <c r="C171">
        <v>2016</v>
      </c>
      <c r="D171" t="str">
        <f>'2015'!$AE$1</f>
        <v>Aneszteziológiai és intenzív betegellátás</v>
      </c>
      <c r="E171" t="s">
        <v>163</v>
      </c>
      <c r="F171" s="22">
        <f>'2016'!AB217</f>
        <v>1002472.4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8523</v>
      </c>
      <c r="B172" t="s">
        <v>60</v>
      </c>
      <c r="C172">
        <v>2016</v>
      </c>
      <c r="D172" t="str">
        <f>'2015'!$AE$1</f>
        <v>Aneszteziológiai és intenzív betegellátás</v>
      </c>
      <c r="E172" t="s">
        <v>163</v>
      </c>
      <c r="F172" s="22">
        <f>'2016'!AB218</f>
        <v>1003307.9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8524</v>
      </c>
      <c r="B173" t="s">
        <v>61</v>
      </c>
      <c r="C173">
        <v>2016</v>
      </c>
      <c r="D173" t="str">
        <f>'2015'!$AE$1</f>
        <v>Aneszteziológiai és intenzív betegellátás</v>
      </c>
      <c r="E173" t="s">
        <v>163</v>
      </c>
      <c r="F173" s="22">
        <f>'2016'!AB219</f>
        <v>1002970.9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8525</v>
      </c>
      <c r="B174" t="s">
        <v>62</v>
      </c>
      <c r="C174">
        <v>2016</v>
      </c>
      <c r="D174" t="str">
        <f>'2015'!$AE$1</f>
        <v>Aneszteziológiai és intenzív betegellátás</v>
      </c>
      <c r="E174" t="s">
        <v>163</v>
      </c>
      <c r="F174" s="22">
        <f>'2016'!AB220</f>
        <v>1003312.4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8526</v>
      </c>
      <c r="B175" t="s">
        <v>63</v>
      </c>
      <c r="C175">
        <v>2016</v>
      </c>
      <c r="D175" t="str">
        <f>'2015'!$AE$1</f>
        <v>Aneszteziológiai és intenzív betegellátás</v>
      </c>
      <c r="E175" t="s">
        <v>163</v>
      </c>
      <c r="F175" s="22">
        <f>'2016'!AB221</f>
        <v>1003464.4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8527</v>
      </c>
      <c r="B176" t="s">
        <v>31</v>
      </c>
      <c r="C176">
        <v>2016</v>
      </c>
      <c r="D176" t="str">
        <f>'2015'!$AE$1</f>
        <v>Aneszteziológiai és intenzív betegellátás</v>
      </c>
      <c r="E176" t="s">
        <v>165</v>
      </c>
      <c r="F176">
        <f>'2016'!AD193</f>
        <v>0.1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8528</v>
      </c>
      <c r="B177" t="s">
        <v>33</v>
      </c>
      <c r="C177">
        <v>2016</v>
      </c>
      <c r="D177" t="str">
        <f>'2015'!$AE$1</f>
        <v>Aneszteziológiai és intenzív betegellátás</v>
      </c>
      <c r="E177" t="s">
        <v>165</v>
      </c>
      <c r="F177">
        <f>'2016'!AD194</f>
        <v>0.1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8529</v>
      </c>
      <c r="B178" t="s">
        <v>35</v>
      </c>
      <c r="C178">
        <v>2016</v>
      </c>
      <c r="D178" t="str">
        <f>'2015'!$AE$1</f>
        <v>Aneszteziológiai és intenzív betegellátás</v>
      </c>
      <c r="E178" t="s">
        <v>165</v>
      </c>
      <c r="F178">
        <f>'2016'!AD195</f>
        <v>-0.9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8530</v>
      </c>
      <c r="B179" t="s">
        <v>37</v>
      </c>
      <c r="C179">
        <v>2016</v>
      </c>
      <c r="D179" t="str">
        <f>'2015'!$AE$1</f>
        <v>Aneszteziológiai és intenzív betegellátás</v>
      </c>
      <c r="E179" t="s">
        <v>165</v>
      </c>
      <c r="F179">
        <f>'2016'!AD196</f>
        <v>0.1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8531</v>
      </c>
      <c r="B180" t="s">
        <v>38</v>
      </c>
      <c r="C180">
        <v>2016</v>
      </c>
      <c r="D180" t="str">
        <f>'2015'!$AE$1</f>
        <v>Aneszteziológiai és intenzív betegellátás</v>
      </c>
      <c r="E180" t="s">
        <v>165</v>
      </c>
      <c r="F180">
        <f>'2016'!AD197</f>
        <v>0.6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8532</v>
      </c>
      <c r="B181" t="s">
        <v>39</v>
      </c>
      <c r="C181">
        <v>2016</v>
      </c>
      <c r="D181" t="str">
        <f>'2015'!$AE$1</f>
        <v>Aneszteziológiai és intenzív betegellátás</v>
      </c>
      <c r="E181" t="s">
        <v>165</v>
      </c>
      <c r="F181">
        <f>'2016'!AD198</f>
        <v>0.6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8533</v>
      </c>
      <c r="B182" t="s">
        <v>41</v>
      </c>
      <c r="C182">
        <v>2016</v>
      </c>
      <c r="D182" t="str">
        <f>'2015'!$AE$1</f>
        <v>Aneszteziológiai és intenzív betegellátás</v>
      </c>
      <c r="E182" t="s">
        <v>165</v>
      </c>
      <c r="F182">
        <f>'2016'!AD199</f>
        <v>-1.4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8534</v>
      </c>
      <c r="B183" t="s">
        <v>42</v>
      </c>
      <c r="C183">
        <v>2016</v>
      </c>
      <c r="D183" t="str">
        <f>'2015'!$AE$1</f>
        <v>Aneszteziológiai és intenzív betegellátás</v>
      </c>
      <c r="E183" t="s">
        <v>165</v>
      </c>
      <c r="F183">
        <f>'2016'!AD200</f>
        <v>0.6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8535</v>
      </c>
      <c r="B184" t="s">
        <v>43</v>
      </c>
      <c r="C184">
        <v>2016</v>
      </c>
      <c r="D184" t="str">
        <f>'2015'!$AE$1</f>
        <v>Aneszteziológiai és intenzív betegellátás</v>
      </c>
      <c r="E184" t="s">
        <v>165</v>
      </c>
      <c r="F184">
        <f>'2016'!AD201</f>
        <v>0.6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8536</v>
      </c>
      <c r="B185" t="s">
        <v>44</v>
      </c>
      <c r="C185">
        <v>2016</v>
      </c>
      <c r="D185" t="str">
        <f>'2015'!$AE$1</f>
        <v>Aneszteziológiai és intenzív betegellátás</v>
      </c>
      <c r="E185" t="s">
        <v>165</v>
      </c>
      <c r="F185">
        <f>'2016'!AD202</f>
        <v>-1.4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8537</v>
      </c>
      <c r="B186" t="s">
        <v>45</v>
      </c>
      <c r="C186">
        <v>2016</v>
      </c>
      <c r="D186" t="str">
        <f>'2015'!$AE$1</f>
        <v>Aneszteziológiai és intenzív betegellátás</v>
      </c>
      <c r="E186" t="s">
        <v>165</v>
      </c>
      <c r="F186">
        <f>'2016'!AD203</f>
        <v>1.1000000000000001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8538</v>
      </c>
      <c r="B187" t="s">
        <v>46</v>
      </c>
      <c r="C187">
        <v>2016</v>
      </c>
      <c r="D187" t="str">
        <f>'2015'!$AE$1</f>
        <v>Aneszteziológiai és intenzív betegellátás</v>
      </c>
      <c r="E187" t="s">
        <v>165</v>
      </c>
      <c r="F187">
        <f>'2016'!AD204</f>
        <v>0.6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8539</v>
      </c>
      <c r="B188" t="s">
        <v>47</v>
      </c>
      <c r="C188">
        <v>2016</v>
      </c>
      <c r="D188" t="str">
        <f>'2015'!$AE$1</f>
        <v>Aneszteziológiai és intenzív betegellátás</v>
      </c>
      <c r="E188" t="s">
        <v>165</v>
      </c>
      <c r="F188">
        <f>'2016'!AD205</f>
        <v>0.1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8540</v>
      </c>
      <c r="B189" t="s">
        <v>48</v>
      </c>
      <c r="C189">
        <v>2016</v>
      </c>
      <c r="D189" t="str">
        <f>'2015'!$AE$1</f>
        <v>Aneszteziológiai és intenzív betegellátás</v>
      </c>
      <c r="E189" t="s">
        <v>165</v>
      </c>
      <c r="F189">
        <f>'2016'!AD206</f>
        <v>1.1000000000000001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8541</v>
      </c>
      <c r="B190" t="s">
        <v>49</v>
      </c>
      <c r="C190">
        <v>2016</v>
      </c>
      <c r="D190" t="str">
        <f>'2015'!$AE$1</f>
        <v>Aneszteziológiai és intenzív betegellátás</v>
      </c>
      <c r="E190" t="s">
        <v>165</v>
      </c>
      <c r="F190">
        <f>'2016'!AD207</f>
        <v>0.1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8542</v>
      </c>
      <c r="B191" t="s">
        <v>50</v>
      </c>
      <c r="C191">
        <v>2016</v>
      </c>
      <c r="D191" t="str">
        <f>'2015'!$AE$1</f>
        <v>Aneszteziológiai és intenzív betegellátás</v>
      </c>
      <c r="E191" t="s">
        <v>165</v>
      </c>
      <c r="F191">
        <f>'2016'!AD208</f>
        <v>0.6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8543</v>
      </c>
      <c r="B192" t="s">
        <v>51</v>
      </c>
      <c r="C192">
        <v>2016</v>
      </c>
      <c r="D192" t="str">
        <f>'2015'!$AE$1</f>
        <v>Aneszteziológiai és intenzív betegellátás</v>
      </c>
      <c r="E192" t="s">
        <v>165</v>
      </c>
      <c r="F192">
        <f>'2016'!AD209</f>
        <v>-0.4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8544</v>
      </c>
      <c r="B193" t="s">
        <v>52</v>
      </c>
      <c r="C193">
        <v>2016</v>
      </c>
      <c r="D193" t="str">
        <f>'2015'!$AE$1</f>
        <v>Aneszteziológiai és intenzív betegellátás</v>
      </c>
      <c r="E193" t="s">
        <v>165</v>
      </c>
      <c r="F193">
        <f>'2016'!AD210</f>
        <v>-0.9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8545</v>
      </c>
      <c r="B194" t="s">
        <v>53</v>
      </c>
      <c r="C194">
        <v>2016</v>
      </c>
      <c r="D194" t="str">
        <f>'2015'!$AE$1</f>
        <v>Aneszteziológiai és intenzív betegellátás</v>
      </c>
      <c r="E194" t="s">
        <v>165</v>
      </c>
      <c r="F194">
        <f>'2016'!AD211</f>
        <v>0.6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8546</v>
      </c>
      <c r="B195" t="s">
        <v>54</v>
      </c>
      <c r="C195">
        <v>2016</v>
      </c>
      <c r="D195" t="str">
        <f>'2015'!$AE$1</f>
        <v>Aneszteziológiai és intenzív betegellátás</v>
      </c>
      <c r="E195" t="s">
        <v>165</v>
      </c>
      <c r="F195">
        <f>'2016'!AD212</f>
        <v>0.1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8547</v>
      </c>
      <c r="B196" t="s">
        <v>55</v>
      </c>
      <c r="C196">
        <v>2016</v>
      </c>
      <c r="D196" t="str">
        <f>'2015'!$AE$1</f>
        <v>Aneszteziológiai és intenzív betegellátás</v>
      </c>
      <c r="E196" t="s">
        <v>165</v>
      </c>
      <c r="F196">
        <f>'2016'!AD213</f>
        <v>0.6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8548</v>
      </c>
      <c r="B197" t="s">
        <v>56</v>
      </c>
      <c r="C197">
        <v>2016</v>
      </c>
      <c r="D197" t="str">
        <f>'2015'!$AE$1</f>
        <v>Aneszteziológiai és intenzív betegellátás</v>
      </c>
      <c r="E197" t="s">
        <v>165</v>
      </c>
      <c r="F197">
        <f>'2016'!AD214</f>
        <v>-0.9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8549</v>
      </c>
      <c r="B198" t="s">
        <v>57</v>
      </c>
      <c r="C198">
        <v>2016</v>
      </c>
      <c r="D198" t="str">
        <f>'2015'!$AE$1</f>
        <v>Aneszteziológiai és intenzív betegellátás</v>
      </c>
      <c r="E198" t="s">
        <v>165</v>
      </c>
      <c r="F198">
        <f>'2016'!AD215</f>
        <v>-0.9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8550</v>
      </c>
      <c r="B199" t="s">
        <v>58</v>
      </c>
      <c r="C199">
        <v>2016</v>
      </c>
      <c r="D199" t="str">
        <f>'2015'!$AE$1</f>
        <v>Aneszteziológiai és intenzív betegellátás</v>
      </c>
      <c r="E199" t="s">
        <v>165</v>
      </c>
      <c r="F199">
        <f>'2016'!AD216</f>
        <v>-1.4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8551</v>
      </c>
      <c r="B200" t="s">
        <v>59</v>
      </c>
      <c r="C200">
        <v>2016</v>
      </c>
      <c r="D200" t="str">
        <f>'2015'!$AE$1</f>
        <v>Aneszteziológiai és intenzív betegellátás</v>
      </c>
      <c r="E200" t="s">
        <v>165</v>
      </c>
      <c r="F200">
        <f>'2016'!AD217</f>
        <v>-0.4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8552</v>
      </c>
      <c r="B201" t="s">
        <v>60</v>
      </c>
      <c r="C201">
        <v>2016</v>
      </c>
      <c r="D201" t="str">
        <f>'2015'!$AE$1</f>
        <v>Aneszteziológiai és intenzív betegellátás</v>
      </c>
      <c r="E201" t="s">
        <v>165</v>
      </c>
      <c r="F201">
        <f>'2016'!AD218</f>
        <v>0.1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8553</v>
      </c>
      <c r="B202" t="s">
        <v>61</v>
      </c>
      <c r="C202">
        <v>2016</v>
      </c>
      <c r="D202" t="str">
        <f>'2015'!$AE$1</f>
        <v>Aneszteziológiai és intenzív betegellátás</v>
      </c>
      <c r="E202" t="s">
        <v>165</v>
      </c>
      <c r="F202">
        <f>'2016'!AD219</f>
        <v>0.1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8554</v>
      </c>
      <c r="B203" t="s">
        <v>62</v>
      </c>
      <c r="C203">
        <v>2016</v>
      </c>
      <c r="D203" t="str">
        <f>'2015'!$AE$1</f>
        <v>Aneszteziológiai és intenzív betegellátás</v>
      </c>
      <c r="E203" t="s">
        <v>165</v>
      </c>
      <c r="F203">
        <f>'2016'!AD220</f>
        <v>-0.4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8555</v>
      </c>
      <c r="B204" t="s">
        <v>63</v>
      </c>
      <c r="C204">
        <v>2016</v>
      </c>
      <c r="D204" t="str">
        <f>'2015'!$AE$1</f>
        <v>Aneszteziológiai és intenzív betegellátás</v>
      </c>
      <c r="E204" t="s">
        <v>165</v>
      </c>
      <c r="F204">
        <f>'2016'!AD221</f>
        <v>0.6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8556</v>
      </c>
      <c r="B205" t="s">
        <v>31</v>
      </c>
      <c r="C205">
        <v>2016</v>
      </c>
      <c r="D205" t="str">
        <f>'2015'!$AE$1</f>
        <v>Aneszteziológiai és intenzív betegellátás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8557</v>
      </c>
      <c r="B206" t="s">
        <v>33</v>
      </c>
      <c r="C206">
        <v>2016</v>
      </c>
      <c r="D206" t="str">
        <f>'2015'!$AE$1</f>
        <v>Aneszteziológiai és intenzív betegellátás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8558</v>
      </c>
      <c r="B207" t="s">
        <v>35</v>
      </c>
      <c r="C207">
        <v>2016</v>
      </c>
      <c r="D207" t="str">
        <f>'2015'!$AE$1</f>
        <v>Aneszteziológiai és intenzív betegellátás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8559</v>
      </c>
      <c r="B208" t="s">
        <v>37</v>
      </c>
      <c r="C208">
        <v>2016</v>
      </c>
      <c r="D208" t="str">
        <f>'2015'!$AE$1</f>
        <v>Aneszteziológiai és intenzív betegellátás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8560</v>
      </c>
      <c r="B209" t="s">
        <v>38</v>
      </c>
      <c r="C209">
        <v>2016</v>
      </c>
      <c r="D209" t="str">
        <f>'2015'!$AE$1</f>
        <v>Aneszteziológiai és intenzív betegellátás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8561</v>
      </c>
      <c r="B210" t="s">
        <v>39</v>
      </c>
      <c r="C210">
        <v>2016</v>
      </c>
      <c r="D210" t="str">
        <f>'2015'!$AE$1</f>
        <v>Aneszteziológiai és intenzív betegellátás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8562</v>
      </c>
      <c r="B211" t="s">
        <v>41</v>
      </c>
      <c r="C211">
        <v>2016</v>
      </c>
      <c r="D211" t="str">
        <f>'2015'!$AE$1</f>
        <v>Aneszteziológiai és intenzív betegellátás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8563</v>
      </c>
      <c r="B212" t="s">
        <v>42</v>
      </c>
      <c r="C212">
        <v>2016</v>
      </c>
      <c r="D212" t="str">
        <f>'2015'!$AE$1</f>
        <v>Aneszteziológiai és intenzív betegellátás</v>
      </c>
      <c r="E212" t="s">
        <v>166</v>
      </c>
      <c r="F212">
        <f>'2016'!AE200</f>
        <v>0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8564</v>
      </c>
      <c r="B213" t="s">
        <v>43</v>
      </c>
      <c r="C213">
        <v>2016</v>
      </c>
      <c r="D213" t="str">
        <f>'2015'!$AE$1</f>
        <v>Aneszteziológiai és intenzív betegellátás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8565</v>
      </c>
      <c r="B214" t="s">
        <v>44</v>
      </c>
      <c r="C214">
        <v>2016</v>
      </c>
      <c r="D214" t="str">
        <f>'2015'!$AE$1</f>
        <v>Aneszteziológiai és intenzív betegellátás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8566</v>
      </c>
      <c r="B215" t="s">
        <v>45</v>
      </c>
      <c r="C215">
        <v>2016</v>
      </c>
      <c r="D215" t="str">
        <f>'2015'!$AE$1</f>
        <v>Aneszteziológiai és intenzív betegellátás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8567</v>
      </c>
      <c r="B216" t="s">
        <v>46</v>
      </c>
      <c r="C216">
        <v>2016</v>
      </c>
      <c r="D216" t="str">
        <f>'2015'!$AE$1</f>
        <v>Aneszteziológiai és intenzív betegellátás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8568</v>
      </c>
      <c r="B217" t="s">
        <v>47</v>
      </c>
      <c r="C217">
        <v>2016</v>
      </c>
      <c r="D217" t="str">
        <f>'2015'!$AE$1</f>
        <v>Aneszteziológiai és intenzív betegellátás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8569</v>
      </c>
      <c r="B218" t="s">
        <v>48</v>
      </c>
      <c r="C218">
        <v>2016</v>
      </c>
      <c r="D218" t="str">
        <f>'2015'!$AE$1</f>
        <v>Aneszteziológiai és intenzív betegellátás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8570</v>
      </c>
      <c r="B219" t="s">
        <v>49</v>
      </c>
      <c r="C219">
        <v>2016</v>
      </c>
      <c r="D219" t="str">
        <f>'2015'!$AE$1</f>
        <v>Aneszteziológiai és intenzív betegellátás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8571</v>
      </c>
      <c r="B220" t="s">
        <v>50</v>
      </c>
      <c r="C220">
        <v>2016</v>
      </c>
      <c r="D220" t="str">
        <f>'2015'!$AE$1</f>
        <v>Aneszteziológiai és intenzív betegellátás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8572</v>
      </c>
      <c r="B221" t="s">
        <v>51</v>
      </c>
      <c r="C221">
        <v>2016</v>
      </c>
      <c r="D221" t="str">
        <f>'2015'!$AE$1</f>
        <v>Aneszteziológiai és intenzív betegellátás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8573</v>
      </c>
      <c r="B222" t="s">
        <v>52</v>
      </c>
      <c r="C222">
        <v>2016</v>
      </c>
      <c r="D222" t="str">
        <f>'2015'!$AE$1</f>
        <v>Aneszteziológiai és intenzív betegellátás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8574</v>
      </c>
      <c r="B223" t="s">
        <v>53</v>
      </c>
      <c r="C223">
        <v>2016</v>
      </c>
      <c r="D223" t="str">
        <f>'2015'!$AE$1</f>
        <v>Aneszteziológiai és intenzív betegellátás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8575</v>
      </c>
      <c r="B224" t="s">
        <v>54</v>
      </c>
      <c r="C224">
        <v>2016</v>
      </c>
      <c r="D224" t="str">
        <f>'2015'!$AE$1</f>
        <v>Aneszteziológiai és intenzív betegellátás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8576</v>
      </c>
      <c r="B225" t="s">
        <v>55</v>
      </c>
      <c r="C225">
        <v>2016</v>
      </c>
      <c r="D225" t="str">
        <f>'2015'!$AE$1</f>
        <v>Aneszteziológiai és intenzív betegellátás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8577</v>
      </c>
      <c r="B226" t="s">
        <v>56</v>
      </c>
      <c r="C226">
        <v>2016</v>
      </c>
      <c r="D226" t="str">
        <f>'2015'!$AE$1</f>
        <v>Aneszteziológiai és intenzív betegellátás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8578</v>
      </c>
      <c r="B227" t="s">
        <v>57</v>
      </c>
      <c r="C227">
        <v>2016</v>
      </c>
      <c r="D227" t="str">
        <f>'2015'!$AE$1</f>
        <v>Aneszteziológiai és intenzív betegellátás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8579</v>
      </c>
      <c r="B228" t="s">
        <v>58</v>
      </c>
      <c r="C228">
        <v>2016</v>
      </c>
      <c r="D228" t="str">
        <f>'2015'!$AE$1</f>
        <v>Aneszteziológiai és intenzív betegellátás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8580</v>
      </c>
      <c r="B229" t="s">
        <v>59</v>
      </c>
      <c r="C229">
        <v>2016</v>
      </c>
      <c r="D229" t="str">
        <f>'2015'!$AE$1</f>
        <v>Aneszteziológiai és intenzív betegellátás</v>
      </c>
      <c r="E229" t="s">
        <v>166</v>
      </c>
      <c r="F229">
        <f>'2016'!AE217</f>
        <v>0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8581</v>
      </c>
      <c r="B230" t="s">
        <v>60</v>
      </c>
      <c r="C230">
        <v>2016</v>
      </c>
      <c r="D230" t="str">
        <f>'2015'!$AE$1</f>
        <v>Aneszteziológiai és intenzív betegellátás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8582</v>
      </c>
      <c r="B231" t="s">
        <v>61</v>
      </c>
      <c r="C231">
        <v>2016</v>
      </c>
      <c r="D231" t="str">
        <f>'2015'!$AE$1</f>
        <v>Aneszteziológiai és intenzív betegellátás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8583</v>
      </c>
      <c r="B232" t="s">
        <v>62</v>
      </c>
      <c r="C232">
        <v>2016</v>
      </c>
      <c r="D232" t="str">
        <f>'2015'!$AE$1</f>
        <v>Aneszteziológiai és intenzív betegellátás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8584</v>
      </c>
      <c r="B233" t="s">
        <v>63</v>
      </c>
      <c r="C233">
        <v>2016</v>
      </c>
      <c r="D233" t="str">
        <f>'2015'!$AE$1</f>
        <v>Aneszteziológiai és intenzív betegellátás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8585</v>
      </c>
      <c r="B234" t="s">
        <v>31</v>
      </c>
      <c r="C234">
        <v>2017</v>
      </c>
      <c r="D234" t="str">
        <f>'2015'!$AE$1</f>
        <v>Aneszteziológiai és intenzív betegellátás</v>
      </c>
      <c r="E234" t="s">
        <v>186</v>
      </c>
      <c r="F234">
        <f>'2017'!AC193</f>
        <v>1004104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8586</v>
      </c>
      <c r="B235" t="s">
        <v>33</v>
      </c>
      <c r="C235">
        <v>2017</v>
      </c>
      <c r="D235" t="str">
        <f>'2015'!$AE$1</f>
        <v>Aneszteziológiai és intenzív betegellátás</v>
      </c>
      <c r="E235" t="s">
        <v>186</v>
      </c>
      <c r="F235">
        <f>'2017'!AC194</f>
        <v>1004104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8587</v>
      </c>
      <c r="B236" t="s">
        <v>35</v>
      </c>
      <c r="C236">
        <v>2017</v>
      </c>
      <c r="D236" t="str">
        <f>'2015'!$AE$1</f>
        <v>Aneszteziológiai és intenzív betegellátás</v>
      </c>
      <c r="E236" t="s">
        <v>186</v>
      </c>
      <c r="F236">
        <f>'2017'!AC195</f>
        <v>1003886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8588</v>
      </c>
      <c r="B237" t="s">
        <v>37</v>
      </c>
      <c r="C237">
        <v>2017</v>
      </c>
      <c r="D237" t="str">
        <f>'2015'!$AE$1</f>
        <v>Aneszteziológiai és intenzív betegellátás</v>
      </c>
      <c r="E237" t="s">
        <v>186</v>
      </c>
      <c r="F237">
        <f>'2017'!AC196</f>
        <v>1002171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8589</v>
      </c>
      <c r="B238" t="s">
        <v>38</v>
      </c>
      <c r="C238">
        <v>2017</v>
      </c>
      <c r="D238" t="str">
        <f>'2015'!$AE$1</f>
        <v>Aneszteziológiai és intenzív betegellátás</v>
      </c>
      <c r="E238" t="s">
        <v>186</v>
      </c>
      <c r="F238">
        <f>'2017'!AC197</f>
        <v>1003644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8590</v>
      </c>
      <c r="B239" t="s">
        <v>39</v>
      </c>
      <c r="C239">
        <v>2017</v>
      </c>
      <c r="D239" t="str">
        <f>'2015'!$AE$1</f>
        <v>Aneszteziológiai és intenzív betegellátás</v>
      </c>
      <c r="E239" t="s">
        <v>186</v>
      </c>
      <c r="F239">
        <f>'2017'!AC198</f>
        <v>1003325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8591</v>
      </c>
      <c r="B240" t="s">
        <v>41</v>
      </c>
      <c r="C240">
        <v>2017</v>
      </c>
      <c r="D240" t="str">
        <f>'2015'!$AE$1</f>
        <v>Aneszteziológiai és intenzív betegellátás</v>
      </c>
      <c r="E240" t="s">
        <v>186</v>
      </c>
      <c r="F240">
        <f>'2017'!AC199</f>
        <v>1002619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8592</v>
      </c>
      <c r="B241" t="s">
        <v>42</v>
      </c>
      <c r="C241">
        <v>2017</v>
      </c>
      <c r="D241" t="str">
        <f>'2015'!$AE$1</f>
        <v>Aneszteziológiai és intenzív betegellátás</v>
      </c>
      <c r="E241" t="s">
        <v>186</v>
      </c>
      <c r="F241">
        <f>'2017'!AC200</f>
        <v>1002342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8593</v>
      </c>
      <c r="B242" t="s">
        <v>43</v>
      </c>
      <c r="C242">
        <v>2017</v>
      </c>
      <c r="D242" t="str">
        <f>'2015'!$AE$1</f>
        <v>Aneszteziológiai és intenzív betegellátás</v>
      </c>
      <c r="E242" t="s">
        <v>186</v>
      </c>
      <c r="F242">
        <f>'2017'!AC201</f>
        <v>1003109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8594</v>
      </c>
      <c r="B243" t="s">
        <v>44</v>
      </c>
      <c r="C243">
        <v>2017</v>
      </c>
      <c r="D243" t="str">
        <f>'2015'!$AE$1</f>
        <v>Aneszteziológiai és intenzív betegellátás</v>
      </c>
      <c r="E243" t="s">
        <v>186</v>
      </c>
      <c r="F243">
        <f>'2017'!AC202</f>
        <v>1002684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8595</v>
      </c>
      <c r="B244" t="s">
        <v>45</v>
      </c>
      <c r="C244">
        <v>2017</v>
      </c>
      <c r="D244" t="str">
        <f>'2015'!$AE$1</f>
        <v>Aneszteziológiai és intenzív betegellátás</v>
      </c>
      <c r="E244" t="s">
        <v>186</v>
      </c>
      <c r="F244">
        <f>'2017'!AC203</f>
        <v>1003432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8596</v>
      </c>
      <c r="B245" t="s">
        <v>46</v>
      </c>
      <c r="C245">
        <v>2017</v>
      </c>
      <c r="D245" t="str">
        <f>'2015'!$AE$1</f>
        <v>Aneszteziológiai és intenzív betegellátás</v>
      </c>
      <c r="E245" t="s">
        <v>186</v>
      </c>
      <c r="F245">
        <f>'2017'!AC204</f>
        <v>1002214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8597</v>
      </c>
      <c r="B246" t="s">
        <v>47</v>
      </c>
      <c r="C246">
        <v>2017</v>
      </c>
      <c r="D246" t="str">
        <f>'2015'!$AE$1</f>
        <v>Aneszteziológiai és intenzív betegellátás</v>
      </c>
      <c r="E246" t="s">
        <v>186</v>
      </c>
      <c r="F246">
        <f>'2017'!AC205</f>
        <v>1003613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8598</v>
      </c>
      <c r="B247" t="s">
        <v>48</v>
      </c>
      <c r="C247">
        <v>2017</v>
      </c>
      <c r="D247" t="str">
        <f>'2015'!$AE$1</f>
        <v>Aneszteziológiai és intenzív betegellátás</v>
      </c>
      <c r="E247" t="s">
        <v>186</v>
      </c>
      <c r="F247">
        <f>'2017'!AC206</f>
        <v>1003059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8599</v>
      </c>
      <c r="B248" t="s">
        <v>49</v>
      </c>
      <c r="C248">
        <v>2017</v>
      </c>
      <c r="D248" t="str">
        <f>'2015'!$AE$1</f>
        <v>Aneszteziológiai és intenzív betegellátás</v>
      </c>
      <c r="E248" t="s">
        <v>186</v>
      </c>
      <c r="F248">
        <f>'2017'!AC207</f>
        <v>1003029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8600</v>
      </c>
      <c r="B249" t="s">
        <v>50</v>
      </c>
      <c r="C249">
        <v>2017</v>
      </c>
      <c r="D249" t="str">
        <f>'2015'!$AE$1</f>
        <v>Aneszteziológiai és intenzív betegellátás</v>
      </c>
      <c r="E249" t="s">
        <v>186</v>
      </c>
      <c r="F249">
        <f>'2017'!AC208</f>
        <v>1003594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8601</v>
      </c>
      <c r="B250" t="s">
        <v>51</v>
      </c>
      <c r="C250">
        <v>2017</v>
      </c>
      <c r="D250" t="str">
        <f>'2015'!$AE$1</f>
        <v>Aneszteziológiai és intenzív betegellátás</v>
      </c>
      <c r="E250" t="s">
        <v>186</v>
      </c>
      <c r="F250">
        <f>'2017'!AC209</f>
        <v>1004283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8602</v>
      </c>
      <c r="B251" t="s">
        <v>52</v>
      </c>
      <c r="C251">
        <v>2017</v>
      </c>
      <c r="D251" t="str">
        <f>'2015'!$AE$1</f>
        <v>Aneszteziológiai és intenzív betegellátás</v>
      </c>
      <c r="E251" t="s">
        <v>186</v>
      </c>
      <c r="F251">
        <f>'2017'!AC210</f>
        <v>1001842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8603</v>
      </c>
      <c r="B252" t="s">
        <v>53</v>
      </c>
      <c r="C252">
        <v>2017</v>
      </c>
      <c r="D252" t="str">
        <f>'2015'!$AE$1</f>
        <v>Aneszteziológiai és intenzív betegellátás</v>
      </c>
      <c r="E252" t="s">
        <v>186</v>
      </c>
      <c r="F252">
        <f>'2017'!AC211</f>
        <v>1003478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8604</v>
      </c>
      <c r="B253" t="s">
        <v>54</v>
      </c>
      <c r="C253">
        <v>2017</v>
      </c>
      <c r="D253" t="str">
        <f>'2015'!$AE$1</f>
        <v>Aneszteziológiai és intenzív betegellátás</v>
      </c>
      <c r="E253" t="s">
        <v>186</v>
      </c>
      <c r="F253">
        <f>'2017'!AC212</f>
        <v>1004883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8605</v>
      </c>
      <c r="B254" t="s">
        <v>55</v>
      </c>
      <c r="C254">
        <v>2017</v>
      </c>
      <c r="D254" t="str">
        <f>'2015'!$AE$1</f>
        <v>Aneszteziológiai és intenzív betegellátás</v>
      </c>
      <c r="E254" t="s">
        <v>186</v>
      </c>
      <c r="F254">
        <f>'2017'!AC213</f>
        <v>1001896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8606</v>
      </c>
      <c r="B255" t="s">
        <v>56</v>
      </c>
      <c r="C255">
        <v>2017</v>
      </c>
      <c r="D255" t="str">
        <f>'2015'!$AE$1</f>
        <v>Aneszteziológiai és intenzív betegellátás</v>
      </c>
      <c r="E255" t="s">
        <v>186</v>
      </c>
      <c r="F255">
        <f>'2017'!AC214</f>
        <v>1003183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8607</v>
      </c>
      <c r="B256" t="s">
        <v>57</v>
      </c>
      <c r="C256">
        <v>2017</v>
      </c>
      <c r="D256" t="str">
        <f>'2015'!$AE$1</f>
        <v>Aneszteziológiai és intenzív betegellátás</v>
      </c>
      <c r="E256" t="s">
        <v>186</v>
      </c>
      <c r="F256">
        <f>'2017'!AC215</f>
        <v>1003472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8608</v>
      </c>
      <c r="B257" t="s">
        <v>58</v>
      </c>
      <c r="C257">
        <v>2017</v>
      </c>
      <c r="D257" t="str">
        <f>'2015'!$AE$1</f>
        <v>Aneszteziológiai és intenzív betegellátás</v>
      </c>
      <c r="E257" t="s">
        <v>186</v>
      </c>
      <c r="F257">
        <f>'2017'!AC216</f>
        <v>1003107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8609</v>
      </c>
      <c r="B258" t="s">
        <v>59</v>
      </c>
      <c r="C258">
        <v>2017</v>
      </c>
      <c r="D258" t="str">
        <f>'2015'!$AE$1</f>
        <v>Aneszteziológiai és intenzív betegellátás</v>
      </c>
      <c r="E258" t="s">
        <v>186</v>
      </c>
      <c r="F258">
        <f>'2017'!AC217</f>
        <v>1002591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8610</v>
      </c>
      <c r="B259" t="s">
        <v>60</v>
      </c>
      <c r="C259">
        <v>2017</v>
      </c>
      <c r="D259" t="str">
        <f>'2015'!$AE$1</f>
        <v>Aneszteziológiai és intenzív betegellátás</v>
      </c>
      <c r="E259" t="s">
        <v>186</v>
      </c>
      <c r="F259">
        <f>'2017'!AC218</f>
        <v>1003439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8611</v>
      </c>
      <c r="B260" t="s">
        <v>61</v>
      </c>
      <c r="C260">
        <v>2017</v>
      </c>
      <c r="D260" t="str">
        <f>'2015'!$AE$1</f>
        <v>Aneszteziológiai és intenzív betegellátás</v>
      </c>
      <c r="E260" t="s">
        <v>186</v>
      </c>
      <c r="F260">
        <f>'2017'!AC219</f>
        <v>1003072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8612</v>
      </c>
      <c r="B261" t="s">
        <v>62</v>
      </c>
      <c r="C261">
        <v>2017</v>
      </c>
      <c r="D261" t="str">
        <f>'2015'!$AE$1</f>
        <v>Aneszteziológiai és intenzív betegellátás</v>
      </c>
      <c r="E261" t="s">
        <v>186</v>
      </c>
      <c r="F261">
        <f>'2017'!AC220</f>
        <v>1003344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8613</v>
      </c>
      <c r="B262" t="s">
        <v>63</v>
      </c>
      <c r="C262">
        <v>2017</v>
      </c>
      <c r="D262" t="str">
        <f>'2015'!$AE$1</f>
        <v>Aneszteziológiai és intenzív betegellátás</v>
      </c>
      <c r="E262" t="s">
        <v>186</v>
      </c>
      <c r="F262">
        <f>'2017'!AC221</f>
        <v>1003482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8614</v>
      </c>
      <c r="B263" t="s">
        <v>31</v>
      </c>
      <c r="C263">
        <v>2017</v>
      </c>
      <c r="D263" t="str">
        <f>'2015'!$AE$1</f>
        <v>Aneszteziológiai és intenzív betegellátás</v>
      </c>
      <c r="E263" t="s">
        <v>163</v>
      </c>
      <c r="F263" s="22">
        <f>'2017'!AB193</f>
        <v>1004101.9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8615</v>
      </c>
      <c r="B264" t="s">
        <v>33</v>
      </c>
      <c r="C264">
        <v>2017</v>
      </c>
      <c r="D264" t="str">
        <f>'2015'!$AE$1</f>
        <v>Aneszteziológiai és intenzív betegellátás</v>
      </c>
      <c r="E264" t="s">
        <v>163</v>
      </c>
      <c r="F264" s="22">
        <f>'2017'!AB194</f>
        <v>1004101.9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8616</v>
      </c>
      <c r="B265" t="s">
        <v>35</v>
      </c>
      <c r="C265">
        <v>2017</v>
      </c>
      <c r="D265" t="str">
        <f>'2015'!$AE$1</f>
        <v>Aneszteziológiai és intenzív betegellátás</v>
      </c>
      <c r="E265" t="s">
        <v>163</v>
      </c>
      <c r="F265" s="22">
        <f>'2017'!AB195</f>
        <v>1003886.4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8617</v>
      </c>
      <c r="B266" t="s">
        <v>37</v>
      </c>
      <c r="C266">
        <v>2017</v>
      </c>
      <c r="D266" t="str">
        <f>'2015'!$AE$1</f>
        <v>Aneszteziológiai és intenzív betegellátás</v>
      </c>
      <c r="E266" t="s">
        <v>163</v>
      </c>
      <c r="F266" s="22">
        <f>'2017'!AB196</f>
        <v>1002171.4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8618</v>
      </c>
      <c r="B267" t="s">
        <v>38</v>
      </c>
      <c r="C267">
        <v>2017</v>
      </c>
      <c r="D267" t="str">
        <f>'2015'!$AE$1</f>
        <v>Aneszteziológiai és intenzív betegellátás</v>
      </c>
      <c r="E267" t="s">
        <v>163</v>
      </c>
      <c r="F267" s="22">
        <f>'2017'!AB197</f>
        <v>1003642.4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8619</v>
      </c>
      <c r="B268" t="s">
        <v>39</v>
      </c>
      <c r="C268">
        <v>2017</v>
      </c>
      <c r="D268" t="str">
        <f>'2015'!$AE$1</f>
        <v>Aneszteziológiai és intenzív betegellátás</v>
      </c>
      <c r="E268" t="s">
        <v>163</v>
      </c>
      <c r="F268" s="22">
        <f>'2017'!AB198</f>
        <v>1003323.4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8620</v>
      </c>
      <c r="B269" t="s">
        <v>41</v>
      </c>
      <c r="C269">
        <v>2017</v>
      </c>
      <c r="D269" t="str">
        <f>'2015'!$AE$1</f>
        <v>Aneszteziológiai és intenzív betegellátás</v>
      </c>
      <c r="E269" t="s">
        <v>163</v>
      </c>
      <c r="F269" s="22">
        <f>'2017'!AB199</f>
        <v>1002619.4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8621</v>
      </c>
      <c r="B270" t="s">
        <v>42</v>
      </c>
      <c r="C270">
        <v>2017</v>
      </c>
      <c r="D270" t="str">
        <f>'2015'!$AE$1</f>
        <v>Aneszteziológiai és intenzív betegellátás</v>
      </c>
      <c r="E270" t="s">
        <v>163</v>
      </c>
      <c r="F270" s="22">
        <f>'2017'!AB200</f>
        <v>1002339.9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8622</v>
      </c>
      <c r="B271" t="s">
        <v>43</v>
      </c>
      <c r="C271">
        <v>2017</v>
      </c>
      <c r="D271" t="str">
        <f>'2015'!$AE$1</f>
        <v>Aneszteziológiai és intenzív betegellátás</v>
      </c>
      <c r="E271" t="s">
        <v>163</v>
      </c>
      <c r="F271" s="22">
        <f>'2017'!AB201</f>
        <v>1003106.9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8623</v>
      </c>
      <c r="B272" t="s">
        <v>44</v>
      </c>
      <c r="C272">
        <v>2017</v>
      </c>
      <c r="D272" t="str">
        <f>'2015'!$AE$1</f>
        <v>Aneszteziológiai és intenzív betegellátás</v>
      </c>
      <c r="E272" t="s">
        <v>163</v>
      </c>
      <c r="F272" s="22">
        <f>'2017'!AB202</f>
        <v>1002684.4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8624</v>
      </c>
      <c r="B273" t="s">
        <v>45</v>
      </c>
      <c r="C273">
        <v>2017</v>
      </c>
      <c r="D273" t="str">
        <f>'2015'!$AE$1</f>
        <v>Aneszteziológiai és intenzív betegellátás</v>
      </c>
      <c r="E273" t="s">
        <v>163</v>
      </c>
      <c r="F273" s="22">
        <f>'2017'!AB203</f>
        <v>1003430.9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8625</v>
      </c>
      <c r="B274" t="s">
        <v>46</v>
      </c>
      <c r="C274">
        <v>2017</v>
      </c>
      <c r="D274" t="str">
        <f>'2015'!$AE$1</f>
        <v>Aneszteziológiai és intenzív betegellátás</v>
      </c>
      <c r="E274" t="s">
        <v>163</v>
      </c>
      <c r="F274" s="22">
        <f>'2017'!AB204</f>
        <v>1002212.4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8626</v>
      </c>
      <c r="B275" t="s">
        <v>47</v>
      </c>
      <c r="C275">
        <v>2017</v>
      </c>
      <c r="D275" t="str">
        <f>'2015'!$AE$1</f>
        <v>Aneszteziológiai és intenzív betegellátás</v>
      </c>
      <c r="E275" t="s">
        <v>163</v>
      </c>
      <c r="F275" s="22">
        <f>'2017'!AB205</f>
        <v>1003612.4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8627</v>
      </c>
      <c r="B276" t="s">
        <v>48</v>
      </c>
      <c r="C276">
        <v>2017</v>
      </c>
      <c r="D276" t="str">
        <f>'2015'!$AE$1</f>
        <v>Aneszteziológiai és intenzív betegellátás</v>
      </c>
      <c r="E276" t="s">
        <v>163</v>
      </c>
      <c r="F276" s="22">
        <f>'2017'!AB206</f>
        <v>1003057.9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8628</v>
      </c>
      <c r="B277" t="s">
        <v>49</v>
      </c>
      <c r="C277">
        <v>2017</v>
      </c>
      <c r="D277" t="str">
        <f>'2015'!$AE$1</f>
        <v>Aneszteziológiai és intenzív betegellátás</v>
      </c>
      <c r="E277" t="s">
        <v>163</v>
      </c>
      <c r="F277" s="22">
        <f>'2017'!AB207</f>
        <v>1003027.4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8629</v>
      </c>
      <c r="B278" t="s">
        <v>50</v>
      </c>
      <c r="C278">
        <v>2017</v>
      </c>
      <c r="D278" t="str">
        <f>'2015'!$AE$1</f>
        <v>Aneszteziológiai és intenzív betegellátás</v>
      </c>
      <c r="E278" t="s">
        <v>163</v>
      </c>
      <c r="F278" s="22">
        <f>'2017'!AB208</f>
        <v>1003592.4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8630</v>
      </c>
      <c r="B279" t="s">
        <v>51</v>
      </c>
      <c r="C279">
        <v>2017</v>
      </c>
      <c r="D279" t="str">
        <f>'2015'!$AE$1</f>
        <v>Aneszteziológiai és intenzív betegellátás</v>
      </c>
      <c r="E279" t="s">
        <v>163</v>
      </c>
      <c r="F279" s="22">
        <f>'2017'!AB209</f>
        <v>1004285.9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8631</v>
      </c>
      <c r="B280" t="s">
        <v>52</v>
      </c>
      <c r="C280">
        <v>2017</v>
      </c>
      <c r="D280" t="str">
        <f>'2015'!$AE$1</f>
        <v>Aneszteziológiai és intenzív betegellátás</v>
      </c>
      <c r="E280" t="s">
        <v>163</v>
      </c>
      <c r="F280" s="22">
        <f>'2017'!AB210</f>
        <v>1001845.9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8632</v>
      </c>
      <c r="B281" t="s">
        <v>53</v>
      </c>
      <c r="C281">
        <v>2017</v>
      </c>
      <c r="D281" t="str">
        <f>'2015'!$AE$1</f>
        <v>Aneszteziológiai és intenzív betegellátás</v>
      </c>
      <c r="E281" t="s">
        <v>163</v>
      </c>
      <c r="F281" s="22">
        <f>'2017'!AB211</f>
        <v>1003476.4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8633</v>
      </c>
      <c r="B282" t="s">
        <v>54</v>
      </c>
      <c r="C282">
        <v>2017</v>
      </c>
      <c r="D282" t="str">
        <f>'2015'!$AE$1</f>
        <v>Aneszteziológiai és intenzív betegellátás</v>
      </c>
      <c r="E282" t="s">
        <v>163</v>
      </c>
      <c r="F282" s="22">
        <f>'2017'!AB212</f>
        <v>1004881.4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8634</v>
      </c>
      <c r="B283" t="s">
        <v>55</v>
      </c>
      <c r="C283">
        <v>2017</v>
      </c>
      <c r="D283" t="str">
        <f>'2015'!$AE$1</f>
        <v>Aneszteziológiai és intenzív betegellátás</v>
      </c>
      <c r="E283" t="s">
        <v>163</v>
      </c>
      <c r="F283" s="22">
        <f>'2017'!AB213</f>
        <v>1001896.9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8635</v>
      </c>
      <c r="B284" t="s">
        <v>56</v>
      </c>
      <c r="C284">
        <v>2017</v>
      </c>
      <c r="D284" t="str">
        <f>'2015'!$AE$1</f>
        <v>Aneszteziológiai és intenzív betegellátás</v>
      </c>
      <c r="E284" t="s">
        <v>163</v>
      </c>
      <c r="F284" s="22">
        <f>'2017'!AB214</f>
        <v>1003184.9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8636</v>
      </c>
      <c r="B285" t="s">
        <v>57</v>
      </c>
      <c r="C285">
        <v>2017</v>
      </c>
      <c r="D285" t="str">
        <f>'2015'!$AE$1</f>
        <v>Aneszteziológiai és intenzív betegellátás</v>
      </c>
      <c r="E285" t="s">
        <v>163</v>
      </c>
      <c r="F285" s="22">
        <f>'2017'!AB215</f>
        <v>1003475.9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8637</v>
      </c>
      <c r="B286" t="s">
        <v>58</v>
      </c>
      <c r="C286">
        <v>2017</v>
      </c>
      <c r="D286" t="str">
        <f>'2015'!$AE$1</f>
        <v>Aneszteziológiai és intenzív betegellátás</v>
      </c>
      <c r="E286" t="s">
        <v>163</v>
      </c>
      <c r="F286" s="22">
        <f>'2017'!AB216</f>
        <v>1003109.9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8638</v>
      </c>
      <c r="B287" t="s">
        <v>59</v>
      </c>
      <c r="C287">
        <v>2017</v>
      </c>
      <c r="D287" t="str">
        <f>'2015'!$AE$1</f>
        <v>Aneszteziológiai és intenzív betegellátás</v>
      </c>
      <c r="E287" t="s">
        <v>163</v>
      </c>
      <c r="F287" s="22">
        <f>'2017'!AB217</f>
        <v>1002593.9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8639</v>
      </c>
      <c r="B288" t="s">
        <v>60</v>
      </c>
      <c r="C288">
        <v>2017</v>
      </c>
      <c r="D288" t="str">
        <f>'2015'!$AE$1</f>
        <v>Aneszteziológiai és intenzív betegellátás</v>
      </c>
      <c r="E288" t="s">
        <v>163</v>
      </c>
      <c r="F288" s="22">
        <f>'2017'!AB218</f>
        <v>1003437.4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8640</v>
      </c>
      <c r="B289" t="s">
        <v>61</v>
      </c>
      <c r="C289">
        <v>2017</v>
      </c>
      <c r="D289" t="str">
        <f>'2015'!$AE$1</f>
        <v>Aneszteziológiai és intenzív betegellátás</v>
      </c>
      <c r="E289" t="s">
        <v>163</v>
      </c>
      <c r="F289" s="22">
        <f>'2017'!AB219</f>
        <v>1003075.4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8641</v>
      </c>
      <c r="B290" t="s">
        <v>62</v>
      </c>
      <c r="C290">
        <v>2017</v>
      </c>
      <c r="D290" t="str">
        <f>'2015'!$AE$1</f>
        <v>Aneszteziológiai és intenzív betegellátás</v>
      </c>
      <c r="E290" t="s">
        <v>163</v>
      </c>
      <c r="F290" s="22">
        <f>'2017'!AB220</f>
        <v>1003344.9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8642</v>
      </c>
      <c r="B291" t="s">
        <v>63</v>
      </c>
      <c r="C291">
        <v>2017</v>
      </c>
      <c r="D291" t="str">
        <f>'2015'!$AE$1</f>
        <v>Aneszteziológiai és intenzív betegellátás</v>
      </c>
      <c r="E291" t="s">
        <v>163</v>
      </c>
      <c r="F291" s="22">
        <f>'2017'!AB221</f>
        <v>1003480.9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8643</v>
      </c>
      <c r="B292" t="s">
        <v>31</v>
      </c>
      <c r="C292">
        <v>2017</v>
      </c>
      <c r="D292" t="str">
        <f>'2015'!$AE$1</f>
        <v>Aneszteziológiai és intenzív betegellátás</v>
      </c>
      <c r="E292" t="s">
        <v>165</v>
      </c>
      <c r="F292">
        <f>'2017'!AD193</f>
        <v>2.1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8644</v>
      </c>
      <c r="B293" t="s">
        <v>33</v>
      </c>
      <c r="C293">
        <v>2017</v>
      </c>
      <c r="D293" t="str">
        <f>'2015'!$AE$1</f>
        <v>Aneszteziológiai és intenzív betegellátás</v>
      </c>
      <c r="E293" t="s">
        <v>165</v>
      </c>
      <c r="F293">
        <f>'2017'!AD194</f>
        <v>2.1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8645</v>
      </c>
      <c r="B294" t="s">
        <v>35</v>
      </c>
      <c r="C294">
        <v>2017</v>
      </c>
      <c r="D294" t="str">
        <f>'2015'!$AE$1</f>
        <v>Aneszteziológiai és intenzív betegellátás</v>
      </c>
      <c r="E294" t="s">
        <v>165</v>
      </c>
      <c r="F294">
        <f>'2017'!AD195</f>
        <v>-0.4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8646</v>
      </c>
      <c r="B295" t="s">
        <v>37</v>
      </c>
      <c r="C295">
        <v>2017</v>
      </c>
      <c r="D295" t="str">
        <f>'2015'!$AE$1</f>
        <v>Aneszteziológiai és intenzív betegellátás</v>
      </c>
      <c r="E295" t="s">
        <v>165</v>
      </c>
      <c r="F295">
        <f>'2017'!AD196</f>
        <v>-0.4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8647</v>
      </c>
      <c r="B296" t="s">
        <v>38</v>
      </c>
      <c r="C296">
        <v>2017</v>
      </c>
      <c r="D296" t="str">
        <f>'2015'!$AE$1</f>
        <v>Aneszteziológiai és intenzív betegellátás</v>
      </c>
      <c r="E296" t="s">
        <v>165</v>
      </c>
      <c r="F296">
        <f>'2017'!AD197</f>
        <v>1.6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8648</v>
      </c>
      <c r="B297" t="s">
        <v>39</v>
      </c>
      <c r="C297">
        <v>2017</v>
      </c>
      <c r="D297" t="str">
        <f>'2015'!$AE$1</f>
        <v>Aneszteziológiai és intenzív betegellátás</v>
      </c>
      <c r="E297" t="s">
        <v>165</v>
      </c>
      <c r="F297">
        <f>'2017'!AD198</f>
        <v>1.6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8649</v>
      </c>
      <c r="B298" t="s">
        <v>41</v>
      </c>
      <c r="C298">
        <v>2017</v>
      </c>
      <c r="D298" t="str">
        <f>'2015'!$AE$1</f>
        <v>Aneszteziológiai és intenzív betegellátás</v>
      </c>
      <c r="E298" t="s">
        <v>165</v>
      </c>
      <c r="F298">
        <f>'2017'!AD199</f>
        <v>-0.4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8650</v>
      </c>
      <c r="B299" t="s">
        <v>42</v>
      </c>
      <c r="C299">
        <v>2017</v>
      </c>
      <c r="D299" t="str">
        <f>'2015'!$AE$1</f>
        <v>Aneszteziológiai és intenzív betegellátás</v>
      </c>
      <c r="E299" t="s">
        <v>165</v>
      </c>
      <c r="F299">
        <f>'2017'!AD200</f>
        <v>2.1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8651</v>
      </c>
      <c r="B300" t="s">
        <v>43</v>
      </c>
      <c r="C300">
        <v>2017</v>
      </c>
      <c r="D300" t="str">
        <f>'2015'!$AE$1</f>
        <v>Aneszteziológiai és intenzív betegellátás</v>
      </c>
      <c r="E300" t="s">
        <v>165</v>
      </c>
      <c r="F300">
        <f>'2017'!AD201</f>
        <v>2.1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8652</v>
      </c>
      <c r="B301" t="s">
        <v>44</v>
      </c>
      <c r="C301">
        <v>2017</v>
      </c>
      <c r="D301" t="str">
        <f>'2015'!$AE$1</f>
        <v>Aneszteziológiai és intenzív betegellátás</v>
      </c>
      <c r="E301" t="s">
        <v>165</v>
      </c>
      <c r="F301">
        <f>'2017'!AD202</f>
        <v>-0.4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8653</v>
      </c>
      <c r="B302" t="s">
        <v>45</v>
      </c>
      <c r="C302">
        <v>2017</v>
      </c>
      <c r="D302" t="str">
        <f>'2015'!$AE$1</f>
        <v>Aneszteziológiai és intenzív betegellátás</v>
      </c>
      <c r="E302" t="s">
        <v>165</v>
      </c>
      <c r="F302">
        <f>'2017'!AD203</f>
        <v>1.1000000000000001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8654</v>
      </c>
      <c r="B303" t="s">
        <v>46</v>
      </c>
      <c r="C303">
        <v>2017</v>
      </c>
      <c r="D303" t="str">
        <f>'2015'!$AE$1</f>
        <v>Aneszteziológiai és intenzív betegellátás</v>
      </c>
      <c r="E303" t="s">
        <v>165</v>
      </c>
      <c r="F303">
        <f>'2017'!AD204</f>
        <v>1.6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8655</v>
      </c>
      <c r="B304" t="s">
        <v>47</v>
      </c>
      <c r="C304">
        <v>2017</v>
      </c>
      <c r="D304" t="str">
        <f>'2015'!$AE$1</f>
        <v>Aneszteziológiai és intenzív betegellátás</v>
      </c>
      <c r="E304" t="s">
        <v>165</v>
      </c>
      <c r="F304">
        <f>'2017'!AD205</f>
        <v>0.6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8656</v>
      </c>
      <c r="B305" t="s">
        <v>48</v>
      </c>
      <c r="C305">
        <v>2017</v>
      </c>
      <c r="D305" t="str">
        <f>'2015'!$AE$1</f>
        <v>Aneszteziológiai és intenzív betegellátás</v>
      </c>
      <c r="E305" t="s">
        <v>165</v>
      </c>
      <c r="F305">
        <f>'2017'!AD206</f>
        <v>1.1000000000000001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8657</v>
      </c>
      <c r="B306" t="s">
        <v>49</v>
      </c>
      <c r="C306">
        <v>2017</v>
      </c>
      <c r="D306" t="str">
        <f>'2015'!$AE$1</f>
        <v>Aneszteziológiai és intenzív betegellátás</v>
      </c>
      <c r="E306" t="s">
        <v>165</v>
      </c>
      <c r="F306">
        <f>'2017'!AD207</f>
        <v>1.6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8658</v>
      </c>
      <c r="B307" t="s">
        <v>50</v>
      </c>
      <c r="C307">
        <v>2017</v>
      </c>
      <c r="D307" t="str">
        <f>'2015'!$AE$1</f>
        <v>Aneszteziológiai és intenzív betegellátás</v>
      </c>
      <c r="E307" t="s">
        <v>165</v>
      </c>
      <c r="F307">
        <f>'2017'!AD208</f>
        <v>1.6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8659</v>
      </c>
      <c r="B308" t="s">
        <v>51</v>
      </c>
      <c r="C308">
        <v>2017</v>
      </c>
      <c r="D308" t="str">
        <f>'2015'!$AE$1</f>
        <v>Aneszteziológiai és intenzív betegellátás</v>
      </c>
      <c r="E308" t="s">
        <v>165</v>
      </c>
      <c r="F308">
        <f>'2017'!AD209</f>
        <v>-2.9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8660</v>
      </c>
      <c r="B309" t="s">
        <v>52</v>
      </c>
      <c r="C309">
        <v>2017</v>
      </c>
      <c r="D309" t="str">
        <f>'2015'!$AE$1</f>
        <v>Aneszteziológiai és intenzív betegellátás</v>
      </c>
      <c r="E309" t="s">
        <v>165</v>
      </c>
      <c r="F309">
        <f>'2017'!AD210</f>
        <v>-3.9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8661</v>
      </c>
      <c r="B310" t="s">
        <v>53</v>
      </c>
      <c r="C310">
        <v>2017</v>
      </c>
      <c r="D310" t="str">
        <f>'2015'!$AE$1</f>
        <v>Aneszteziológiai és intenzív betegellátás</v>
      </c>
      <c r="E310" t="s">
        <v>165</v>
      </c>
      <c r="F310">
        <f>'2017'!AD211</f>
        <v>1.6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8662</v>
      </c>
      <c r="B311" t="s">
        <v>54</v>
      </c>
      <c r="C311">
        <v>2017</v>
      </c>
      <c r="D311" t="str">
        <f>'2015'!$AE$1</f>
        <v>Aneszteziológiai és intenzív betegellátás</v>
      </c>
      <c r="E311" t="s">
        <v>165</v>
      </c>
      <c r="F311">
        <f>'2017'!AD212</f>
        <v>1.6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8663</v>
      </c>
      <c r="B312" t="s">
        <v>55</v>
      </c>
      <c r="C312">
        <v>2017</v>
      </c>
      <c r="D312" t="str">
        <f>'2015'!$AE$1</f>
        <v>Aneszteziológiai és intenzív betegellátás</v>
      </c>
      <c r="E312" t="s">
        <v>165</v>
      </c>
      <c r="F312">
        <f>'2017'!AD213</f>
        <v>-0.9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8664</v>
      </c>
      <c r="B313" t="s">
        <v>56</v>
      </c>
      <c r="C313">
        <v>2017</v>
      </c>
      <c r="D313" t="str">
        <f>'2015'!$AE$1</f>
        <v>Aneszteziológiai és intenzív betegellátás</v>
      </c>
      <c r="E313" t="s">
        <v>165</v>
      </c>
      <c r="F313">
        <f>'2017'!AD214</f>
        <v>-1.9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8665</v>
      </c>
      <c r="B314" t="s">
        <v>57</v>
      </c>
      <c r="C314">
        <v>2017</v>
      </c>
      <c r="D314" t="str">
        <f>'2015'!$AE$1</f>
        <v>Aneszteziológiai és intenzív betegellátás</v>
      </c>
      <c r="E314" t="s">
        <v>165</v>
      </c>
      <c r="F314">
        <f>'2017'!AD215</f>
        <v>-3.9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8666</v>
      </c>
      <c r="B315" t="s">
        <v>58</v>
      </c>
      <c r="C315">
        <v>2017</v>
      </c>
      <c r="D315" t="str">
        <f>'2015'!$AE$1</f>
        <v>Aneszteziológiai és intenzív betegellátás</v>
      </c>
      <c r="E315" t="s">
        <v>165</v>
      </c>
      <c r="F315">
        <f>'2017'!AD216</f>
        <v>-2.9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8667</v>
      </c>
      <c r="B316" t="s">
        <v>59</v>
      </c>
      <c r="C316">
        <v>2017</v>
      </c>
      <c r="D316" t="str">
        <f>'2015'!$AE$1</f>
        <v>Aneszteziológiai és intenzív betegellátás</v>
      </c>
      <c r="E316" t="s">
        <v>165</v>
      </c>
      <c r="F316">
        <f>'2017'!AD217</f>
        <v>-2.9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8668</v>
      </c>
      <c r="B317" t="s">
        <v>60</v>
      </c>
      <c r="C317">
        <v>2017</v>
      </c>
      <c r="D317" t="str">
        <f>'2015'!$AE$1</f>
        <v>Aneszteziológiai és intenzív betegellátás</v>
      </c>
      <c r="E317" t="s">
        <v>165</v>
      </c>
      <c r="F317">
        <f>'2017'!AD218</f>
        <v>1.6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8669</v>
      </c>
      <c r="B318" t="s">
        <v>61</v>
      </c>
      <c r="C318">
        <v>2017</v>
      </c>
      <c r="D318" t="str">
        <f>'2015'!$AE$1</f>
        <v>Aneszteziológiai és intenzív betegellátás</v>
      </c>
      <c r="E318" t="s">
        <v>165</v>
      </c>
      <c r="F318">
        <f>'2017'!AD219</f>
        <v>-3.4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8670</v>
      </c>
      <c r="B319" t="s">
        <v>62</v>
      </c>
      <c r="C319">
        <v>2017</v>
      </c>
      <c r="D319" t="str">
        <f>'2015'!$AE$1</f>
        <v>Aneszteziológiai és intenzív betegellátás</v>
      </c>
      <c r="E319" t="s">
        <v>165</v>
      </c>
      <c r="F319">
        <f>'2017'!AD220</f>
        <v>-0.9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8671</v>
      </c>
      <c r="B320" t="s">
        <v>63</v>
      </c>
      <c r="C320">
        <v>2017</v>
      </c>
      <c r="D320" t="str">
        <f>'2015'!$AE$1</f>
        <v>Aneszteziológiai és intenzív betegellátás</v>
      </c>
      <c r="E320" t="s">
        <v>165</v>
      </c>
      <c r="F320">
        <f>'2017'!AD221</f>
        <v>1.1000000000000001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8672</v>
      </c>
      <c r="B321" t="s">
        <v>31</v>
      </c>
      <c r="C321">
        <v>2017</v>
      </c>
      <c r="D321" t="str">
        <f>'2015'!$AE$1</f>
        <v>Aneszteziológiai és intenzív betegellátás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8673</v>
      </c>
      <c r="B322" t="s">
        <v>33</v>
      </c>
      <c r="C322">
        <v>2017</v>
      </c>
      <c r="D322" t="str">
        <f>'2015'!$AE$1</f>
        <v>Aneszteziológiai és intenzív betegellátás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8674</v>
      </c>
      <c r="B323" t="s">
        <v>35</v>
      </c>
      <c r="C323">
        <v>2017</v>
      </c>
      <c r="D323" t="str">
        <f>'2015'!$AE$1</f>
        <v>Aneszteziológiai és intenzív betegellátás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8675</v>
      </c>
      <c r="B324" t="s">
        <v>37</v>
      </c>
      <c r="C324">
        <v>2017</v>
      </c>
      <c r="D324" t="str">
        <f>'2015'!$AE$1</f>
        <v>Aneszteziológiai és intenzív betegellátás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8676</v>
      </c>
      <c r="B325" t="s">
        <v>38</v>
      </c>
      <c r="C325">
        <v>2017</v>
      </c>
      <c r="D325" t="str">
        <f>'2015'!$AE$1</f>
        <v>Aneszteziológiai és intenzív betegellátás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8677</v>
      </c>
      <c r="B326" t="s">
        <v>39</v>
      </c>
      <c r="C326">
        <v>2017</v>
      </c>
      <c r="D326" t="str">
        <f>'2015'!$AE$1</f>
        <v>Aneszteziológiai és intenzív betegellátás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8678</v>
      </c>
      <c r="B327" t="s">
        <v>41</v>
      </c>
      <c r="C327">
        <v>2017</v>
      </c>
      <c r="D327" t="str">
        <f>'2015'!$AE$1</f>
        <v>Aneszteziológiai és intenzív betegellátás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8679</v>
      </c>
      <c r="B328" t="s">
        <v>42</v>
      </c>
      <c r="C328">
        <v>2017</v>
      </c>
      <c r="D328" t="str">
        <f>'2015'!$AE$1</f>
        <v>Aneszteziológiai és intenzív betegellátás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8680</v>
      </c>
      <c r="B329" t="s">
        <v>43</v>
      </c>
      <c r="C329">
        <v>2017</v>
      </c>
      <c r="D329" t="str">
        <f>'2015'!$AE$1</f>
        <v>Aneszteziológiai és intenzív betegellátás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8681</v>
      </c>
      <c r="B330" t="s">
        <v>44</v>
      </c>
      <c r="C330">
        <v>2017</v>
      </c>
      <c r="D330" t="str">
        <f>'2015'!$AE$1</f>
        <v>Aneszteziológiai és intenzív betegellátás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8682</v>
      </c>
      <c r="B331" t="s">
        <v>45</v>
      </c>
      <c r="C331">
        <v>2017</v>
      </c>
      <c r="D331" t="str">
        <f>'2015'!$AE$1</f>
        <v>Aneszteziológiai és intenzív betegellátás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8683</v>
      </c>
      <c r="B332" t="s">
        <v>46</v>
      </c>
      <c r="C332">
        <v>2017</v>
      </c>
      <c r="D332" t="str">
        <f>'2015'!$AE$1</f>
        <v>Aneszteziológiai és intenzív betegellátás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8684</v>
      </c>
      <c r="B333" t="s">
        <v>47</v>
      </c>
      <c r="C333">
        <v>2017</v>
      </c>
      <c r="D333" t="str">
        <f>'2015'!$AE$1</f>
        <v>Aneszteziológiai és intenzív betegellátás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8685</v>
      </c>
      <c r="B334" t="s">
        <v>48</v>
      </c>
      <c r="C334">
        <v>2017</v>
      </c>
      <c r="D334" t="str">
        <f>'2015'!$AE$1</f>
        <v>Aneszteziológiai és intenzív betegellátás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8686</v>
      </c>
      <c r="B335" t="s">
        <v>49</v>
      </c>
      <c r="C335">
        <v>2017</v>
      </c>
      <c r="D335" t="str">
        <f>'2015'!$AE$1</f>
        <v>Aneszteziológiai és intenzív betegellátás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8687</v>
      </c>
      <c r="B336" t="s">
        <v>50</v>
      </c>
      <c r="C336">
        <v>2017</v>
      </c>
      <c r="D336" t="str">
        <f>'2015'!$AE$1</f>
        <v>Aneszteziológiai és intenzív betegellátás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8688</v>
      </c>
      <c r="B337" t="s">
        <v>51</v>
      </c>
      <c r="C337">
        <v>2017</v>
      </c>
      <c r="D337" t="str">
        <f>'2015'!$AE$1</f>
        <v>Aneszteziológiai és intenzív betegellátás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8689</v>
      </c>
      <c r="B338" t="s">
        <v>52</v>
      </c>
      <c r="C338">
        <v>2017</v>
      </c>
      <c r="D338" t="str">
        <f>'2015'!$AE$1</f>
        <v>Aneszteziológiai és intenzív betegellátás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8690</v>
      </c>
      <c r="B339" t="s">
        <v>53</v>
      </c>
      <c r="C339">
        <v>2017</v>
      </c>
      <c r="D339" t="str">
        <f>'2015'!$AE$1</f>
        <v>Aneszteziológiai és intenzív betegellátás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8691</v>
      </c>
      <c r="B340" t="s">
        <v>54</v>
      </c>
      <c r="C340">
        <v>2017</v>
      </c>
      <c r="D340" t="str">
        <f>'2015'!$AE$1</f>
        <v>Aneszteziológiai és intenzív betegellátás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8692</v>
      </c>
      <c r="B341" t="s">
        <v>55</v>
      </c>
      <c r="C341">
        <v>2017</v>
      </c>
      <c r="D341" t="str">
        <f>'2015'!$AE$1</f>
        <v>Aneszteziológiai és intenzív betegellátás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8693</v>
      </c>
      <c r="B342" t="s">
        <v>56</v>
      </c>
      <c r="C342">
        <v>2017</v>
      </c>
      <c r="D342" t="str">
        <f>'2015'!$AE$1</f>
        <v>Aneszteziológiai és intenzív betegellátás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8694</v>
      </c>
      <c r="B343" t="s">
        <v>57</v>
      </c>
      <c r="C343">
        <v>2017</v>
      </c>
      <c r="D343" t="str">
        <f>'2015'!$AE$1</f>
        <v>Aneszteziológiai és intenzív betegellátás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8695</v>
      </c>
      <c r="B344" t="s">
        <v>58</v>
      </c>
      <c r="C344">
        <v>2017</v>
      </c>
      <c r="D344" t="str">
        <f>'2015'!$AE$1</f>
        <v>Aneszteziológiai és intenzív betegellátás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8696</v>
      </c>
      <c r="B345" t="s">
        <v>59</v>
      </c>
      <c r="C345">
        <v>2017</v>
      </c>
      <c r="D345" t="str">
        <f>'2015'!$AE$1</f>
        <v>Aneszteziológiai és intenzív betegellátás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8697</v>
      </c>
      <c r="B346" t="s">
        <v>60</v>
      </c>
      <c r="C346">
        <v>2017</v>
      </c>
      <c r="D346" t="str">
        <f>'2015'!$AE$1</f>
        <v>Aneszteziológiai és intenzív betegellátás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8698</v>
      </c>
      <c r="B347" t="s">
        <v>61</v>
      </c>
      <c r="C347">
        <v>2017</v>
      </c>
      <c r="D347" t="str">
        <f>'2015'!$AE$1</f>
        <v>Aneszteziológiai és intenzív betegellátás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8699</v>
      </c>
      <c r="B348" t="s">
        <v>62</v>
      </c>
      <c r="C348">
        <v>2017</v>
      </c>
      <c r="D348" t="str">
        <f>'2015'!$AE$1</f>
        <v>Aneszteziológiai és intenzív betegellátás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8700</v>
      </c>
      <c r="B349" t="s">
        <v>63</v>
      </c>
      <c r="C349">
        <v>2017</v>
      </c>
      <c r="D349" t="str">
        <f>'2015'!$AE$1</f>
        <v>Aneszteziológiai és intenzív betegellátás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8701</v>
      </c>
      <c r="B350" t="s">
        <v>31</v>
      </c>
      <c r="C350">
        <v>2018</v>
      </c>
      <c r="D350" t="str">
        <f>'2015'!$AE$1</f>
        <v>Aneszteziológiai és intenzív betegellátás</v>
      </c>
      <c r="E350" t="s">
        <v>186</v>
      </c>
      <c r="F350">
        <f>'2018'!AC193</f>
        <v>1004151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8702</v>
      </c>
      <c r="B351" t="s">
        <v>33</v>
      </c>
      <c r="C351">
        <v>2018</v>
      </c>
      <c r="D351" t="str">
        <f>'2015'!$AE$1</f>
        <v>Aneszteziológiai és intenzív betegellátás</v>
      </c>
      <c r="E351" t="s">
        <v>186</v>
      </c>
      <c r="F351">
        <f>'2018'!AC194</f>
        <v>1004151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8703</v>
      </c>
      <c r="B352" t="s">
        <v>35</v>
      </c>
      <c r="C352">
        <v>2018</v>
      </c>
      <c r="D352" t="str">
        <f>'2015'!$AE$1</f>
        <v>Aneszteziológiai és intenzív betegellátás</v>
      </c>
      <c r="E352" t="s">
        <v>186</v>
      </c>
      <c r="F352">
        <f>'2018'!AC195</f>
        <v>1003945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8704</v>
      </c>
      <c r="B353" t="s">
        <v>37</v>
      </c>
      <c r="C353">
        <v>2018</v>
      </c>
      <c r="D353" t="str">
        <f>'2015'!$AE$1</f>
        <v>Aneszteziológiai és intenzív betegellátás</v>
      </c>
      <c r="E353" t="s">
        <v>186</v>
      </c>
      <c r="F353">
        <f>'2018'!AC196</f>
        <v>1002035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8705</v>
      </c>
      <c r="B354" t="s">
        <v>38</v>
      </c>
      <c r="C354">
        <v>2018</v>
      </c>
      <c r="D354" t="str">
        <f>'2015'!$AE$1</f>
        <v>Aneszteziológiai és intenzív betegellátás</v>
      </c>
      <c r="E354" t="s">
        <v>186</v>
      </c>
      <c r="F354">
        <f>'2018'!AC197</f>
        <v>1003363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8706</v>
      </c>
      <c r="B355" t="s">
        <v>39</v>
      </c>
      <c r="C355">
        <v>2018</v>
      </c>
      <c r="D355" t="str">
        <f>'2015'!$AE$1</f>
        <v>Aneszteziológiai és intenzív betegellátás</v>
      </c>
      <c r="E355" t="s">
        <v>186</v>
      </c>
      <c r="F355">
        <f>'2018'!AC198</f>
        <v>1003218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8707</v>
      </c>
      <c r="B356" t="s">
        <v>41</v>
      </c>
      <c r="C356">
        <v>2018</v>
      </c>
      <c r="D356" t="str">
        <f>'2015'!$AE$1</f>
        <v>Aneszteziológiai és intenzív betegellátás</v>
      </c>
      <c r="E356" t="s">
        <v>186</v>
      </c>
      <c r="F356">
        <f>'2018'!AC199</f>
        <v>1002662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8708</v>
      </c>
      <c r="B357" t="s">
        <v>42</v>
      </c>
      <c r="C357">
        <v>2018</v>
      </c>
      <c r="D357" t="str">
        <f>'2015'!$AE$1</f>
        <v>Aneszteziológiai és intenzív betegellátás</v>
      </c>
      <c r="E357" t="s">
        <v>186</v>
      </c>
      <c r="F357">
        <f>'2018'!AC200</f>
        <v>1002238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8709</v>
      </c>
      <c r="B358" t="s">
        <v>43</v>
      </c>
      <c r="C358">
        <v>2018</v>
      </c>
      <c r="D358" t="str">
        <f>'2015'!$AE$1</f>
        <v>Aneszteziológiai és intenzív betegellátás</v>
      </c>
      <c r="E358" t="s">
        <v>186</v>
      </c>
      <c r="F358">
        <f>'2018'!AC201</f>
        <v>1002952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8710</v>
      </c>
      <c r="B359" t="s">
        <v>44</v>
      </c>
      <c r="C359">
        <v>2018</v>
      </c>
      <c r="D359" t="str">
        <f>'2015'!$AE$1</f>
        <v>Aneszteziológiai és intenzív betegellátás</v>
      </c>
      <c r="E359" t="s">
        <v>186</v>
      </c>
      <c r="F359">
        <f>'2018'!AC202</f>
        <v>1002633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8711</v>
      </c>
      <c r="B360" t="s">
        <v>45</v>
      </c>
      <c r="C360">
        <v>2018</v>
      </c>
      <c r="D360" t="str">
        <f>'2015'!$AE$1</f>
        <v>Aneszteziológiai és intenzív betegellátás</v>
      </c>
      <c r="E360" t="s">
        <v>186</v>
      </c>
      <c r="F360">
        <f>'2018'!AC203</f>
        <v>1003358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8712</v>
      </c>
      <c r="B361" t="s">
        <v>46</v>
      </c>
      <c r="C361">
        <v>2018</v>
      </c>
      <c r="D361" t="str">
        <f>'2015'!$AE$1</f>
        <v>Aneszteziológiai és intenzív betegellátás</v>
      </c>
      <c r="E361" t="s">
        <v>186</v>
      </c>
      <c r="F361">
        <f>'2018'!AC204</f>
        <v>1002363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8713</v>
      </c>
      <c r="B362" t="s">
        <v>47</v>
      </c>
      <c r="C362">
        <v>2018</v>
      </c>
      <c r="D362" t="str">
        <f>'2015'!$AE$1</f>
        <v>Aneszteziológiai és intenzív betegellátás</v>
      </c>
      <c r="E362" t="s">
        <v>186</v>
      </c>
      <c r="F362">
        <f>'2018'!AC205</f>
        <v>1003724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8714</v>
      </c>
      <c r="B363" t="s">
        <v>48</v>
      </c>
      <c r="C363">
        <v>2018</v>
      </c>
      <c r="D363" t="str">
        <f>'2015'!$AE$1</f>
        <v>Aneszteziológiai és intenzív betegellátás</v>
      </c>
      <c r="E363" t="s">
        <v>186</v>
      </c>
      <c r="F363">
        <f>'2018'!AC206</f>
        <v>1003107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8715</v>
      </c>
      <c r="B364" t="s">
        <v>49</v>
      </c>
      <c r="C364">
        <v>2018</v>
      </c>
      <c r="D364" t="str">
        <f>'2015'!$AE$1</f>
        <v>Aneszteziológiai és intenzív betegellátás</v>
      </c>
      <c r="E364" t="s">
        <v>186</v>
      </c>
      <c r="F364">
        <f>'2018'!AC207</f>
        <v>1002988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8716</v>
      </c>
      <c r="B365" t="s">
        <v>50</v>
      </c>
      <c r="C365">
        <v>2018</v>
      </c>
      <c r="D365" t="str">
        <f>'2015'!$AE$1</f>
        <v>Aneszteziológiai és intenzív betegellátás</v>
      </c>
      <c r="E365" t="s">
        <v>186</v>
      </c>
      <c r="F365">
        <f>'2018'!AC208</f>
        <v>1003591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8717</v>
      </c>
      <c r="B366" t="s">
        <v>51</v>
      </c>
      <c r="C366">
        <v>2018</v>
      </c>
      <c r="D366" t="str">
        <f>'2015'!$AE$1</f>
        <v>Aneszteziológiai és intenzív betegellátás</v>
      </c>
      <c r="E366" t="s">
        <v>186</v>
      </c>
      <c r="F366">
        <f>'2018'!AC209</f>
        <v>1004414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8718</v>
      </c>
      <c r="B367" t="s">
        <v>52</v>
      </c>
      <c r="C367">
        <v>2018</v>
      </c>
      <c r="D367" t="str">
        <f>'2015'!$AE$1</f>
        <v>Aneszteziológiai és intenzív betegellátás</v>
      </c>
      <c r="E367" t="s">
        <v>186</v>
      </c>
      <c r="F367">
        <f>'2018'!AC210</f>
        <v>1001855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8719</v>
      </c>
      <c r="B368" t="s">
        <v>53</v>
      </c>
      <c r="C368">
        <v>2018</v>
      </c>
      <c r="D368" t="str">
        <f>'2015'!$AE$1</f>
        <v>Aneszteziológiai és intenzív betegellátás</v>
      </c>
      <c r="E368" t="s">
        <v>186</v>
      </c>
      <c r="F368">
        <f>'2018'!AC211</f>
        <v>1003513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8720</v>
      </c>
      <c r="B369" t="s">
        <v>54</v>
      </c>
      <c r="C369">
        <v>2018</v>
      </c>
      <c r="D369" t="str">
        <f>'2015'!$AE$1</f>
        <v>Aneszteziológiai és intenzív betegellátás</v>
      </c>
      <c r="E369" t="s">
        <v>186</v>
      </c>
      <c r="F369">
        <f>'2018'!AC212</f>
        <v>1004973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8721</v>
      </c>
      <c r="B370" t="s">
        <v>55</v>
      </c>
      <c r="C370">
        <v>2018</v>
      </c>
      <c r="D370" t="str">
        <f>'2015'!$AE$1</f>
        <v>Aneszteziológiai és intenzív betegellátás</v>
      </c>
      <c r="E370" t="s">
        <v>186</v>
      </c>
      <c r="F370">
        <f>'2018'!AC213</f>
        <v>1001842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8722</v>
      </c>
      <c r="B371" t="s">
        <v>56</v>
      </c>
      <c r="C371">
        <v>2018</v>
      </c>
      <c r="D371" t="str">
        <f>'2015'!$AE$1</f>
        <v>Aneszteziológiai és intenzív betegellátás</v>
      </c>
      <c r="E371" t="s">
        <v>186</v>
      </c>
      <c r="F371">
        <f>'2018'!AC214</f>
        <v>1003240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8723</v>
      </c>
      <c r="B372" t="s">
        <v>57</v>
      </c>
      <c r="C372">
        <v>2018</v>
      </c>
      <c r="D372" t="str">
        <f>'2015'!$AE$1</f>
        <v>Aneszteziológiai és intenzív betegellátás</v>
      </c>
      <c r="E372" t="s">
        <v>186</v>
      </c>
      <c r="F372">
        <f>'2018'!AC215</f>
        <v>1003514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8724</v>
      </c>
      <c r="B373" t="s">
        <v>58</v>
      </c>
      <c r="C373">
        <v>2018</v>
      </c>
      <c r="D373" t="str">
        <f>'2015'!$AE$1</f>
        <v>Aneszteziológiai és intenzív betegellátás</v>
      </c>
      <c r="E373" t="s">
        <v>186</v>
      </c>
      <c r="F373">
        <f>'2018'!AC216</f>
        <v>1002945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8725</v>
      </c>
      <c r="B374" t="s">
        <v>59</v>
      </c>
      <c r="C374">
        <v>2018</v>
      </c>
      <c r="D374" t="str">
        <f>'2015'!$AE$1</f>
        <v>Aneszteziológiai és intenzív betegellátás</v>
      </c>
      <c r="E374" t="s">
        <v>186</v>
      </c>
      <c r="F374">
        <f>'2018'!AC217</f>
        <v>1002782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8726</v>
      </c>
      <c r="B375" t="s">
        <v>60</v>
      </c>
      <c r="C375">
        <v>2018</v>
      </c>
      <c r="D375" t="str">
        <f>'2015'!$AE$1</f>
        <v>Aneszteziológiai és intenzív betegellátás</v>
      </c>
      <c r="E375" t="s">
        <v>186</v>
      </c>
      <c r="F375">
        <f>'2018'!AC218</f>
        <v>1003569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8727</v>
      </c>
      <c r="B376" t="s">
        <v>61</v>
      </c>
      <c r="C376">
        <v>2018</v>
      </c>
      <c r="D376" t="str">
        <f>'2015'!$AE$1</f>
        <v>Aneszteziológiai és intenzív betegellátás</v>
      </c>
      <c r="E376" t="s">
        <v>186</v>
      </c>
      <c r="F376">
        <f>'2018'!AC219</f>
        <v>1003101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8728</v>
      </c>
      <c r="B377" t="s">
        <v>62</v>
      </c>
      <c r="C377">
        <v>2018</v>
      </c>
      <c r="D377" t="str">
        <f>'2015'!$AE$1</f>
        <v>Aneszteziológiai és intenzív betegellátás</v>
      </c>
      <c r="E377" t="s">
        <v>186</v>
      </c>
      <c r="F377">
        <f>'2018'!AC220</f>
        <v>1003380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8729</v>
      </c>
      <c r="B378" t="s">
        <v>63</v>
      </c>
      <c r="C378">
        <v>2018</v>
      </c>
      <c r="D378" t="str">
        <f>'2015'!$AE$1</f>
        <v>Aneszteziológiai és intenzív betegellátás</v>
      </c>
      <c r="E378" t="s">
        <v>186</v>
      </c>
      <c r="F378">
        <f>'2018'!AC221</f>
        <v>1003500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8730</v>
      </c>
      <c r="B379" t="s">
        <v>31</v>
      </c>
      <c r="C379">
        <v>2018</v>
      </c>
      <c r="D379" t="str">
        <f>'2015'!$AE$1</f>
        <v>Aneszteziológiai és intenzív betegellátás</v>
      </c>
      <c r="E379" t="s">
        <v>163</v>
      </c>
      <c r="F379" s="22">
        <f>'2018'!AB193</f>
        <v>1004151.4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8731</v>
      </c>
      <c r="B380" t="s">
        <v>33</v>
      </c>
      <c r="C380">
        <v>2018</v>
      </c>
      <c r="D380" t="str">
        <f>'2015'!$AE$1</f>
        <v>Aneszteziológiai és intenzív betegellátás</v>
      </c>
      <c r="E380" t="s">
        <v>163</v>
      </c>
      <c r="F380" s="22">
        <f>'2018'!AB194</f>
        <v>1004151.4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8732</v>
      </c>
      <c r="B381" t="s">
        <v>35</v>
      </c>
      <c r="C381">
        <v>2018</v>
      </c>
      <c r="D381" t="str">
        <f>'2015'!$AE$1</f>
        <v>Aneszteziológiai és intenzív betegellátás</v>
      </c>
      <c r="E381" t="s">
        <v>163</v>
      </c>
      <c r="F381" s="22">
        <f>'2018'!AB195</f>
        <v>1003945.4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8733</v>
      </c>
      <c r="B382" t="s">
        <v>37</v>
      </c>
      <c r="C382">
        <v>2018</v>
      </c>
      <c r="D382" t="str">
        <f>'2015'!$AE$1</f>
        <v>Aneszteziológiai és intenzív betegellátás</v>
      </c>
      <c r="E382" t="s">
        <v>163</v>
      </c>
      <c r="F382" s="22">
        <f>'2018'!AB196</f>
        <v>1002034.4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8734</v>
      </c>
      <c r="B383" t="s">
        <v>38</v>
      </c>
      <c r="C383">
        <v>2018</v>
      </c>
      <c r="D383" t="str">
        <f>'2015'!$AE$1</f>
        <v>Aneszteziológiai és intenzív betegellátás</v>
      </c>
      <c r="E383" t="s">
        <v>163</v>
      </c>
      <c r="F383" s="22">
        <f>'2018'!AB197</f>
        <v>1003362.9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8735</v>
      </c>
      <c r="B384" t="s">
        <v>39</v>
      </c>
      <c r="C384">
        <v>2018</v>
      </c>
      <c r="D384" t="str">
        <f>'2015'!$AE$1</f>
        <v>Aneszteziológiai és intenzív betegellátás</v>
      </c>
      <c r="E384" t="s">
        <v>163</v>
      </c>
      <c r="F384" s="22">
        <f>'2018'!AB198</f>
        <v>1003218.9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8736</v>
      </c>
      <c r="B385" t="s">
        <v>41</v>
      </c>
      <c r="C385">
        <v>2018</v>
      </c>
      <c r="D385" t="str">
        <f>'2015'!$AE$1</f>
        <v>Aneszteziológiai és intenzív betegellátás</v>
      </c>
      <c r="E385" t="s">
        <v>163</v>
      </c>
      <c r="F385" s="22">
        <f>'2018'!AB199</f>
        <v>1002662.4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8737</v>
      </c>
      <c r="B386" t="s">
        <v>42</v>
      </c>
      <c r="C386">
        <v>2018</v>
      </c>
      <c r="D386" t="str">
        <f>'2015'!$AE$1</f>
        <v>Aneszteziológiai és intenzív betegellátás</v>
      </c>
      <c r="E386" t="s">
        <v>163</v>
      </c>
      <c r="F386" s="22">
        <f>'2018'!AB200</f>
        <v>1002238.4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8738</v>
      </c>
      <c r="B387" t="s">
        <v>43</v>
      </c>
      <c r="C387">
        <v>2018</v>
      </c>
      <c r="D387" t="str">
        <f>'2015'!$AE$1</f>
        <v>Aneszteziológiai és intenzív betegellátás</v>
      </c>
      <c r="E387" t="s">
        <v>163</v>
      </c>
      <c r="F387" s="22">
        <f>'2018'!AB201</f>
        <v>1002951.4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8739</v>
      </c>
      <c r="B388" t="s">
        <v>44</v>
      </c>
      <c r="C388">
        <v>2018</v>
      </c>
      <c r="D388" t="str">
        <f>'2015'!$AE$1</f>
        <v>Aneszteziológiai és intenzív betegellátás</v>
      </c>
      <c r="E388" t="s">
        <v>163</v>
      </c>
      <c r="F388" s="22">
        <f>'2018'!AB202</f>
        <v>1002633.4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8740</v>
      </c>
      <c r="B389" t="s">
        <v>45</v>
      </c>
      <c r="C389">
        <v>2018</v>
      </c>
      <c r="D389" t="str">
        <f>'2015'!$AE$1</f>
        <v>Aneszteziológiai és intenzív betegellátás</v>
      </c>
      <c r="E389" t="s">
        <v>163</v>
      </c>
      <c r="F389" s="22">
        <f>'2018'!AB203</f>
        <v>1003356.9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8741</v>
      </c>
      <c r="B390" t="s">
        <v>46</v>
      </c>
      <c r="C390">
        <v>2018</v>
      </c>
      <c r="D390" t="str">
        <f>'2015'!$AE$1</f>
        <v>Aneszteziológiai és intenzív betegellátás</v>
      </c>
      <c r="E390" t="s">
        <v>163</v>
      </c>
      <c r="F390" s="22">
        <f>'2018'!AB204</f>
        <v>1002363.4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8742</v>
      </c>
      <c r="B391" t="s">
        <v>47</v>
      </c>
      <c r="C391">
        <v>2018</v>
      </c>
      <c r="D391" t="str">
        <f>'2015'!$AE$1</f>
        <v>Aneszteziológiai és intenzív betegellátás</v>
      </c>
      <c r="E391" t="s">
        <v>163</v>
      </c>
      <c r="F391" s="22">
        <f>'2018'!AB205</f>
        <v>1003723.4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8743</v>
      </c>
      <c r="B392" t="s">
        <v>48</v>
      </c>
      <c r="C392">
        <v>2018</v>
      </c>
      <c r="D392" t="str">
        <f>'2015'!$AE$1</f>
        <v>Aneszteziológiai és intenzív betegellátás</v>
      </c>
      <c r="E392" t="s">
        <v>163</v>
      </c>
      <c r="F392" s="22">
        <f>'2018'!AB206</f>
        <v>1003104.9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8744</v>
      </c>
      <c r="B393" t="s">
        <v>49</v>
      </c>
      <c r="C393">
        <v>2018</v>
      </c>
      <c r="D393" t="str">
        <f>'2015'!$AE$1</f>
        <v>Aneszteziológiai és intenzív betegellátás</v>
      </c>
      <c r="E393" t="s">
        <v>163</v>
      </c>
      <c r="F393" s="22">
        <f>'2018'!AB207</f>
        <v>1002988.4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8745</v>
      </c>
      <c r="B394" t="s">
        <v>50</v>
      </c>
      <c r="C394">
        <v>2018</v>
      </c>
      <c r="D394" t="str">
        <f>'2015'!$AE$1</f>
        <v>Aneszteziológiai és intenzív betegellátás</v>
      </c>
      <c r="E394" t="s">
        <v>163</v>
      </c>
      <c r="F394" s="22">
        <f>'2018'!AB208</f>
        <v>1003591.4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8746</v>
      </c>
      <c r="B395" t="s">
        <v>51</v>
      </c>
      <c r="C395">
        <v>2018</v>
      </c>
      <c r="D395" t="str">
        <f>'2015'!$AE$1</f>
        <v>Aneszteziológiai és intenzív betegellátás</v>
      </c>
      <c r="E395" t="s">
        <v>163</v>
      </c>
      <c r="F395" s="22">
        <f>'2018'!AB209</f>
        <v>1004415.4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8747</v>
      </c>
      <c r="B396" t="s">
        <v>52</v>
      </c>
      <c r="C396">
        <v>2018</v>
      </c>
      <c r="D396" t="str">
        <f>'2015'!$AE$1</f>
        <v>Aneszteziológiai és intenzív betegellátás</v>
      </c>
      <c r="E396" t="s">
        <v>163</v>
      </c>
      <c r="F396" s="22">
        <f>'2018'!AB210</f>
        <v>1001854.4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8748</v>
      </c>
      <c r="B397" t="s">
        <v>53</v>
      </c>
      <c r="C397">
        <v>2018</v>
      </c>
      <c r="D397" t="str">
        <f>'2015'!$AE$1</f>
        <v>Aneszteziológiai és intenzív betegellátás</v>
      </c>
      <c r="E397" t="s">
        <v>163</v>
      </c>
      <c r="F397" s="22">
        <f>'2018'!AB211</f>
        <v>1003513.9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8749</v>
      </c>
      <c r="B398" t="s">
        <v>54</v>
      </c>
      <c r="C398">
        <v>2018</v>
      </c>
      <c r="D398" t="str">
        <f>'2015'!$AE$1</f>
        <v>Aneszteziológiai és intenzív betegellátás</v>
      </c>
      <c r="E398" t="s">
        <v>163</v>
      </c>
      <c r="F398" s="22">
        <f>'2018'!AB212</f>
        <v>1004970.9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8750</v>
      </c>
      <c r="B399" t="s">
        <v>55</v>
      </c>
      <c r="C399">
        <v>2018</v>
      </c>
      <c r="D399" t="str">
        <f>'2015'!$AE$1</f>
        <v>Aneszteziológiai és intenzív betegellátás</v>
      </c>
      <c r="E399" t="s">
        <v>163</v>
      </c>
      <c r="F399" s="22">
        <f>'2018'!AB213</f>
        <v>1001840.9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8751</v>
      </c>
      <c r="B400" t="s">
        <v>56</v>
      </c>
      <c r="C400">
        <v>2018</v>
      </c>
      <c r="D400" t="str">
        <f>'2015'!$AE$1</f>
        <v>Aneszteziológiai és intenzív betegellátás</v>
      </c>
      <c r="E400" t="s">
        <v>163</v>
      </c>
      <c r="F400" s="22">
        <f>'2018'!AB214</f>
        <v>1003239.9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8752</v>
      </c>
      <c r="B401" t="s">
        <v>57</v>
      </c>
      <c r="C401">
        <v>2018</v>
      </c>
      <c r="D401" t="str">
        <f>'2015'!$AE$1</f>
        <v>Aneszteziológiai és intenzív betegellátás</v>
      </c>
      <c r="E401" t="s">
        <v>163</v>
      </c>
      <c r="F401" s="22">
        <f>'2018'!AB215</f>
        <v>1003514.4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8753</v>
      </c>
      <c r="B402" t="s">
        <v>58</v>
      </c>
      <c r="C402">
        <v>2018</v>
      </c>
      <c r="D402" t="str">
        <f>'2015'!$AE$1</f>
        <v>Aneszteziológiai és intenzív betegellátás</v>
      </c>
      <c r="E402" t="s">
        <v>163</v>
      </c>
      <c r="F402" s="22">
        <f>'2018'!AB216</f>
        <v>1002943.9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8754</v>
      </c>
      <c r="B403" t="s">
        <v>59</v>
      </c>
      <c r="C403">
        <v>2018</v>
      </c>
      <c r="D403" t="str">
        <f>'2015'!$AE$1</f>
        <v>Aneszteziológiai és intenzív betegellátás</v>
      </c>
      <c r="E403" t="s">
        <v>163</v>
      </c>
      <c r="F403" s="22">
        <f>'2018'!AB217</f>
        <v>1002781.9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8755</v>
      </c>
      <c r="B404" t="s">
        <v>60</v>
      </c>
      <c r="C404">
        <v>2018</v>
      </c>
      <c r="D404" t="str">
        <f>'2015'!$AE$1</f>
        <v>Aneszteziológiai és intenzív betegellátás</v>
      </c>
      <c r="E404" t="s">
        <v>163</v>
      </c>
      <c r="F404" s="22">
        <f>'2018'!AB218</f>
        <v>1003569.4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8756</v>
      </c>
      <c r="B405" t="s">
        <v>61</v>
      </c>
      <c r="C405">
        <v>2018</v>
      </c>
      <c r="D405" t="str">
        <f>'2015'!$AE$1</f>
        <v>Aneszteziológiai és intenzív betegellátás</v>
      </c>
      <c r="E405" t="s">
        <v>163</v>
      </c>
      <c r="F405" s="22">
        <f>'2018'!AB219</f>
        <v>1003100.9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8757</v>
      </c>
      <c r="B406" t="s">
        <v>62</v>
      </c>
      <c r="C406">
        <v>2018</v>
      </c>
      <c r="D406" t="str">
        <f>'2015'!$AE$1</f>
        <v>Aneszteziológiai és intenzív betegellátás</v>
      </c>
      <c r="E406" t="s">
        <v>163</v>
      </c>
      <c r="F406" s="22">
        <f>'2018'!AB220</f>
        <v>1003380.9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8758</v>
      </c>
      <c r="B407" t="s">
        <v>63</v>
      </c>
      <c r="C407">
        <v>2018</v>
      </c>
      <c r="D407" t="str">
        <f>'2015'!$AE$1</f>
        <v>Aneszteziológiai és intenzív betegellátás</v>
      </c>
      <c r="E407" t="s">
        <v>163</v>
      </c>
      <c r="F407" s="22">
        <f>'2018'!AB221</f>
        <v>1003500.4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8759</v>
      </c>
      <c r="B408" t="s">
        <v>31</v>
      </c>
      <c r="C408">
        <v>2018</v>
      </c>
      <c r="D408" t="str">
        <f>'2015'!$AE$1</f>
        <v>Aneszteziológiai és intenzív betegellátás</v>
      </c>
      <c r="E408" t="s">
        <v>165</v>
      </c>
      <c r="F408">
        <f>'2018'!AD193</f>
        <v>-0.4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8760</v>
      </c>
      <c r="B409" t="s">
        <v>33</v>
      </c>
      <c r="C409">
        <v>2018</v>
      </c>
      <c r="D409" t="str">
        <f>'2015'!$AE$1</f>
        <v>Aneszteziológiai és intenzív betegellátás</v>
      </c>
      <c r="E409" t="s">
        <v>165</v>
      </c>
      <c r="F409">
        <f>'2018'!AD194</f>
        <v>-0.4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8761</v>
      </c>
      <c r="B410" t="s">
        <v>35</v>
      </c>
      <c r="C410">
        <v>2018</v>
      </c>
      <c r="D410" t="str">
        <f>'2015'!$AE$1</f>
        <v>Aneszteziológiai és intenzív betegellátás</v>
      </c>
      <c r="E410" t="s">
        <v>165</v>
      </c>
      <c r="F410">
        <f>'2018'!AD195</f>
        <v>-0.4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8762</v>
      </c>
      <c r="B411" t="s">
        <v>37</v>
      </c>
      <c r="C411">
        <v>2018</v>
      </c>
      <c r="D411" t="str">
        <f>'2015'!$AE$1</f>
        <v>Aneszteziológiai és intenzív betegellátás</v>
      </c>
      <c r="E411" t="s">
        <v>165</v>
      </c>
      <c r="F411">
        <f>'2018'!AD196</f>
        <v>0.6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8763</v>
      </c>
      <c r="B412" t="s">
        <v>38</v>
      </c>
      <c r="C412">
        <v>2018</v>
      </c>
      <c r="D412" t="str">
        <f>'2015'!$AE$1</f>
        <v>Aneszteziológiai és intenzív betegellátás</v>
      </c>
      <c r="E412" t="s">
        <v>165</v>
      </c>
      <c r="F412">
        <f>'2018'!AD197</f>
        <v>0.1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8764</v>
      </c>
      <c r="B413" t="s">
        <v>39</v>
      </c>
      <c r="C413">
        <v>2018</v>
      </c>
      <c r="D413" t="str">
        <f>'2015'!$AE$1</f>
        <v>Aneszteziológiai és intenzív betegellátás</v>
      </c>
      <c r="E413" t="s">
        <v>165</v>
      </c>
      <c r="F413">
        <f>'2018'!AD198</f>
        <v>-0.9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8765</v>
      </c>
      <c r="B414" t="s">
        <v>41</v>
      </c>
      <c r="C414">
        <v>2018</v>
      </c>
      <c r="D414" t="str">
        <f>'2015'!$AE$1</f>
        <v>Aneszteziológiai és intenzív betegellátás</v>
      </c>
      <c r="E414" t="s">
        <v>165</v>
      </c>
      <c r="F414">
        <f>'2018'!AD199</f>
        <v>-0.4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8766</v>
      </c>
      <c r="B415" t="s">
        <v>42</v>
      </c>
      <c r="C415">
        <v>2018</v>
      </c>
      <c r="D415" t="str">
        <f>'2015'!$AE$1</f>
        <v>Aneszteziológiai és intenzív betegellátás</v>
      </c>
      <c r="E415" t="s">
        <v>165</v>
      </c>
      <c r="F415">
        <f>'2018'!AD200</f>
        <v>-0.4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8767</v>
      </c>
      <c r="B416" t="s">
        <v>43</v>
      </c>
      <c r="C416">
        <v>2018</v>
      </c>
      <c r="D416" t="str">
        <f>'2015'!$AE$1</f>
        <v>Aneszteziológiai és intenzív betegellátás</v>
      </c>
      <c r="E416" t="s">
        <v>165</v>
      </c>
      <c r="F416">
        <f>'2018'!AD201</f>
        <v>0.6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8768</v>
      </c>
      <c r="B417" t="s">
        <v>44</v>
      </c>
      <c r="C417">
        <v>2018</v>
      </c>
      <c r="D417" t="str">
        <f>'2015'!$AE$1</f>
        <v>Aneszteziológiai és intenzív betegellátás</v>
      </c>
      <c r="E417" t="s">
        <v>165</v>
      </c>
      <c r="F417">
        <f>'2018'!AD202</f>
        <v>-0.4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8769</v>
      </c>
      <c r="B418" t="s">
        <v>45</v>
      </c>
      <c r="C418">
        <v>2018</v>
      </c>
      <c r="D418" t="str">
        <f>'2015'!$AE$1</f>
        <v>Aneszteziológiai és intenzív betegellátás</v>
      </c>
      <c r="E418" t="s">
        <v>165</v>
      </c>
      <c r="F418">
        <f>'2018'!AD203</f>
        <v>1.1000000000000001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8770</v>
      </c>
      <c r="B419" t="s">
        <v>46</v>
      </c>
      <c r="C419">
        <v>2018</v>
      </c>
      <c r="D419" t="str">
        <f>'2015'!$AE$1</f>
        <v>Aneszteziológiai és intenzív betegellátás</v>
      </c>
      <c r="E419" t="s">
        <v>165</v>
      </c>
      <c r="F419">
        <f>'2018'!AD204</f>
        <v>-0.4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8771</v>
      </c>
      <c r="B420" t="s">
        <v>47</v>
      </c>
      <c r="C420">
        <v>2018</v>
      </c>
      <c r="D420" t="str">
        <f>'2015'!$AE$1</f>
        <v>Aneszteziológiai és intenzív betegellátás</v>
      </c>
      <c r="E420" t="s">
        <v>165</v>
      </c>
      <c r="F420">
        <f>'2018'!AD205</f>
        <v>0.6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8772</v>
      </c>
      <c r="B421" t="s">
        <v>48</v>
      </c>
      <c r="C421">
        <v>2018</v>
      </c>
      <c r="D421" t="str">
        <f>'2015'!$AE$1</f>
        <v>Aneszteziológiai és intenzív betegellátás</v>
      </c>
      <c r="E421" t="s">
        <v>165</v>
      </c>
      <c r="F421">
        <f>'2018'!AD206</f>
        <v>2.1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8773</v>
      </c>
      <c r="B422" t="s">
        <v>49</v>
      </c>
      <c r="C422">
        <v>2018</v>
      </c>
      <c r="D422" t="str">
        <f>'2015'!$AE$1</f>
        <v>Aneszteziológiai és intenzív betegellátás</v>
      </c>
      <c r="E422" t="s">
        <v>165</v>
      </c>
      <c r="F422">
        <f>'2018'!AD207</f>
        <v>-0.4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8774</v>
      </c>
      <c r="B423" t="s">
        <v>50</v>
      </c>
      <c r="C423">
        <v>2018</v>
      </c>
      <c r="D423" t="str">
        <f>'2015'!$AE$1</f>
        <v>Aneszteziológiai és intenzív betegellátás</v>
      </c>
      <c r="E423" t="s">
        <v>165</v>
      </c>
      <c r="F423">
        <f>'2018'!AD208</f>
        <v>-0.4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8775</v>
      </c>
      <c r="B424" t="s">
        <v>51</v>
      </c>
      <c r="C424">
        <v>2018</v>
      </c>
      <c r="D424" t="str">
        <f>'2015'!$AE$1</f>
        <v>Aneszteziológiai és intenzív betegellátás</v>
      </c>
      <c r="E424" t="s">
        <v>165</v>
      </c>
      <c r="F424">
        <f>'2018'!AD209</f>
        <v>-1.4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8776</v>
      </c>
      <c r="B425" t="s">
        <v>52</v>
      </c>
      <c r="C425">
        <v>2018</v>
      </c>
      <c r="D425" t="str">
        <f>'2015'!$AE$1</f>
        <v>Aneszteziológiai és intenzív betegellátás</v>
      </c>
      <c r="E425" t="s">
        <v>165</v>
      </c>
      <c r="F425">
        <f>'2018'!AD210</f>
        <v>0.6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8777</v>
      </c>
      <c r="B426" t="s">
        <v>53</v>
      </c>
      <c r="C426">
        <v>2018</v>
      </c>
      <c r="D426" t="str">
        <f>'2015'!$AE$1</f>
        <v>Aneszteziológiai és intenzív betegellátás</v>
      </c>
      <c r="E426" t="s">
        <v>165</v>
      </c>
      <c r="F426">
        <f>'2018'!AD211</f>
        <v>-0.9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8778</v>
      </c>
      <c r="B427" t="s">
        <v>54</v>
      </c>
      <c r="C427">
        <v>2018</v>
      </c>
      <c r="D427" t="str">
        <f>'2015'!$AE$1</f>
        <v>Aneszteziológiai és intenzív betegellátás</v>
      </c>
      <c r="E427" t="s">
        <v>165</v>
      </c>
      <c r="F427">
        <f>'2018'!AD212</f>
        <v>2.1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8779</v>
      </c>
      <c r="B428" t="s">
        <v>55</v>
      </c>
      <c r="C428">
        <v>2018</v>
      </c>
      <c r="D428" t="str">
        <f>'2015'!$AE$1</f>
        <v>Aneszteziológiai és intenzív betegellátás</v>
      </c>
      <c r="E428" t="s">
        <v>165</v>
      </c>
      <c r="F428">
        <f>'2018'!AD213</f>
        <v>1.1000000000000001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8780</v>
      </c>
      <c r="B429" t="s">
        <v>56</v>
      </c>
      <c r="C429">
        <v>2018</v>
      </c>
      <c r="D429" t="str">
        <f>'2015'!$AE$1</f>
        <v>Aneszteziológiai és intenzív betegellátás</v>
      </c>
      <c r="E429" t="s">
        <v>165</v>
      </c>
      <c r="F429">
        <f>'2018'!AD214</f>
        <v>0.1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8781</v>
      </c>
      <c r="B430" t="s">
        <v>57</v>
      </c>
      <c r="C430">
        <v>2018</v>
      </c>
      <c r="D430" t="str">
        <f>'2015'!$AE$1</f>
        <v>Aneszteziológiai és intenzív betegellátás</v>
      </c>
      <c r="E430" t="s">
        <v>165</v>
      </c>
      <c r="F430">
        <f>'2018'!AD215</f>
        <v>-0.4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8782</v>
      </c>
      <c r="B431" t="s">
        <v>58</v>
      </c>
      <c r="C431">
        <v>2018</v>
      </c>
      <c r="D431" t="str">
        <f>'2015'!$AE$1</f>
        <v>Aneszteziológiai és intenzív betegellátás</v>
      </c>
      <c r="E431" t="s">
        <v>165</v>
      </c>
      <c r="F431">
        <f>'2018'!AD216</f>
        <v>1.1000000000000001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8783</v>
      </c>
      <c r="B432" t="s">
        <v>59</v>
      </c>
      <c r="C432">
        <v>2018</v>
      </c>
      <c r="D432" t="str">
        <f>'2015'!$AE$1</f>
        <v>Aneszteziológiai és intenzív betegellátás</v>
      </c>
      <c r="E432" t="s">
        <v>165</v>
      </c>
      <c r="F432">
        <f>'2018'!AD217</f>
        <v>0.1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8784</v>
      </c>
      <c r="B433" t="s">
        <v>60</v>
      </c>
      <c r="C433">
        <v>2018</v>
      </c>
      <c r="D433" t="str">
        <f>'2015'!$AE$1</f>
        <v>Aneszteziológiai és intenzív betegellátás</v>
      </c>
      <c r="E433" t="s">
        <v>165</v>
      </c>
      <c r="F433">
        <f>'2018'!AD218</f>
        <v>-0.4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8785</v>
      </c>
      <c r="B434" t="s">
        <v>61</v>
      </c>
      <c r="C434">
        <v>2018</v>
      </c>
      <c r="D434" t="str">
        <f>'2015'!$AE$1</f>
        <v>Aneszteziológiai és intenzív betegellátás</v>
      </c>
      <c r="E434" t="s">
        <v>165</v>
      </c>
      <c r="F434">
        <f>'2018'!AD219</f>
        <v>0.1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8786</v>
      </c>
      <c r="B435" t="s">
        <v>62</v>
      </c>
      <c r="C435">
        <v>2018</v>
      </c>
      <c r="D435" t="str">
        <f>'2015'!$AE$1</f>
        <v>Aneszteziológiai és intenzív betegellátás</v>
      </c>
      <c r="E435" t="s">
        <v>165</v>
      </c>
      <c r="F435">
        <f>'2018'!AD220</f>
        <v>-0.9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8787</v>
      </c>
      <c r="B436" t="s">
        <v>63</v>
      </c>
      <c r="C436">
        <v>2018</v>
      </c>
      <c r="D436" t="str">
        <f>'2015'!$AE$1</f>
        <v>Aneszteziológiai és intenzív betegellátás</v>
      </c>
      <c r="E436" t="s">
        <v>165</v>
      </c>
      <c r="F436">
        <f>'2018'!AD221</f>
        <v>-0.4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8788</v>
      </c>
      <c r="B437" t="s">
        <v>31</v>
      </c>
      <c r="C437">
        <v>2018</v>
      </c>
      <c r="D437" t="str">
        <f>'2015'!$AE$1</f>
        <v>Aneszteziológiai és intenzív betegellátás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8789</v>
      </c>
      <c r="B438" t="s">
        <v>33</v>
      </c>
      <c r="C438">
        <v>2018</v>
      </c>
      <c r="D438" t="str">
        <f>'2015'!$AE$1</f>
        <v>Aneszteziológiai és intenzív betegellátás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8790</v>
      </c>
      <c r="B439" t="s">
        <v>35</v>
      </c>
      <c r="C439">
        <v>2018</v>
      </c>
      <c r="D439" t="str">
        <f>'2015'!$AE$1</f>
        <v>Aneszteziológiai és intenzív betegellátás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8791</v>
      </c>
      <c r="B440" t="s">
        <v>37</v>
      </c>
      <c r="C440">
        <v>2018</v>
      </c>
      <c r="D440" t="str">
        <f>'2015'!$AE$1</f>
        <v>Aneszteziológiai és intenzív betegellátás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8792</v>
      </c>
      <c r="B441" t="s">
        <v>38</v>
      </c>
      <c r="C441">
        <v>2018</v>
      </c>
      <c r="D441" t="str">
        <f>'2015'!$AE$1</f>
        <v>Aneszteziológiai és intenzív betegellátás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8793</v>
      </c>
      <c r="B442" t="s">
        <v>39</v>
      </c>
      <c r="C442">
        <v>2018</v>
      </c>
      <c r="D442" t="str">
        <f>'2015'!$AE$1</f>
        <v>Aneszteziológiai és intenzív betegellátás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8794</v>
      </c>
      <c r="B443" t="s">
        <v>41</v>
      </c>
      <c r="C443">
        <v>2018</v>
      </c>
      <c r="D443" t="str">
        <f>'2015'!$AE$1</f>
        <v>Aneszteziológiai és intenzív betegellátás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8795</v>
      </c>
      <c r="B444" t="s">
        <v>42</v>
      </c>
      <c r="C444">
        <v>2018</v>
      </c>
      <c r="D444" t="str">
        <f>'2015'!$AE$1</f>
        <v>Aneszteziológiai és intenzív betegellátás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8796</v>
      </c>
      <c r="B445" t="s">
        <v>43</v>
      </c>
      <c r="C445">
        <v>2018</v>
      </c>
      <c r="D445" t="str">
        <f>'2015'!$AE$1</f>
        <v>Aneszteziológiai és intenzív betegellátás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8797</v>
      </c>
      <c r="B446" t="s">
        <v>44</v>
      </c>
      <c r="C446">
        <v>2018</v>
      </c>
      <c r="D446" t="str">
        <f>'2015'!$AE$1</f>
        <v>Aneszteziológiai és intenzív betegellátás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8798</v>
      </c>
      <c r="B447" t="s">
        <v>45</v>
      </c>
      <c r="C447">
        <v>2018</v>
      </c>
      <c r="D447" t="str">
        <f>'2015'!$AE$1</f>
        <v>Aneszteziológiai és intenzív betegellátás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8799</v>
      </c>
      <c r="B448" t="s">
        <v>46</v>
      </c>
      <c r="C448">
        <v>2018</v>
      </c>
      <c r="D448" t="str">
        <f>'2015'!$AE$1</f>
        <v>Aneszteziológiai és intenzív betegellátás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8800</v>
      </c>
      <c r="B449" t="s">
        <v>47</v>
      </c>
      <c r="C449">
        <v>2018</v>
      </c>
      <c r="D449" t="str">
        <f>'2015'!$AE$1</f>
        <v>Aneszteziológiai és intenzív betegellátás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8801</v>
      </c>
      <c r="B450" t="s">
        <v>48</v>
      </c>
      <c r="C450">
        <v>2018</v>
      </c>
      <c r="D450" t="str">
        <f>'2015'!$AE$1</f>
        <v>Aneszteziológiai és intenzív betegellátás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8802</v>
      </c>
      <c r="B451" t="s">
        <v>49</v>
      </c>
      <c r="C451">
        <v>2018</v>
      </c>
      <c r="D451" t="str">
        <f>'2015'!$AE$1</f>
        <v>Aneszteziológiai és intenzív betegellátás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8803</v>
      </c>
      <c r="B452" t="s">
        <v>50</v>
      </c>
      <c r="C452">
        <v>2018</v>
      </c>
      <c r="D452" t="str">
        <f>'2015'!$AE$1</f>
        <v>Aneszteziológiai és intenzív betegellátás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8804</v>
      </c>
      <c r="B453" t="s">
        <v>51</v>
      </c>
      <c r="C453">
        <v>2018</v>
      </c>
      <c r="D453" t="str">
        <f>'2015'!$AE$1</f>
        <v>Aneszteziológiai és intenzív betegellátás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8805</v>
      </c>
      <c r="B454" t="s">
        <v>52</v>
      </c>
      <c r="C454">
        <v>2018</v>
      </c>
      <c r="D454" t="str">
        <f>'2015'!$AE$1</f>
        <v>Aneszteziológiai és intenzív betegellátás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8806</v>
      </c>
      <c r="B455" t="s">
        <v>53</v>
      </c>
      <c r="C455">
        <v>2018</v>
      </c>
      <c r="D455" t="str">
        <f>'2015'!$AE$1</f>
        <v>Aneszteziológiai és intenzív betegellátás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8807</v>
      </c>
      <c r="B456" t="s">
        <v>54</v>
      </c>
      <c r="C456">
        <v>2018</v>
      </c>
      <c r="D456" t="str">
        <f>'2015'!$AE$1</f>
        <v>Aneszteziológiai és intenzív betegellátás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8808</v>
      </c>
      <c r="B457" t="s">
        <v>55</v>
      </c>
      <c r="C457">
        <v>2018</v>
      </c>
      <c r="D457" t="str">
        <f>'2015'!$AE$1</f>
        <v>Aneszteziológiai és intenzív betegellátás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8809</v>
      </c>
      <c r="B458" t="s">
        <v>56</v>
      </c>
      <c r="C458">
        <v>2018</v>
      </c>
      <c r="D458" t="str">
        <f>'2015'!$AE$1</f>
        <v>Aneszteziológiai és intenzív betegellátás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8810</v>
      </c>
      <c r="B459" t="s">
        <v>57</v>
      </c>
      <c r="C459">
        <v>2018</v>
      </c>
      <c r="D459" t="str">
        <f>'2015'!$AE$1</f>
        <v>Aneszteziológiai és intenzív betegellátás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8811</v>
      </c>
      <c r="B460" t="s">
        <v>58</v>
      </c>
      <c r="C460">
        <v>2018</v>
      </c>
      <c r="D460" t="str">
        <f>'2015'!$AE$1</f>
        <v>Aneszteziológiai és intenzív betegellátás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8812</v>
      </c>
      <c r="B461" t="s">
        <v>59</v>
      </c>
      <c r="C461">
        <v>2018</v>
      </c>
      <c r="D461" t="str">
        <f>'2015'!$AE$1</f>
        <v>Aneszteziológiai és intenzív betegellátás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8813</v>
      </c>
      <c r="B462" t="s">
        <v>60</v>
      </c>
      <c r="C462">
        <v>2018</v>
      </c>
      <c r="D462" t="str">
        <f>'2015'!$AE$1</f>
        <v>Aneszteziológiai és intenzív betegellátás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8814</v>
      </c>
      <c r="B463" t="s">
        <v>61</v>
      </c>
      <c r="C463">
        <v>2018</v>
      </c>
      <c r="D463" t="str">
        <f>'2015'!$AE$1</f>
        <v>Aneszteziológiai és intenzív betegellátás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8815</v>
      </c>
      <c r="B464" t="s">
        <v>62</v>
      </c>
      <c r="C464">
        <v>2018</v>
      </c>
      <c r="D464" t="str">
        <f>'2015'!$AE$1</f>
        <v>Aneszteziológiai és intenzív betegellátás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8816</v>
      </c>
      <c r="B465" t="s">
        <v>63</v>
      </c>
      <c r="C465">
        <v>2018</v>
      </c>
      <c r="D465" t="str">
        <f>'2015'!$AE$1</f>
        <v>Aneszteziológiai és intenzív betegellátás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8817</v>
      </c>
      <c r="B466" t="s">
        <v>31</v>
      </c>
      <c r="C466">
        <v>2019</v>
      </c>
      <c r="D466" t="str">
        <f>'2015'!$AE$1</f>
        <v>Aneszteziológiai és intenzív betegellátás</v>
      </c>
      <c r="E466" t="s">
        <v>186</v>
      </c>
      <c r="F466">
        <f>'2019'!AC193</f>
        <v>1004155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8818</v>
      </c>
      <c r="B467" t="s">
        <v>33</v>
      </c>
      <c r="C467">
        <v>2019</v>
      </c>
      <c r="D467" t="str">
        <f>'2015'!$AE$1</f>
        <v>Aneszteziológiai és intenzív betegellátás</v>
      </c>
      <c r="E467" t="s">
        <v>186</v>
      </c>
      <c r="F467">
        <f>'2019'!AC194</f>
        <v>1004155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8819</v>
      </c>
      <c r="B468" t="s">
        <v>35</v>
      </c>
      <c r="C468">
        <v>2019</v>
      </c>
      <c r="D468" t="str">
        <f>'2015'!$AE$1</f>
        <v>Aneszteziológiai és intenzív betegellátás</v>
      </c>
      <c r="E468" t="s">
        <v>186</v>
      </c>
      <c r="F468">
        <f>'2019'!AC195</f>
        <v>1004210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8820</v>
      </c>
      <c r="B469" t="s">
        <v>37</v>
      </c>
      <c r="C469">
        <v>2019</v>
      </c>
      <c r="D469" t="str">
        <f>'2015'!$AE$1</f>
        <v>Aneszteziológiai és intenzív betegellátás</v>
      </c>
      <c r="E469" t="s">
        <v>186</v>
      </c>
      <c r="F469">
        <f>'2019'!AC196</f>
        <v>1002100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8821</v>
      </c>
      <c r="B470" t="s">
        <v>38</v>
      </c>
      <c r="C470">
        <v>2019</v>
      </c>
      <c r="D470" t="str">
        <f>'2015'!$AE$1</f>
        <v>Aneszteziológiai és intenzív betegellátás</v>
      </c>
      <c r="E470" t="s">
        <v>186</v>
      </c>
      <c r="F470">
        <f>'2019'!AC197</f>
        <v>1003301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8822</v>
      </c>
      <c r="B471" t="s">
        <v>39</v>
      </c>
      <c r="C471">
        <v>2019</v>
      </c>
      <c r="D471" t="str">
        <f>'2015'!$AE$1</f>
        <v>Aneszteziológiai és intenzív betegellátás</v>
      </c>
      <c r="E471" t="s">
        <v>186</v>
      </c>
      <c r="F471">
        <f>'2019'!AC198</f>
        <v>1003320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8823</v>
      </c>
      <c r="B472" t="s">
        <v>41</v>
      </c>
      <c r="C472">
        <v>2019</v>
      </c>
      <c r="D472" t="str">
        <f>'2015'!$AE$1</f>
        <v>Aneszteziológiai és intenzív betegellátás</v>
      </c>
      <c r="E472" t="s">
        <v>186</v>
      </c>
      <c r="F472">
        <f>'2019'!AC199</f>
        <v>1002556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8824</v>
      </c>
      <c r="B473" t="s">
        <v>42</v>
      </c>
      <c r="C473">
        <v>2019</v>
      </c>
      <c r="D473" t="str">
        <f>'2015'!$AE$1</f>
        <v>Aneszteziológiai és intenzív betegellátás</v>
      </c>
      <c r="E473" t="s">
        <v>186</v>
      </c>
      <c r="F473">
        <f>'2019'!AC200</f>
        <v>1002560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8825</v>
      </c>
      <c r="B474" t="s">
        <v>43</v>
      </c>
      <c r="C474">
        <v>2019</v>
      </c>
      <c r="D474" t="str">
        <f>'2015'!$AE$1</f>
        <v>Aneszteziológiai és intenzív betegellátás</v>
      </c>
      <c r="E474" t="s">
        <v>186</v>
      </c>
      <c r="F474">
        <f>'2019'!AC201</f>
        <v>1003104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8826</v>
      </c>
      <c r="B475" t="s">
        <v>44</v>
      </c>
      <c r="C475">
        <v>2019</v>
      </c>
      <c r="D475" t="str">
        <f>'2015'!$AE$1</f>
        <v>Aneszteziológiai és intenzív betegellátás</v>
      </c>
      <c r="E475" t="s">
        <v>186</v>
      </c>
      <c r="F475">
        <f>'2019'!AC202</f>
        <v>1002706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8827</v>
      </c>
      <c r="B476" t="s">
        <v>45</v>
      </c>
      <c r="C476">
        <v>2019</v>
      </c>
      <c r="D476" t="str">
        <f>'2015'!$AE$1</f>
        <v>Aneszteziológiai és intenzív betegellátás</v>
      </c>
      <c r="E476" t="s">
        <v>186</v>
      </c>
      <c r="F476">
        <f>'2019'!AC203</f>
        <v>1003203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8828</v>
      </c>
      <c r="B477" t="s">
        <v>46</v>
      </c>
      <c r="C477">
        <v>2019</v>
      </c>
      <c r="D477" t="str">
        <f>'2015'!$AE$1</f>
        <v>Aneszteziológiai és intenzív betegellátás</v>
      </c>
      <c r="E477" t="s">
        <v>186</v>
      </c>
      <c r="F477">
        <f>'2019'!AC204</f>
        <v>1002163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8829</v>
      </c>
      <c r="B478" t="s">
        <v>47</v>
      </c>
      <c r="C478">
        <v>2019</v>
      </c>
      <c r="D478" t="str">
        <f>'2015'!$AE$1</f>
        <v>Aneszteziológiai és intenzív betegellátás</v>
      </c>
      <c r="E478" t="s">
        <v>186</v>
      </c>
      <c r="F478">
        <f>'2019'!AC205</f>
        <v>1003831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8830</v>
      </c>
      <c r="B479" t="s">
        <v>48</v>
      </c>
      <c r="C479">
        <v>2019</v>
      </c>
      <c r="D479" t="str">
        <f>'2015'!$AE$1</f>
        <v>Aneszteziológiai és intenzív betegellátás</v>
      </c>
      <c r="E479" t="s">
        <v>186</v>
      </c>
      <c r="F479">
        <f>'2019'!AC206</f>
        <v>1003002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8831</v>
      </c>
      <c r="B480" t="s">
        <v>49</v>
      </c>
      <c r="C480">
        <v>2019</v>
      </c>
      <c r="D480" t="str">
        <f>'2015'!$AE$1</f>
        <v>Aneszteziológiai és intenzív betegellátás</v>
      </c>
      <c r="E480" t="s">
        <v>186</v>
      </c>
      <c r="F480">
        <f>'2019'!AC207</f>
        <v>1003017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8832</v>
      </c>
      <c r="B481" t="s">
        <v>50</v>
      </c>
      <c r="C481">
        <v>2019</v>
      </c>
      <c r="D481" t="str">
        <f>'2015'!$AE$1</f>
        <v>Aneszteziológiai és intenzív betegellátás</v>
      </c>
      <c r="E481" t="s">
        <v>186</v>
      </c>
      <c r="F481">
        <f>'2019'!AC208</f>
        <v>1003627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8833</v>
      </c>
      <c r="B482" t="s">
        <v>51</v>
      </c>
      <c r="C482">
        <v>2019</v>
      </c>
      <c r="D482" t="str">
        <f>'2015'!$AE$1</f>
        <v>Aneszteziológiai és intenzív betegellátás</v>
      </c>
      <c r="E482" t="s">
        <v>186</v>
      </c>
      <c r="F482">
        <f>'2019'!AC209</f>
        <v>1004537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8834</v>
      </c>
      <c r="B483" t="s">
        <v>52</v>
      </c>
      <c r="C483">
        <v>2019</v>
      </c>
      <c r="D483" t="str">
        <f>'2015'!$AE$1</f>
        <v>Aneszteziológiai és intenzív betegellátás</v>
      </c>
      <c r="E483" t="s">
        <v>186</v>
      </c>
      <c r="F483">
        <f>'2019'!AC210</f>
        <v>1001939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8835</v>
      </c>
      <c r="B484" t="s">
        <v>53</v>
      </c>
      <c r="C484">
        <v>2019</v>
      </c>
      <c r="D484" t="str">
        <f>'2015'!$AE$1</f>
        <v>Aneszteziológiai és intenzív betegellátás</v>
      </c>
      <c r="E484" t="s">
        <v>186</v>
      </c>
      <c r="F484">
        <f>'2019'!AC211</f>
        <v>1003582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8836</v>
      </c>
      <c r="B485" t="s">
        <v>54</v>
      </c>
      <c r="C485">
        <v>2019</v>
      </c>
      <c r="D485" t="str">
        <f>'2015'!$AE$1</f>
        <v>Aneszteziológiai és intenzív betegellátás</v>
      </c>
      <c r="E485" t="s">
        <v>186</v>
      </c>
      <c r="F485">
        <f>'2019'!AC212</f>
        <v>1005047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8837</v>
      </c>
      <c r="B486" t="s">
        <v>55</v>
      </c>
      <c r="C486">
        <v>2019</v>
      </c>
      <c r="D486" t="str">
        <f>'2015'!$AE$1</f>
        <v>Aneszteziológiai és intenzív betegellátás</v>
      </c>
      <c r="E486" t="s">
        <v>186</v>
      </c>
      <c r="F486">
        <f>'2019'!AC213</f>
        <v>1001882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8838</v>
      </c>
      <c r="B487" t="s">
        <v>56</v>
      </c>
      <c r="C487">
        <v>2019</v>
      </c>
      <c r="D487" t="str">
        <f>'2015'!$AE$1</f>
        <v>Aneszteziológiai és intenzív betegellátás</v>
      </c>
      <c r="E487" t="s">
        <v>186</v>
      </c>
      <c r="F487">
        <f>'2019'!AC214</f>
        <v>1003345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8839</v>
      </c>
      <c r="B488" t="s">
        <v>57</v>
      </c>
      <c r="C488">
        <v>2019</v>
      </c>
      <c r="D488" t="str">
        <f>'2015'!$AE$1</f>
        <v>Aneszteziológiai és intenzív betegellátás</v>
      </c>
      <c r="E488" t="s">
        <v>186</v>
      </c>
      <c r="F488">
        <f>'2019'!AC215</f>
        <v>1003591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8840</v>
      </c>
      <c r="B489" t="s">
        <v>58</v>
      </c>
      <c r="C489">
        <v>2019</v>
      </c>
      <c r="D489" t="str">
        <f>'2015'!$AE$1</f>
        <v>Aneszteziológiai és intenzív betegellátás</v>
      </c>
      <c r="E489" t="s">
        <v>186</v>
      </c>
      <c r="F489">
        <f>'2019'!AC216</f>
        <v>1002805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8841</v>
      </c>
      <c r="B490" t="s">
        <v>59</v>
      </c>
      <c r="C490">
        <v>2019</v>
      </c>
      <c r="D490" t="str">
        <f>'2015'!$AE$1</f>
        <v>Aneszteziológiai és intenzív betegellátás</v>
      </c>
      <c r="E490" t="s">
        <v>186</v>
      </c>
      <c r="F490">
        <f>'2019'!AC217</f>
        <v>1002943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8842</v>
      </c>
      <c r="B491" t="s">
        <v>60</v>
      </c>
      <c r="C491">
        <v>2019</v>
      </c>
      <c r="D491" t="str">
        <f>'2015'!$AE$1</f>
        <v>Aneszteziológiai és intenzív betegellátás</v>
      </c>
      <c r="E491" t="s">
        <v>186</v>
      </c>
      <c r="F491">
        <f>'2019'!AC218</f>
        <v>1003664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8843</v>
      </c>
      <c r="B492" t="s">
        <v>61</v>
      </c>
      <c r="C492">
        <v>2019</v>
      </c>
      <c r="D492" t="str">
        <f>'2015'!$AE$1</f>
        <v>Aneszteziológiai és intenzív betegellátás</v>
      </c>
      <c r="E492" t="s">
        <v>186</v>
      </c>
      <c r="F492">
        <f>'2019'!AC219</f>
        <v>1003120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8844</v>
      </c>
      <c r="B493" t="s">
        <v>62</v>
      </c>
      <c r="C493">
        <v>2019</v>
      </c>
      <c r="D493" t="str">
        <f>'2015'!$AE$1</f>
        <v>Aneszteziológiai és intenzív betegellátás</v>
      </c>
      <c r="E493" t="s">
        <v>186</v>
      </c>
      <c r="F493">
        <f>'2019'!AC220</f>
        <v>1003435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8845</v>
      </c>
      <c r="B494" t="s">
        <v>63</v>
      </c>
      <c r="C494">
        <v>2019</v>
      </c>
      <c r="D494" t="str">
        <f>'2015'!$AE$1</f>
        <v>Aneszteziológiai és intenzív betegellátás</v>
      </c>
      <c r="E494" t="s">
        <v>186</v>
      </c>
      <c r="F494">
        <f>'2019'!AC221</f>
        <v>1003533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8846</v>
      </c>
      <c r="B495" t="s">
        <v>31</v>
      </c>
      <c r="C495">
        <v>2019</v>
      </c>
      <c r="D495" t="str">
        <f>'2015'!$AE$1</f>
        <v>Aneszteziológiai és intenzív betegellátás</v>
      </c>
      <c r="E495" t="s">
        <v>163</v>
      </c>
      <c r="F495" s="22">
        <f>'2019'!AB193</f>
        <v>1004153.1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8847</v>
      </c>
      <c r="B496" t="s">
        <v>33</v>
      </c>
      <c r="C496">
        <v>2019</v>
      </c>
      <c r="D496" t="str">
        <f>'2015'!$AE$1</f>
        <v>Aneszteziológiai és intenzív betegellátás</v>
      </c>
      <c r="E496" t="s">
        <v>163</v>
      </c>
      <c r="F496" s="22">
        <f>'2019'!AB194</f>
        <v>1004153.1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8848</v>
      </c>
      <c r="B497" t="s">
        <v>35</v>
      </c>
      <c r="C497">
        <v>2019</v>
      </c>
      <c r="D497" t="str">
        <f>'2015'!$AE$1</f>
        <v>Aneszteziológiai és intenzív betegellátás</v>
      </c>
      <c r="E497" t="s">
        <v>163</v>
      </c>
      <c r="F497" s="22">
        <f>'2019'!AB195</f>
        <v>1004211.1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8849</v>
      </c>
      <c r="B498" t="s">
        <v>37</v>
      </c>
      <c r="C498">
        <v>2019</v>
      </c>
      <c r="D498" t="str">
        <f>'2015'!$AE$1</f>
        <v>Aneszteziológiai és intenzív betegellátás</v>
      </c>
      <c r="E498" t="s">
        <v>163</v>
      </c>
      <c r="F498" s="22">
        <f>'2019'!AB196</f>
        <v>1002101.1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8850</v>
      </c>
      <c r="B499" t="s">
        <v>38</v>
      </c>
      <c r="C499">
        <v>2019</v>
      </c>
      <c r="D499" t="str">
        <f>'2015'!$AE$1</f>
        <v>Aneszteziológiai és intenzív betegellátás</v>
      </c>
      <c r="E499" t="s">
        <v>163</v>
      </c>
      <c r="F499" s="22">
        <f>'2019'!AB197</f>
        <v>1003299.1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8851</v>
      </c>
      <c r="B500" t="s">
        <v>39</v>
      </c>
      <c r="C500">
        <v>2019</v>
      </c>
      <c r="D500" t="str">
        <f>'2015'!$AE$1</f>
        <v>Aneszteziológiai és intenzív betegellátás</v>
      </c>
      <c r="E500" t="s">
        <v>163</v>
      </c>
      <c r="F500" s="22">
        <f>'2019'!AB198</f>
        <v>1003321.6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8852</v>
      </c>
      <c r="B501" t="s">
        <v>41</v>
      </c>
      <c r="C501">
        <v>2019</v>
      </c>
      <c r="D501" t="str">
        <f>'2015'!$AE$1</f>
        <v>Aneszteziológiai és intenzív betegellátás</v>
      </c>
      <c r="E501" t="s">
        <v>163</v>
      </c>
      <c r="F501" s="22">
        <f>'2019'!AB199</f>
        <v>1002557.1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8853</v>
      </c>
      <c r="B502" t="s">
        <v>42</v>
      </c>
      <c r="C502">
        <v>2019</v>
      </c>
      <c r="D502" t="str">
        <f>'2015'!$AE$1</f>
        <v>Aneszteziológiai és intenzív betegellátás</v>
      </c>
      <c r="E502" t="s">
        <v>163</v>
      </c>
      <c r="F502" s="22">
        <f>'2019'!AB200</f>
        <v>1002561.1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8854</v>
      </c>
      <c r="B503" t="s">
        <v>43</v>
      </c>
      <c r="C503">
        <v>2019</v>
      </c>
      <c r="D503" t="str">
        <f>'2015'!$AE$1</f>
        <v>Aneszteziológiai és intenzív betegellátás</v>
      </c>
      <c r="E503" t="s">
        <v>163</v>
      </c>
      <c r="F503" s="22">
        <f>'2019'!AB201</f>
        <v>1003105.1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8855</v>
      </c>
      <c r="B504" t="s">
        <v>44</v>
      </c>
      <c r="C504">
        <v>2019</v>
      </c>
      <c r="D504" t="str">
        <f>'2015'!$AE$1</f>
        <v>Aneszteziológiai és intenzív betegellátás</v>
      </c>
      <c r="E504" t="s">
        <v>163</v>
      </c>
      <c r="F504" s="22">
        <f>'2019'!AB202</f>
        <v>1002707.6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8856</v>
      </c>
      <c r="B505" t="s">
        <v>45</v>
      </c>
      <c r="C505">
        <v>2019</v>
      </c>
      <c r="D505" t="str">
        <f>'2015'!$AE$1</f>
        <v>Aneszteziológiai és intenzív betegellátás</v>
      </c>
      <c r="E505" t="s">
        <v>163</v>
      </c>
      <c r="F505" s="22">
        <f>'2019'!AB203</f>
        <v>1003202.1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8857</v>
      </c>
      <c r="B506" t="s">
        <v>46</v>
      </c>
      <c r="C506">
        <v>2019</v>
      </c>
      <c r="D506" t="str">
        <f>'2015'!$AE$1</f>
        <v>Aneszteziológiai és intenzív betegellátás</v>
      </c>
      <c r="E506" t="s">
        <v>163</v>
      </c>
      <c r="F506" s="22">
        <f>'2019'!AB204</f>
        <v>1002164.6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8858</v>
      </c>
      <c r="B507" t="s">
        <v>47</v>
      </c>
      <c r="C507">
        <v>2019</v>
      </c>
      <c r="D507" t="str">
        <f>'2015'!$AE$1</f>
        <v>Aneszteziológiai és intenzív betegellátás</v>
      </c>
      <c r="E507" t="s">
        <v>163</v>
      </c>
      <c r="F507" s="22">
        <f>'2019'!AB205</f>
        <v>1003832.6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8859</v>
      </c>
      <c r="B508" t="s">
        <v>48</v>
      </c>
      <c r="C508">
        <v>2019</v>
      </c>
      <c r="D508" t="str">
        <f>'2015'!$AE$1</f>
        <v>Aneszteziológiai és intenzív betegellátás</v>
      </c>
      <c r="E508" t="s">
        <v>163</v>
      </c>
      <c r="F508" s="22">
        <f>'2019'!AB206</f>
        <v>1003001.1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8860</v>
      </c>
      <c r="B509" t="s">
        <v>49</v>
      </c>
      <c r="C509">
        <v>2019</v>
      </c>
      <c r="D509" t="str">
        <f>'2015'!$AE$1</f>
        <v>Aneszteziológiai és intenzív betegellátás</v>
      </c>
      <c r="E509" t="s">
        <v>163</v>
      </c>
      <c r="F509" s="22">
        <f>'2019'!AB207</f>
        <v>1003018.6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8861</v>
      </c>
      <c r="B510" t="s">
        <v>50</v>
      </c>
      <c r="C510">
        <v>2019</v>
      </c>
      <c r="D510" t="str">
        <f>'2015'!$AE$1</f>
        <v>Aneszteziológiai és intenzív betegellátás</v>
      </c>
      <c r="E510" t="s">
        <v>163</v>
      </c>
      <c r="F510" s="22">
        <f>'2019'!AB208</f>
        <v>1003625.6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8862</v>
      </c>
      <c r="B511" t="s">
        <v>51</v>
      </c>
      <c r="C511">
        <v>2019</v>
      </c>
      <c r="D511" t="str">
        <f>'2015'!$AE$1</f>
        <v>Aneszteziológiai és intenzív betegellátás</v>
      </c>
      <c r="E511" t="s">
        <v>163</v>
      </c>
      <c r="F511" s="22">
        <f>'2019'!AB209</f>
        <v>1004538.1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8863</v>
      </c>
      <c r="B512" t="s">
        <v>52</v>
      </c>
      <c r="C512">
        <v>2019</v>
      </c>
      <c r="D512" t="str">
        <f>'2015'!$AE$1</f>
        <v>Aneszteziológiai és intenzív betegellátás</v>
      </c>
      <c r="E512" t="s">
        <v>163</v>
      </c>
      <c r="F512" s="22">
        <f>'2019'!AB210</f>
        <v>1001937.1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8864</v>
      </c>
      <c r="B513" t="s">
        <v>53</v>
      </c>
      <c r="C513">
        <v>2019</v>
      </c>
      <c r="D513" t="str">
        <f>'2015'!$AE$1</f>
        <v>Aneszteziológiai és intenzív betegellátás</v>
      </c>
      <c r="E513" t="s">
        <v>163</v>
      </c>
      <c r="F513" s="22">
        <f>'2019'!AB211</f>
        <v>1003580.6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8865</v>
      </c>
      <c r="B514" t="s">
        <v>54</v>
      </c>
      <c r="C514">
        <v>2019</v>
      </c>
      <c r="D514" t="str">
        <f>'2015'!$AE$1</f>
        <v>Aneszteziológiai és intenzív betegellátás</v>
      </c>
      <c r="E514" t="s">
        <v>163</v>
      </c>
      <c r="F514" s="22">
        <f>'2019'!AB212</f>
        <v>1005048.6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8866</v>
      </c>
      <c r="B515" t="s">
        <v>55</v>
      </c>
      <c r="C515">
        <v>2019</v>
      </c>
      <c r="D515" t="str">
        <f>'2015'!$AE$1</f>
        <v>Aneszteziológiai és intenzív betegellátás</v>
      </c>
      <c r="E515" t="s">
        <v>163</v>
      </c>
      <c r="F515" s="22">
        <f>'2019'!AB213</f>
        <v>1001880.1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8867</v>
      </c>
      <c r="B516" t="s">
        <v>56</v>
      </c>
      <c r="C516">
        <v>2019</v>
      </c>
      <c r="D516" t="str">
        <f>'2015'!$AE$1</f>
        <v>Aneszteziológiai és intenzív betegellátás</v>
      </c>
      <c r="E516" t="s">
        <v>163</v>
      </c>
      <c r="F516" s="22">
        <f>'2019'!AB214</f>
        <v>1003343.1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8868</v>
      </c>
      <c r="B517" t="s">
        <v>57</v>
      </c>
      <c r="C517">
        <v>2019</v>
      </c>
      <c r="D517" t="str">
        <f>'2015'!$AE$1</f>
        <v>Aneszteziológiai és intenzív betegellátás</v>
      </c>
      <c r="E517" t="s">
        <v>163</v>
      </c>
      <c r="F517" s="22">
        <f>'2019'!AB215</f>
        <v>1003589.1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8869</v>
      </c>
      <c r="B518" t="s">
        <v>58</v>
      </c>
      <c r="C518">
        <v>2019</v>
      </c>
      <c r="D518" t="str">
        <f>'2015'!$AE$1</f>
        <v>Aneszteziológiai és intenzív betegellátás</v>
      </c>
      <c r="E518" t="s">
        <v>163</v>
      </c>
      <c r="F518" s="22">
        <f>'2019'!AB216</f>
        <v>1002806.6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8870</v>
      </c>
      <c r="B519" t="s">
        <v>59</v>
      </c>
      <c r="C519">
        <v>2019</v>
      </c>
      <c r="D519" t="str">
        <f>'2015'!$AE$1</f>
        <v>Aneszteziológiai és intenzív betegellátás</v>
      </c>
      <c r="E519" t="s">
        <v>163</v>
      </c>
      <c r="F519" s="22">
        <f>'2019'!AB217</f>
        <v>1002944.6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8871</v>
      </c>
      <c r="B520" t="s">
        <v>60</v>
      </c>
      <c r="C520">
        <v>2019</v>
      </c>
      <c r="D520" t="str">
        <f>'2015'!$AE$1</f>
        <v>Aneszteziológiai és intenzív betegellátás</v>
      </c>
      <c r="E520" t="s">
        <v>163</v>
      </c>
      <c r="F520" s="22">
        <f>'2019'!AB218</f>
        <v>1003666.1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8872</v>
      </c>
      <c r="B521" t="s">
        <v>61</v>
      </c>
      <c r="C521">
        <v>2019</v>
      </c>
      <c r="D521" t="str">
        <f>'2015'!$AE$1</f>
        <v>Aneszteziológiai és intenzív betegellátás</v>
      </c>
      <c r="E521" t="s">
        <v>163</v>
      </c>
      <c r="F521" s="22">
        <f>'2019'!AB219</f>
        <v>1003119.1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8873</v>
      </c>
      <c r="B522" t="s">
        <v>62</v>
      </c>
      <c r="C522">
        <v>2019</v>
      </c>
      <c r="D522" t="str">
        <f>'2015'!$AE$1</f>
        <v>Aneszteziológiai és intenzív betegellátás</v>
      </c>
      <c r="E522" t="s">
        <v>163</v>
      </c>
      <c r="F522" s="22">
        <f>'2019'!AB220</f>
        <v>1003433.6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8874</v>
      </c>
      <c r="B523" t="s">
        <v>63</v>
      </c>
      <c r="C523">
        <v>2019</v>
      </c>
      <c r="D523" t="str">
        <f>'2015'!$AE$1</f>
        <v>Aneszteziológiai és intenzív betegellátás</v>
      </c>
      <c r="E523" t="s">
        <v>163</v>
      </c>
      <c r="F523" s="22">
        <f>'2019'!AB221</f>
        <v>1003531.6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8875</v>
      </c>
      <c r="B524" t="s">
        <v>31</v>
      </c>
      <c r="C524">
        <v>2019</v>
      </c>
      <c r="D524" t="str">
        <f>'2015'!$AE$1</f>
        <v>Aneszteziológiai és intenzív betegellátás</v>
      </c>
      <c r="E524" t="s">
        <v>165</v>
      </c>
      <c r="F524">
        <f>'2019'!AD193</f>
        <v>1.9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8876</v>
      </c>
      <c r="B525" t="s">
        <v>33</v>
      </c>
      <c r="C525">
        <v>2019</v>
      </c>
      <c r="D525" t="str">
        <f>'2015'!$AE$1</f>
        <v>Aneszteziológiai és intenzív betegellátás</v>
      </c>
      <c r="E525" t="s">
        <v>165</v>
      </c>
      <c r="F525">
        <f>'2019'!AD194</f>
        <v>1.9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8877</v>
      </c>
      <c r="B526" t="s">
        <v>35</v>
      </c>
      <c r="C526">
        <v>2019</v>
      </c>
      <c r="D526" t="str">
        <f>'2015'!$AE$1</f>
        <v>Aneszteziológiai és intenzív betegellátás</v>
      </c>
      <c r="E526" t="s">
        <v>165</v>
      </c>
      <c r="F526">
        <f>'2019'!AD195</f>
        <v>-1.1000000000000001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8878</v>
      </c>
      <c r="B527" t="s">
        <v>37</v>
      </c>
      <c r="C527">
        <v>2019</v>
      </c>
      <c r="D527" t="str">
        <f>'2015'!$AE$1</f>
        <v>Aneszteziológiai és intenzív betegellátás</v>
      </c>
      <c r="E527" t="s">
        <v>165</v>
      </c>
      <c r="F527">
        <f>'2019'!AD196</f>
        <v>-1.1000000000000001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8879</v>
      </c>
      <c r="B528" t="s">
        <v>38</v>
      </c>
      <c r="C528">
        <v>2019</v>
      </c>
      <c r="D528" t="str">
        <f>'2015'!$AE$1</f>
        <v>Aneszteziológiai és intenzív betegellátás</v>
      </c>
      <c r="E528" t="s">
        <v>165</v>
      </c>
      <c r="F528">
        <f>'2019'!AD197</f>
        <v>1.9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8880</v>
      </c>
      <c r="B529" t="s">
        <v>39</v>
      </c>
      <c r="C529">
        <v>2019</v>
      </c>
      <c r="D529" t="str">
        <f>'2015'!$AE$1</f>
        <v>Aneszteziológiai és intenzív betegellátás</v>
      </c>
      <c r="E529" t="s">
        <v>165</v>
      </c>
      <c r="F529">
        <f>'2019'!AD198</f>
        <v>-1.6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8881</v>
      </c>
      <c r="B530" t="s">
        <v>41</v>
      </c>
      <c r="C530">
        <v>2019</v>
      </c>
      <c r="D530" t="str">
        <f>'2015'!$AE$1</f>
        <v>Aneszteziológiai és intenzív betegellátás</v>
      </c>
      <c r="E530" t="s">
        <v>165</v>
      </c>
      <c r="F530">
        <f>'2019'!AD199</f>
        <v>-1.1000000000000001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8882</v>
      </c>
      <c r="B531" t="s">
        <v>42</v>
      </c>
      <c r="C531">
        <v>2019</v>
      </c>
      <c r="D531" t="str">
        <f>'2015'!$AE$1</f>
        <v>Aneszteziológiai és intenzív betegellátás</v>
      </c>
      <c r="E531" t="s">
        <v>165</v>
      </c>
      <c r="F531">
        <f>'2019'!AD200</f>
        <v>-1.1000000000000001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8883</v>
      </c>
      <c r="B532" t="s">
        <v>43</v>
      </c>
      <c r="C532">
        <v>2019</v>
      </c>
      <c r="D532" t="str">
        <f>'2015'!$AE$1</f>
        <v>Aneszteziológiai és intenzív betegellátás</v>
      </c>
      <c r="E532" t="s">
        <v>165</v>
      </c>
      <c r="F532">
        <f>'2019'!AD201</f>
        <v>-1.1000000000000001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8884</v>
      </c>
      <c r="B533" t="s">
        <v>44</v>
      </c>
      <c r="C533">
        <v>2019</v>
      </c>
      <c r="D533" t="str">
        <f>'2015'!$AE$1</f>
        <v>Aneszteziológiai és intenzív betegellátás</v>
      </c>
      <c r="E533" t="s">
        <v>165</v>
      </c>
      <c r="F533">
        <f>'2019'!AD202</f>
        <v>-1.6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8885</v>
      </c>
      <c r="B534" t="s">
        <v>45</v>
      </c>
      <c r="C534">
        <v>2019</v>
      </c>
      <c r="D534" t="str">
        <f>'2015'!$AE$1</f>
        <v>Aneszteziológiai és intenzív betegellátás</v>
      </c>
      <c r="E534" t="s">
        <v>165</v>
      </c>
      <c r="F534">
        <f>'2019'!AD203</f>
        <v>0.9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8886</v>
      </c>
      <c r="B535" t="s">
        <v>46</v>
      </c>
      <c r="C535">
        <v>2019</v>
      </c>
      <c r="D535" t="str">
        <f>'2015'!$AE$1</f>
        <v>Aneszteziológiai és intenzív betegellátás</v>
      </c>
      <c r="E535" t="s">
        <v>165</v>
      </c>
      <c r="F535">
        <f>'2019'!AD204</f>
        <v>-1.6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8887</v>
      </c>
      <c r="B536" t="s">
        <v>47</v>
      </c>
      <c r="C536">
        <v>2019</v>
      </c>
      <c r="D536" t="str">
        <f>'2015'!$AE$1</f>
        <v>Aneszteziológiai és intenzív betegellátás</v>
      </c>
      <c r="E536" t="s">
        <v>165</v>
      </c>
      <c r="F536">
        <f>'2019'!AD205</f>
        <v>-1.6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8888</v>
      </c>
      <c r="B537" t="s">
        <v>48</v>
      </c>
      <c r="C537">
        <v>2019</v>
      </c>
      <c r="D537" t="str">
        <f>'2015'!$AE$1</f>
        <v>Aneszteziológiai és intenzív betegellátás</v>
      </c>
      <c r="E537" t="s">
        <v>165</v>
      </c>
      <c r="F537">
        <f>'2019'!AD206</f>
        <v>0.9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8889</v>
      </c>
      <c r="B538" t="s">
        <v>49</v>
      </c>
      <c r="C538">
        <v>2019</v>
      </c>
      <c r="D538" t="str">
        <f>'2015'!$AE$1</f>
        <v>Aneszteziológiai és intenzív betegellátás</v>
      </c>
      <c r="E538" t="s">
        <v>165</v>
      </c>
      <c r="F538">
        <f>'2019'!AD207</f>
        <v>-1.6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8890</v>
      </c>
      <c r="B539" t="s">
        <v>50</v>
      </c>
      <c r="C539">
        <v>2019</v>
      </c>
      <c r="D539" t="str">
        <f>'2015'!$AE$1</f>
        <v>Aneszteziológiai és intenzív betegellátás</v>
      </c>
      <c r="E539" t="s">
        <v>165</v>
      </c>
      <c r="F539">
        <f>'2019'!AD208</f>
        <v>1.4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8891</v>
      </c>
      <c r="B540" t="s">
        <v>51</v>
      </c>
      <c r="C540">
        <v>2019</v>
      </c>
      <c r="D540" t="str">
        <f>'2015'!$AE$1</f>
        <v>Aneszteziológiai és intenzív betegellátás</v>
      </c>
      <c r="E540" t="s">
        <v>165</v>
      </c>
      <c r="F540">
        <f>'2019'!AD209</f>
        <v>-1.1000000000000001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8892</v>
      </c>
      <c r="B541" t="s">
        <v>52</v>
      </c>
      <c r="C541">
        <v>2019</v>
      </c>
      <c r="D541" t="str">
        <f>'2015'!$AE$1</f>
        <v>Aneszteziológiai és intenzív betegellátás</v>
      </c>
      <c r="E541" t="s">
        <v>165</v>
      </c>
      <c r="F541">
        <f>'2019'!AD210</f>
        <v>1.9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8893</v>
      </c>
      <c r="B542" t="s">
        <v>53</v>
      </c>
      <c r="C542">
        <v>2019</v>
      </c>
      <c r="D542" t="str">
        <f>'2015'!$AE$1</f>
        <v>Aneszteziológiai és intenzív betegellátás</v>
      </c>
      <c r="E542" t="s">
        <v>165</v>
      </c>
      <c r="F542">
        <f>'2019'!AD211</f>
        <v>1.4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8894</v>
      </c>
      <c r="B543" t="s">
        <v>54</v>
      </c>
      <c r="C543">
        <v>2019</v>
      </c>
      <c r="D543" t="str">
        <f>'2015'!$AE$1</f>
        <v>Aneszteziológiai és intenzív betegellátás</v>
      </c>
      <c r="E543" t="s">
        <v>165</v>
      </c>
      <c r="F543">
        <f>'2019'!AD212</f>
        <v>-1.6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8895</v>
      </c>
      <c r="B544" t="s">
        <v>55</v>
      </c>
      <c r="C544">
        <v>2019</v>
      </c>
      <c r="D544" t="str">
        <f>'2015'!$AE$1</f>
        <v>Aneszteziológiai és intenzív betegellátás</v>
      </c>
      <c r="E544" t="s">
        <v>165</v>
      </c>
      <c r="F544">
        <f>'2019'!AD213</f>
        <v>1.9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8896</v>
      </c>
      <c r="B545" t="s">
        <v>56</v>
      </c>
      <c r="C545">
        <v>2019</v>
      </c>
      <c r="D545" t="str">
        <f>'2015'!$AE$1</f>
        <v>Aneszteziológiai és intenzív betegellátás</v>
      </c>
      <c r="E545" t="s">
        <v>165</v>
      </c>
      <c r="F545">
        <f>'2019'!AD214</f>
        <v>1.9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8897</v>
      </c>
      <c r="B546" t="s">
        <v>57</v>
      </c>
      <c r="C546">
        <v>2019</v>
      </c>
      <c r="D546" t="str">
        <f>'2015'!$AE$1</f>
        <v>Aneszteziológiai és intenzív betegellátás</v>
      </c>
      <c r="E546" t="s">
        <v>165</v>
      </c>
      <c r="F546">
        <f>'2019'!AD215</f>
        <v>1.9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8898</v>
      </c>
      <c r="B547" t="s">
        <v>58</v>
      </c>
      <c r="C547">
        <v>2019</v>
      </c>
      <c r="D547" t="str">
        <f>'2015'!$AE$1</f>
        <v>Aneszteziológiai és intenzív betegellátás</v>
      </c>
      <c r="E547" t="s">
        <v>165</v>
      </c>
      <c r="F547">
        <f>'2019'!AD216</f>
        <v>-1.6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8899</v>
      </c>
      <c r="B548" t="s">
        <v>59</v>
      </c>
      <c r="C548">
        <v>2019</v>
      </c>
      <c r="D548" t="str">
        <f>'2015'!$AE$1</f>
        <v>Aneszteziológiai és intenzív betegellátás</v>
      </c>
      <c r="E548" t="s">
        <v>165</v>
      </c>
      <c r="F548">
        <f>'2019'!AD217</f>
        <v>-1.6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8900</v>
      </c>
      <c r="B549" t="s">
        <v>60</v>
      </c>
      <c r="C549">
        <v>2019</v>
      </c>
      <c r="D549" t="str">
        <f>'2015'!$AE$1</f>
        <v>Aneszteziológiai és intenzív betegellátás</v>
      </c>
      <c r="E549" t="s">
        <v>165</v>
      </c>
      <c r="F549">
        <f>'2019'!AD218</f>
        <v>-2.1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8901</v>
      </c>
      <c r="B550" t="s">
        <v>61</v>
      </c>
      <c r="C550">
        <v>2019</v>
      </c>
      <c r="D550" t="str">
        <f>'2015'!$AE$1</f>
        <v>Aneszteziológiai és intenzív betegellátás</v>
      </c>
      <c r="E550" t="s">
        <v>165</v>
      </c>
      <c r="F550">
        <f>'2019'!AD219</f>
        <v>0.9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8902</v>
      </c>
      <c r="B551" t="s">
        <v>62</v>
      </c>
      <c r="C551">
        <v>2019</v>
      </c>
      <c r="D551" t="str">
        <f>'2015'!$AE$1</f>
        <v>Aneszteziológiai és intenzív betegellátás</v>
      </c>
      <c r="E551" t="s">
        <v>165</v>
      </c>
      <c r="F551">
        <f>'2019'!AD220</f>
        <v>1.4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8903</v>
      </c>
      <c r="B552" t="s">
        <v>63</v>
      </c>
      <c r="C552">
        <v>2019</v>
      </c>
      <c r="D552" t="str">
        <f>'2015'!$AE$1</f>
        <v>Aneszteziológiai és intenzív betegellátás</v>
      </c>
      <c r="E552" t="s">
        <v>165</v>
      </c>
      <c r="F552">
        <f>'2019'!AD221</f>
        <v>1.4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8904</v>
      </c>
      <c r="B553" t="s">
        <v>31</v>
      </c>
      <c r="C553">
        <v>2019</v>
      </c>
      <c r="D553" t="str">
        <f>'2015'!$AE$1</f>
        <v>Aneszteziológiai és intenzív betegellátás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8905</v>
      </c>
      <c r="B554" t="s">
        <v>33</v>
      </c>
      <c r="C554">
        <v>2019</v>
      </c>
      <c r="D554" t="str">
        <f>'2015'!$AE$1</f>
        <v>Aneszteziológiai és intenzív betegellátás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8906</v>
      </c>
      <c r="B555" t="s">
        <v>35</v>
      </c>
      <c r="C555">
        <v>2019</v>
      </c>
      <c r="D555" t="str">
        <f>'2015'!$AE$1</f>
        <v>Aneszteziológiai és intenzív betegellátás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8907</v>
      </c>
      <c r="B556" t="s">
        <v>37</v>
      </c>
      <c r="C556">
        <v>2019</v>
      </c>
      <c r="D556" t="str">
        <f>'2015'!$AE$1</f>
        <v>Aneszteziológiai és intenzív betegellátás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8908</v>
      </c>
      <c r="B557" t="s">
        <v>38</v>
      </c>
      <c r="C557">
        <v>2019</v>
      </c>
      <c r="D557" t="str">
        <f>'2015'!$AE$1</f>
        <v>Aneszteziológiai és intenzív betegellátás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8909</v>
      </c>
      <c r="B558" t="s">
        <v>39</v>
      </c>
      <c r="C558">
        <v>2019</v>
      </c>
      <c r="D558" t="str">
        <f>'2015'!$AE$1</f>
        <v>Aneszteziológiai és intenzív betegellátás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8910</v>
      </c>
      <c r="B559" t="s">
        <v>41</v>
      </c>
      <c r="C559">
        <v>2019</v>
      </c>
      <c r="D559" t="str">
        <f>'2015'!$AE$1</f>
        <v>Aneszteziológiai és intenzív betegellátás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8911</v>
      </c>
      <c r="B560" t="s">
        <v>42</v>
      </c>
      <c r="C560">
        <v>2019</v>
      </c>
      <c r="D560" t="str">
        <f>'2015'!$AE$1</f>
        <v>Aneszteziológiai és intenzív betegellátás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8912</v>
      </c>
      <c r="B561" t="s">
        <v>43</v>
      </c>
      <c r="C561">
        <v>2019</v>
      </c>
      <c r="D561" t="str">
        <f>'2015'!$AE$1</f>
        <v>Aneszteziológiai és intenzív betegellátás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8913</v>
      </c>
      <c r="B562" t="s">
        <v>44</v>
      </c>
      <c r="C562">
        <v>2019</v>
      </c>
      <c r="D562" t="str">
        <f>'2015'!$AE$1</f>
        <v>Aneszteziológiai és intenzív betegellátás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8914</v>
      </c>
      <c r="B563" t="s">
        <v>45</v>
      </c>
      <c r="C563">
        <v>2019</v>
      </c>
      <c r="D563" t="str">
        <f>'2015'!$AE$1</f>
        <v>Aneszteziológiai és intenzív betegellátás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8915</v>
      </c>
      <c r="B564" t="s">
        <v>46</v>
      </c>
      <c r="C564">
        <v>2019</v>
      </c>
      <c r="D564" t="str">
        <f>'2015'!$AE$1</f>
        <v>Aneszteziológiai és intenzív betegellátás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8916</v>
      </c>
      <c r="B565" t="s">
        <v>47</v>
      </c>
      <c r="C565">
        <v>2019</v>
      </c>
      <c r="D565" t="str">
        <f>'2015'!$AE$1</f>
        <v>Aneszteziológiai és intenzív betegellátás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8917</v>
      </c>
      <c r="B566" t="s">
        <v>48</v>
      </c>
      <c r="C566">
        <v>2019</v>
      </c>
      <c r="D566" t="str">
        <f>'2015'!$AE$1</f>
        <v>Aneszteziológiai és intenzív betegellátás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8918</v>
      </c>
      <c r="B567" t="s">
        <v>49</v>
      </c>
      <c r="C567">
        <v>2019</v>
      </c>
      <c r="D567" t="str">
        <f>'2015'!$AE$1</f>
        <v>Aneszteziológiai és intenzív betegellátás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8919</v>
      </c>
      <c r="B568" t="s">
        <v>50</v>
      </c>
      <c r="C568">
        <v>2019</v>
      </c>
      <c r="D568" t="str">
        <f>'2015'!$AE$1</f>
        <v>Aneszteziológiai és intenzív betegellátás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8920</v>
      </c>
      <c r="B569" t="s">
        <v>51</v>
      </c>
      <c r="C569">
        <v>2019</v>
      </c>
      <c r="D569" t="str">
        <f>'2015'!$AE$1</f>
        <v>Aneszteziológiai és intenzív betegellátás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8921</v>
      </c>
      <c r="B570" t="s">
        <v>52</v>
      </c>
      <c r="C570">
        <v>2019</v>
      </c>
      <c r="D570" t="str">
        <f>'2015'!$AE$1</f>
        <v>Aneszteziológiai és intenzív betegellátás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8922</v>
      </c>
      <c r="B571" t="s">
        <v>53</v>
      </c>
      <c r="C571">
        <v>2019</v>
      </c>
      <c r="D571" t="str">
        <f>'2015'!$AE$1</f>
        <v>Aneszteziológiai és intenzív betegellátás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8923</v>
      </c>
      <c r="B572" t="s">
        <v>54</v>
      </c>
      <c r="C572">
        <v>2019</v>
      </c>
      <c r="D572" t="str">
        <f>'2015'!$AE$1</f>
        <v>Aneszteziológiai és intenzív betegellátás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8924</v>
      </c>
      <c r="B573" t="s">
        <v>55</v>
      </c>
      <c r="C573">
        <v>2019</v>
      </c>
      <c r="D573" t="str">
        <f>'2015'!$AE$1</f>
        <v>Aneszteziológiai és intenzív betegellátás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8925</v>
      </c>
      <c r="B574" t="s">
        <v>56</v>
      </c>
      <c r="C574">
        <v>2019</v>
      </c>
      <c r="D574" t="str">
        <f>'2015'!$AE$1</f>
        <v>Aneszteziológiai és intenzív betegellátás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8926</v>
      </c>
      <c r="B575" t="s">
        <v>57</v>
      </c>
      <c r="C575">
        <v>2019</v>
      </c>
      <c r="D575" t="str">
        <f>'2015'!$AE$1</f>
        <v>Aneszteziológiai és intenzív betegellátás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8927</v>
      </c>
      <c r="B576" t="s">
        <v>58</v>
      </c>
      <c r="C576">
        <v>2019</v>
      </c>
      <c r="D576" t="str">
        <f>'2015'!$AE$1</f>
        <v>Aneszteziológiai és intenzív betegellátás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8928</v>
      </c>
      <c r="B577" t="s">
        <v>59</v>
      </c>
      <c r="C577">
        <v>2019</v>
      </c>
      <c r="D577" t="str">
        <f>'2015'!$AE$1</f>
        <v>Aneszteziológiai és intenzív betegellátás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8929</v>
      </c>
      <c r="B578" t="s">
        <v>60</v>
      </c>
      <c r="C578">
        <v>2019</v>
      </c>
      <c r="D578" t="str">
        <f>'2015'!$AE$1</f>
        <v>Aneszteziológiai és intenzív betegellátás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8930</v>
      </c>
      <c r="B579" t="s">
        <v>61</v>
      </c>
      <c r="C579">
        <v>2019</v>
      </c>
      <c r="D579" t="str">
        <f>'2015'!$AE$1</f>
        <v>Aneszteziológiai és intenzív betegellátás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8931</v>
      </c>
      <c r="B580" t="s">
        <v>62</v>
      </c>
      <c r="C580">
        <v>2019</v>
      </c>
      <c r="D580" t="str">
        <f>'2015'!$AE$1</f>
        <v>Aneszteziológiai és intenzív betegellátás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8932</v>
      </c>
      <c r="B581" t="s">
        <v>63</v>
      </c>
      <c r="C581">
        <v>2019</v>
      </c>
      <c r="D581" t="str">
        <f>'2015'!$AE$1</f>
        <v>Aneszteziológiai és intenzív betegellátás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8933</v>
      </c>
      <c r="B582" t="s">
        <v>31</v>
      </c>
      <c r="C582">
        <v>2020</v>
      </c>
      <c r="D582" t="str">
        <f>'2015'!$AE$1</f>
        <v>Aneszteziológiai és intenzív betegellátás</v>
      </c>
      <c r="E582" t="s">
        <v>186</v>
      </c>
      <c r="F582">
        <f>'2020'!AC193</f>
        <v>1003010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8934</v>
      </c>
      <c r="B583" t="s">
        <v>33</v>
      </c>
      <c r="C583">
        <v>2020</v>
      </c>
      <c r="D583" t="str">
        <f>'2015'!$AE$1</f>
        <v>Aneszteziológiai és intenzív betegellátás</v>
      </c>
      <c r="E583" t="s">
        <v>186</v>
      </c>
      <c r="F583">
        <f>'2020'!AC194</f>
        <v>1003010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8935</v>
      </c>
      <c r="B584" t="s">
        <v>35</v>
      </c>
      <c r="C584">
        <v>2020</v>
      </c>
      <c r="D584" t="str">
        <f>'2015'!$AE$1</f>
        <v>Aneszteziológiai és intenzív betegellátás</v>
      </c>
      <c r="E584" t="s">
        <v>186</v>
      </c>
      <c r="F584">
        <f>'2020'!AC195</f>
        <v>1002943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8936</v>
      </c>
      <c r="B585" t="s">
        <v>37</v>
      </c>
      <c r="C585">
        <v>2020</v>
      </c>
      <c r="D585" t="str">
        <f>'2015'!$AE$1</f>
        <v>Aneszteziológiai és intenzív betegellátás</v>
      </c>
      <c r="E585" t="s">
        <v>186</v>
      </c>
      <c r="F585">
        <f>'2020'!AC196</f>
        <v>1001438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8937</v>
      </c>
      <c r="B586" t="s">
        <v>38</v>
      </c>
      <c r="C586">
        <v>2020</v>
      </c>
      <c r="D586" t="str">
        <f>'2015'!$AE$1</f>
        <v>Aneszteziológiai és intenzív betegellátás</v>
      </c>
      <c r="E586" t="s">
        <v>186</v>
      </c>
      <c r="F586">
        <f>'2020'!AC197</f>
        <v>1001352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8938</v>
      </c>
      <c r="B587" t="s">
        <v>39</v>
      </c>
      <c r="C587">
        <v>2020</v>
      </c>
      <c r="D587" t="str">
        <f>'2015'!$AE$1</f>
        <v>Aneszteziológiai és intenzív betegellátás</v>
      </c>
      <c r="E587" t="s">
        <v>186</v>
      </c>
      <c r="F587">
        <f>'2020'!AC198</f>
        <v>1002004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8939</v>
      </c>
      <c r="B588" t="s">
        <v>41</v>
      </c>
      <c r="C588">
        <v>2020</v>
      </c>
      <c r="D588" t="str">
        <f>'2015'!$AE$1</f>
        <v>Aneszteziológiai és intenzív betegellátás</v>
      </c>
      <c r="E588" t="s">
        <v>186</v>
      </c>
      <c r="F588">
        <f>'2020'!AC199</f>
        <v>1001744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8940</v>
      </c>
      <c r="B589" t="s">
        <v>42</v>
      </c>
      <c r="C589">
        <v>2020</v>
      </c>
      <c r="D589" t="str">
        <f>'2015'!$AE$1</f>
        <v>Aneszteziológiai és intenzív betegellátás</v>
      </c>
      <c r="E589" t="s">
        <v>186</v>
      </c>
      <c r="F589">
        <f>'2020'!AC200</f>
        <v>1001479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8941</v>
      </c>
      <c r="B590" t="s">
        <v>43</v>
      </c>
      <c r="C590">
        <v>2020</v>
      </c>
      <c r="D590" t="str">
        <f>'2015'!$AE$1</f>
        <v>Aneszteziológiai és intenzív betegellátás</v>
      </c>
      <c r="E590" t="s">
        <v>186</v>
      </c>
      <c r="F590">
        <f>'2020'!AC201</f>
        <v>1001905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8942</v>
      </c>
      <c r="B591" t="s">
        <v>44</v>
      </c>
      <c r="C591">
        <v>2020</v>
      </c>
      <c r="D591" t="str">
        <f>'2015'!$AE$1</f>
        <v>Aneszteziológiai és intenzív betegellátás</v>
      </c>
      <c r="E591" t="s">
        <v>186</v>
      </c>
      <c r="F591">
        <f>'2020'!AC202</f>
        <v>1001719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8943</v>
      </c>
      <c r="B592" t="s">
        <v>45</v>
      </c>
      <c r="C592">
        <v>2020</v>
      </c>
      <c r="D592" t="str">
        <f>'2015'!$AE$1</f>
        <v>Aneszteziológiai és intenzív betegellátás</v>
      </c>
      <c r="E592" t="s">
        <v>186</v>
      </c>
      <c r="F592">
        <f>'2020'!AC203</f>
        <v>1002331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8944</v>
      </c>
      <c r="B593" t="s">
        <v>46</v>
      </c>
      <c r="C593">
        <v>2020</v>
      </c>
      <c r="D593" t="str">
        <f>'2015'!$AE$1</f>
        <v>Aneszteziológiai és intenzív betegellátás</v>
      </c>
      <c r="E593" t="s">
        <v>186</v>
      </c>
      <c r="F593">
        <f>'2020'!AC204</f>
        <v>1001462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8945</v>
      </c>
      <c r="B594" t="s">
        <v>47</v>
      </c>
      <c r="C594">
        <v>2020</v>
      </c>
      <c r="D594" t="str">
        <f>'2015'!$AE$1</f>
        <v>Aneszteziológiai és intenzív betegellátás</v>
      </c>
      <c r="E594" t="s">
        <v>186</v>
      </c>
      <c r="F594">
        <f>'2020'!AC205</f>
        <v>1002585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8946</v>
      </c>
      <c r="B595" t="s">
        <v>48</v>
      </c>
      <c r="C595">
        <v>2020</v>
      </c>
      <c r="D595" t="str">
        <f>'2015'!$AE$1</f>
        <v>Aneszteziológiai és intenzív betegellátás</v>
      </c>
      <c r="E595" t="s">
        <v>186</v>
      </c>
      <c r="F595">
        <f>'2020'!AC206</f>
        <v>1002095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8947</v>
      </c>
      <c r="B596" t="s">
        <v>49</v>
      </c>
      <c r="C596">
        <v>2020</v>
      </c>
      <c r="D596" t="str">
        <f>'2015'!$AE$1</f>
        <v>Aneszteziológiai és intenzív betegellátás</v>
      </c>
      <c r="E596" t="s">
        <v>186</v>
      </c>
      <c r="F596">
        <f>'2020'!AC207</f>
        <v>1001935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8948</v>
      </c>
      <c r="B597" t="s">
        <v>50</v>
      </c>
      <c r="C597">
        <v>2020</v>
      </c>
      <c r="D597" t="str">
        <f>'2015'!$AE$1</f>
        <v>Aneszteziológiai és intenzív betegellátás</v>
      </c>
      <c r="E597" t="s">
        <v>186</v>
      </c>
      <c r="F597">
        <f>'2020'!AC208</f>
        <v>1002499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8949</v>
      </c>
      <c r="B598" t="s">
        <v>51</v>
      </c>
      <c r="C598">
        <v>2020</v>
      </c>
      <c r="D598" t="str">
        <f>'2015'!$AE$1</f>
        <v>Aneszteziológiai és intenzív betegellátás</v>
      </c>
      <c r="E598" t="s">
        <v>186</v>
      </c>
      <c r="F598">
        <f>'2020'!AC209</f>
        <v>1003028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8950</v>
      </c>
      <c r="B599" t="s">
        <v>52</v>
      </c>
      <c r="C599">
        <v>2020</v>
      </c>
      <c r="D599" t="str">
        <f>'2015'!$AE$1</f>
        <v>Aneszteziológiai és intenzív betegellátás</v>
      </c>
      <c r="E599" t="s">
        <v>186</v>
      </c>
      <c r="F599">
        <f>'2020'!AC210</f>
        <v>1001225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8951</v>
      </c>
      <c r="B600" t="s">
        <v>53</v>
      </c>
      <c r="C600">
        <v>2020</v>
      </c>
      <c r="D600" t="str">
        <f>'2015'!$AE$1</f>
        <v>Aneszteziológiai és intenzív betegellátás</v>
      </c>
      <c r="E600" t="s">
        <v>186</v>
      </c>
      <c r="F600">
        <f>'2020'!AC211</f>
        <v>1002424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8952</v>
      </c>
      <c r="B601" t="s">
        <v>54</v>
      </c>
      <c r="C601">
        <v>2020</v>
      </c>
      <c r="D601" t="str">
        <f>'2015'!$AE$1</f>
        <v>Aneszteziológiai és intenzív betegellátás</v>
      </c>
      <c r="E601" t="s">
        <v>186</v>
      </c>
      <c r="F601">
        <f>'2020'!AC212</f>
        <v>1003673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8953</v>
      </c>
      <c r="B602" t="s">
        <v>55</v>
      </c>
      <c r="C602">
        <v>2020</v>
      </c>
      <c r="D602" t="str">
        <f>'2015'!$AE$1</f>
        <v>Aneszteziológiai és intenzív betegellátás</v>
      </c>
      <c r="E602" t="s">
        <v>186</v>
      </c>
      <c r="F602">
        <f>'2020'!AC213</f>
        <v>1001417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8954</v>
      </c>
      <c r="B603" t="s">
        <v>56</v>
      </c>
      <c r="C603">
        <v>2020</v>
      </c>
      <c r="D603" t="str">
        <f>'2015'!$AE$1</f>
        <v>Aneszteziológiai és intenzív betegellátás</v>
      </c>
      <c r="E603" t="s">
        <v>186</v>
      </c>
      <c r="F603">
        <f>'2020'!AC214</f>
        <v>1002347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8955</v>
      </c>
      <c r="B604" t="s">
        <v>57</v>
      </c>
      <c r="C604">
        <v>2020</v>
      </c>
      <c r="D604" t="str">
        <f>'2015'!$AE$1</f>
        <v>Aneszteziológiai és intenzív betegellátás</v>
      </c>
      <c r="E604" t="s">
        <v>186</v>
      </c>
      <c r="F604">
        <f>'2020'!AC215</f>
        <v>1002595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8956</v>
      </c>
      <c r="B605" t="s">
        <v>58</v>
      </c>
      <c r="C605">
        <v>2020</v>
      </c>
      <c r="D605" t="str">
        <f>'2015'!$AE$1</f>
        <v>Aneszteziológiai és intenzív betegellátás</v>
      </c>
      <c r="E605" t="s">
        <v>186</v>
      </c>
      <c r="F605">
        <f>'2020'!AC216</f>
        <v>1001780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8957</v>
      </c>
      <c r="B606" t="s">
        <v>59</v>
      </c>
      <c r="C606">
        <v>2020</v>
      </c>
      <c r="D606" t="str">
        <f>'2015'!$AE$1</f>
        <v>Aneszteziológiai és intenzív betegellátás</v>
      </c>
      <c r="E606" t="s">
        <v>186</v>
      </c>
      <c r="F606">
        <f>'2020'!AC217</f>
        <v>1002171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8958</v>
      </c>
      <c r="B607" t="s">
        <v>60</v>
      </c>
      <c r="C607">
        <v>2020</v>
      </c>
      <c r="D607" t="str">
        <f>'2015'!$AE$1</f>
        <v>Aneszteziológiai és intenzív betegellátás</v>
      </c>
      <c r="E607" t="s">
        <v>186</v>
      </c>
      <c r="F607">
        <f>'2020'!AC218</f>
        <v>1002721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8959</v>
      </c>
      <c r="B608" t="s">
        <v>61</v>
      </c>
      <c r="C608">
        <v>2020</v>
      </c>
      <c r="D608" t="str">
        <f>'2015'!$AE$1</f>
        <v>Aneszteziológiai és intenzív betegellátás</v>
      </c>
      <c r="E608" t="s">
        <v>186</v>
      </c>
      <c r="F608">
        <f>'2020'!AC219</f>
        <v>1002190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8960</v>
      </c>
      <c r="B609" t="s">
        <v>62</v>
      </c>
      <c r="C609">
        <v>2020</v>
      </c>
      <c r="D609" t="str">
        <f>'2015'!$AE$1</f>
        <v>Aneszteziológiai és intenzív betegellátás</v>
      </c>
      <c r="E609" t="s">
        <v>186</v>
      </c>
      <c r="F609">
        <f>'2020'!AC220</f>
        <v>1002413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8961</v>
      </c>
      <c r="B610" t="s">
        <v>63</v>
      </c>
      <c r="C610">
        <v>2020</v>
      </c>
      <c r="D610" t="str">
        <f>'2015'!$AE$1</f>
        <v>Aneszteziológiai és intenzív betegellátás</v>
      </c>
      <c r="E610" t="s">
        <v>186</v>
      </c>
      <c r="F610">
        <f>'2020'!AC221</f>
        <v>1002456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8962</v>
      </c>
      <c r="B611" t="s">
        <v>31</v>
      </c>
      <c r="C611">
        <v>2020</v>
      </c>
      <c r="D611" t="str">
        <f>'2015'!$AE$1</f>
        <v>Aneszteziológiai és intenzív betegellátás</v>
      </c>
      <c r="E611" t="s">
        <v>163</v>
      </c>
      <c r="F611" s="22">
        <f>'2020'!AB193</f>
        <v>1003013.8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8963</v>
      </c>
      <c r="B612" t="s">
        <v>33</v>
      </c>
      <c r="C612">
        <v>2020</v>
      </c>
      <c r="D612" t="str">
        <f>'2015'!$AE$1</f>
        <v>Aneszteziológiai és intenzív betegellátás</v>
      </c>
      <c r="E612" t="s">
        <v>163</v>
      </c>
      <c r="F612" s="22">
        <f>'2020'!AB194</f>
        <v>1003013.8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8964</v>
      </c>
      <c r="B613" t="s">
        <v>35</v>
      </c>
      <c r="C613">
        <v>2020</v>
      </c>
      <c r="D613" t="str">
        <f>'2015'!$AE$1</f>
        <v>Aneszteziológiai és intenzív betegellátás</v>
      </c>
      <c r="E613" t="s">
        <v>163</v>
      </c>
      <c r="F613" s="22">
        <f>'2020'!AB195</f>
        <v>1002941.3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8965</v>
      </c>
      <c r="B614" t="s">
        <v>37</v>
      </c>
      <c r="C614">
        <v>2020</v>
      </c>
      <c r="D614" t="str">
        <f>'2015'!$AE$1</f>
        <v>Aneszteziológiai és intenzív betegellátás</v>
      </c>
      <c r="E614" t="s">
        <v>163</v>
      </c>
      <c r="F614" s="22">
        <f>'2020'!AB196</f>
        <v>1001439.3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8966</v>
      </c>
      <c r="B615" t="s">
        <v>38</v>
      </c>
      <c r="C615">
        <v>2020</v>
      </c>
      <c r="D615" t="str">
        <f>'2015'!$AE$1</f>
        <v>Aneszteziológiai és intenzív betegellátás</v>
      </c>
      <c r="E615" t="s">
        <v>163</v>
      </c>
      <c r="F615" s="22">
        <f>'2020'!AB197</f>
        <v>1001353.8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8967</v>
      </c>
      <c r="B616" t="s">
        <v>39</v>
      </c>
      <c r="C616">
        <v>2020</v>
      </c>
      <c r="D616" t="str">
        <f>'2015'!$AE$1</f>
        <v>Aneszteziológiai és intenzív betegellátás</v>
      </c>
      <c r="E616" t="s">
        <v>163</v>
      </c>
      <c r="F616" s="22">
        <f>'2020'!AB198</f>
        <v>1002005.8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8968</v>
      </c>
      <c r="B617" t="s">
        <v>41</v>
      </c>
      <c r="C617">
        <v>2020</v>
      </c>
      <c r="D617" t="str">
        <f>'2015'!$AE$1</f>
        <v>Aneszteziológiai és intenzív betegellátás</v>
      </c>
      <c r="E617" t="s">
        <v>163</v>
      </c>
      <c r="F617" s="22">
        <f>'2020'!AB199</f>
        <v>1001746.3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8969</v>
      </c>
      <c r="B618" t="s">
        <v>42</v>
      </c>
      <c r="C618">
        <v>2020</v>
      </c>
      <c r="D618" t="str">
        <f>'2015'!$AE$1</f>
        <v>Aneszteziológiai és intenzív betegellátás</v>
      </c>
      <c r="E618" t="s">
        <v>163</v>
      </c>
      <c r="F618" s="22">
        <f>'2020'!AB200</f>
        <v>1001480.8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8970</v>
      </c>
      <c r="B619" t="s">
        <v>43</v>
      </c>
      <c r="C619">
        <v>2020</v>
      </c>
      <c r="D619" t="str">
        <f>'2015'!$AE$1</f>
        <v>Aneszteziológiai és intenzív betegellátás</v>
      </c>
      <c r="E619" t="s">
        <v>163</v>
      </c>
      <c r="F619" s="22">
        <f>'2020'!AB201</f>
        <v>1001906.8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8971</v>
      </c>
      <c r="B620" t="s">
        <v>44</v>
      </c>
      <c r="C620">
        <v>2020</v>
      </c>
      <c r="D620" t="str">
        <f>'2015'!$AE$1</f>
        <v>Aneszteziológiai és intenzív betegellátás</v>
      </c>
      <c r="E620" t="s">
        <v>163</v>
      </c>
      <c r="F620" s="22">
        <f>'2020'!AB202</f>
        <v>1001720.8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8972</v>
      </c>
      <c r="B621" t="s">
        <v>45</v>
      </c>
      <c r="C621">
        <v>2020</v>
      </c>
      <c r="D621" t="str">
        <f>'2015'!$AE$1</f>
        <v>Aneszteziológiai és intenzív betegellátás</v>
      </c>
      <c r="E621" t="s">
        <v>163</v>
      </c>
      <c r="F621" s="22">
        <f>'2020'!AB203</f>
        <v>1002333.3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8973</v>
      </c>
      <c r="B622" t="s">
        <v>46</v>
      </c>
      <c r="C622">
        <v>2020</v>
      </c>
      <c r="D622" t="str">
        <f>'2015'!$AE$1</f>
        <v>Aneszteziológiai és intenzív betegellátás</v>
      </c>
      <c r="E622" t="s">
        <v>163</v>
      </c>
      <c r="F622" s="22">
        <f>'2020'!AB204</f>
        <v>1001460.3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8974</v>
      </c>
      <c r="B623" t="s">
        <v>47</v>
      </c>
      <c r="C623">
        <v>2020</v>
      </c>
      <c r="D623" t="str">
        <f>'2015'!$AE$1</f>
        <v>Aneszteziológiai és intenzív betegellátás</v>
      </c>
      <c r="E623" t="s">
        <v>163</v>
      </c>
      <c r="F623" s="22">
        <f>'2020'!AB205</f>
        <v>1002583.8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8975</v>
      </c>
      <c r="B624" t="s">
        <v>48</v>
      </c>
      <c r="C624">
        <v>2020</v>
      </c>
      <c r="D624" t="str">
        <f>'2015'!$AE$1</f>
        <v>Aneszteziológiai és intenzív betegellátás</v>
      </c>
      <c r="E624" t="s">
        <v>163</v>
      </c>
      <c r="F624" s="22">
        <f>'2020'!AB206</f>
        <v>1002093.3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8976</v>
      </c>
      <c r="B625" t="s">
        <v>49</v>
      </c>
      <c r="C625">
        <v>2020</v>
      </c>
      <c r="D625" t="str">
        <f>'2015'!$AE$1</f>
        <v>Aneszteziológiai és intenzív betegellátás</v>
      </c>
      <c r="E625" t="s">
        <v>163</v>
      </c>
      <c r="F625" s="22">
        <f>'2020'!AB207</f>
        <v>1001933.3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8977</v>
      </c>
      <c r="B626" t="s">
        <v>50</v>
      </c>
      <c r="C626">
        <v>2020</v>
      </c>
      <c r="D626" t="str">
        <f>'2015'!$AE$1</f>
        <v>Aneszteziológiai és intenzív betegellátás</v>
      </c>
      <c r="E626" t="s">
        <v>163</v>
      </c>
      <c r="F626" s="22">
        <f>'2020'!AB208</f>
        <v>1002497.3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8978</v>
      </c>
      <c r="B627" t="s">
        <v>51</v>
      </c>
      <c r="C627">
        <v>2020</v>
      </c>
      <c r="D627" t="str">
        <f>'2015'!$AE$1</f>
        <v>Aneszteziológiai és intenzív betegellátás</v>
      </c>
      <c r="E627" t="s">
        <v>163</v>
      </c>
      <c r="F627" s="22">
        <f>'2020'!AB209</f>
        <v>1003027.3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8979</v>
      </c>
      <c r="B628" t="s">
        <v>52</v>
      </c>
      <c r="C628">
        <v>2020</v>
      </c>
      <c r="D628" t="str">
        <f>'2015'!$AE$1</f>
        <v>Aneszteziológiai és intenzív betegellátás</v>
      </c>
      <c r="E628" t="s">
        <v>163</v>
      </c>
      <c r="F628" s="22">
        <f>'2020'!AB210</f>
        <v>1001223.3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8980</v>
      </c>
      <c r="B629" t="s">
        <v>53</v>
      </c>
      <c r="C629">
        <v>2020</v>
      </c>
      <c r="D629" t="str">
        <f>'2015'!$AE$1</f>
        <v>Aneszteziológiai és intenzív betegellátás</v>
      </c>
      <c r="E629" t="s">
        <v>163</v>
      </c>
      <c r="F629" s="22">
        <f>'2020'!AB211</f>
        <v>1002422.8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8981</v>
      </c>
      <c r="B630" t="s">
        <v>54</v>
      </c>
      <c r="C630">
        <v>2020</v>
      </c>
      <c r="D630" t="str">
        <f>'2015'!$AE$1</f>
        <v>Aneszteziológiai és intenzív betegellátás</v>
      </c>
      <c r="E630" t="s">
        <v>163</v>
      </c>
      <c r="F630" s="22">
        <f>'2020'!AB212</f>
        <v>1003671.8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8982</v>
      </c>
      <c r="B631" t="s">
        <v>55</v>
      </c>
      <c r="C631">
        <v>2020</v>
      </c>
      <c r="D631" t="str">
        <f>'2015'!$AE$1</f>
        <v>Aneszteziológiai és intenzív betegellátás</v>
      </c>
      <c r="E631" t="s">
        <v>163</v>
      </c>
      <c r="F631" s="22">
        <f>'2020'!AB213</f>
        <v>1001417.8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8983</v>
      </c>
      <c r="B632" t="s">
        <v>56</v>
      </c>
      <c r="C632">
        <v>2020</v>
      </c>
      <c r="D632" t="str">
        <f>'2015'!$AE$1</f>
        <v>Aneszteziológiai és intenzív betegellátás</v>
      </c>
      <c r="E632" t="s">
        <v>163</v>
      </c>
      <c r="F632" s="22">
        <f>'2020'!AB214</f>
        <v>1002348.3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8984</v>
      </c>
      <c r="B633" t="s">
        <v>57</v>
      </c>
      <c r="C633">
        <v>2020</v>
      </c>
      <c r="D633" t="str">
        <f>'2015'!$AE$1</f>
        <v>Aneszteziológiai és intenzív betegellátás</v>
      </c>
      <c r="E633" t="s">
        <v>163</v>
      </c>
      <c r="F633" s="22">
        <f>'2020'!AB215</f>
        <v>1002593.8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8985</v>
      </c>
      <c r="B634" t="s">
        <v>58</v>
      </c>
      <c r="C634">
        <v>2020</v>
      </c>
      <c r="D634" t="str">
        <f>'2015'!$AE$1</f>
        <v>Aneszteziológiai és intenzív betegellátás</v>
      </c>
      <c r="E634" t="s">
        <v>163</v>
      </c>
      <c r="F634" s="22">
        <f>'2020'!AB216</f>
        <v>1001779.3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8986</v>
      </c>
      <c r="B635" t="s">
        <v>59</v>
      </c>
      <c r="C635">
        <v>2020</v>
      </c>
      <c r="D635" t="str">
        <f>'2015'!$AE$1</f>
        <v>Aneszteziológiai és intenzív betegellátás</v>
      </c>
      <c r="E635" t="s">
        <v>163</v>
      </c>
      <c r="F635" s="22">
        <f>'2020'!AB217</f>
        <v>1002169.8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8987</v>
      </c>
      <c r="B636" t="s">
        <v>60</v>
      </c>
      <c r="C636">
        <v>2020</v>
      </c>
      <c r="D636" t="str">
        <f>'2015'!$AE$1</f>
        <v>Aneszteziológiai és intenzív betegellátás</v>
      </c>
      <c r="E636" t="s">
        <v>163</v>
      </c>
      <c r="F636" s="22">
        <f>'2020'!AB218</f>
        <v>1002719.3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8988</v>
      </c>
      <c r="B637" t="s">
        <v>61</v>
      </c>
      <c r="C637">
        <v>2020</v>
      </c>
      <c r="D637" t="str">
        <f>'2015'!$AE$1</f>
        <v>Aneszteziológiai és intenzív betegellátás</v>
      </c>
      <c r="E637" t="s">
        <v>163</v>
      </c>
      <c r="F637" s="22">
        <f>'2020'!AB219</f>
        <v>1002188.8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8989</v>
      </c>
      <c r="B638" t="s">
        <v>62</v>
      </c>
      <c r="C638">
        <v>2020</v>
      </c>
      <c r="D638" t="str">
        <f>'2015'!$AE$1</f>
        <v>Aneszteziológiai és intenzív betegellátás</v>
      </c>
      <c r="E638" t="s">
        <v>163</v>
      </c>
      <c r="F638" s="22">
        <f>'2020'!AB220</f>
        <v>1002411.3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8990</v>
      </c>
      <c r="B639" t="s">
        <v>63</v>
      </c>
      <c r="C639">
        <v>2020</v>
      </c>
      <c r="D639" t="str">
        <f>'2015'!$AE$1</f>
        <v>Aneszteziológiai és intenzív betegellátás</v>
      </c>
      <c r="E639" t="s">
        <v>163</v>
      </c>
      <c r="F639" s="22">
        <f>'2020'!AB221</f>
        <v>1002454.8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8991</v>
      </c>
      <c r="B640" t="s">
        <v>31</v>
      </c>
      <c r="C640">
        <v>2020</v>
      </c>
      <c r="D640" t="str">
        <f>'2015'!$AE$1</f>
        <v>Aneszteziológiai és intenzív betegellátás</v>
      </c>
      <c r="E640" t="s">
        <v>165</v>
      </c>
      <c r="F640">
        <f>'2020'!AD193</f>
        <v>-3.8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8992</v>
      </c>
      <c r="B641" t="s">
        <v>33</v>
      </c>
      <c r="C641">
        <v>2020</v>
      </c>
      <c r="D641" t="str">
        <f>'2015'!$AE$1</f>
        <v>Aneszteziológiai és intenzív betegellátás</v>
      </c>
      <c r="E641" t="s">
        <v>165</v>
      </c>
      <c r="F641">
        <f>'2020'!AD194</f>
        <v>-3.8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8993</v>
      </c>
      <c r="B642" t="s">
        <v>35</v>
      </c>
      <c r="C642">
        <v>2020</v>
      </c>
      <c r="D642" t="str">
        <f>'2015'!$AE$1</f>
        <v>Aneszteziológiai és intenzív betegellátás</v>
      </c>
      <c r="E642" t="s">
        <v>165</v>
      </c>
      <c r="F642">
        <f>'2020'!AD195</f>
        <v>1.7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8994</v>
      </c>
      <c r="B643" t="s">
        <v>37</v>
      </c>
      <c r="C643">
        <v>2020</v>
      </c>
      <c r="D643" t="str">
        <f>'2015'!$AE$1</f>
        <v>Aneszteziológiai és intenzív betegellátás</v>
      </c>
      <c r="E643" t="s">
        <v>165</v>
      </c>
      <c r="F643">
        <f>'2020'!AD196</f>
        <v>-1.3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8995</v>
      </c>
      <c r="B644" t="s">
        <v>38</v>
      </c>
      <c r="C644">
        <v>2020</v>
      </c>
      <c r="D644" t="str">
        <f>'2015'!$AE$1</f>
        <v>Aneszteziológiai és intenzív betegellátás</v>
      </c>
      <c r="E644" t="s">
        <v>165</v>
      </c>
      <c r="F644">
        <f>'2020'!AD197</f>
        <v>-1.8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8996</v>
      </c>
      <c r="B645" t="s">
        <v>39</v>
      </c>
      <c r="C645">
        <v>2020</v>
      </c>
      <c r="D645" t="str">
        <f>'2015'!$AE$1</f>
        <v>Aneszteziológiai és intenzív betegellátás</v>
      </c>
      <c r="E645" t="s">
        <v>165</v>
      </c>
      <c r="F645">
        <f>'2020'!AD198</f>
        <v>-1.8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8997</v>
      </c>
      <c r="B646" t="s">
        <v>41</v>
      </c>
      <c r="C646">
        <v>2020</v>
      </c>
      <c r="D646" t="str">
        <f>'2015'!$AE$1</f>
        <v>Aneszteziológiai és intenzív betegellátás</v>
      </c>
      <c r="E646" t="s">
        <v>165</v>
      </c>
      <c r="F646">
        <f>'2020'!AD199</f>
        <v>-2.2999999999999998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8998</v>
      </c>
      <c r="B647" t="s">
        <v>42</v>
      </c>
      <c r="C647">
        <v>2020</v>
      </c>
      <c r="D647" t="str">
        <f>'2015'!$AE$1</f>
        <v>Aneszteziológiai és intenzív betegellátás</v>
      </c>
      <c r="E647" t="s">
        <v>165</v>
      </c>
      <c r="F647">
        <f>'2020'!AD200</f>
        <v>-1.8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8999</v>
      </c>
      <c r="B648" t="s">
        <v>43</v>
      </c>
      <c r="C648">
        <v>2020</v>
      </c>
      <c r="D648" t="str">
        <f>'2015'!$AE$1</f>
        <v>Aneszteziológiai és intenzív betegellátás</v>
      </c>
      <c r="E648" t="s">
        <v>165</v>
      </c>
      <c r="F648">
        <f>'2020'!AD201</f>
        <v>-1.8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9000</v>
      </c>
      <c r="B649" t="s">
        <v>44</v>
      </c>
      <c r="C649">
        <v>2020</v>
      </c>
      <c r="D649" t="str">
        <f>'2015'!$AE$1</f>
        <v>Aneszteziológiai és intenzív betegellátás</v>
      </c>
      <c r="E649" t="s">
        <v>165</v>
      </c>
      <c r="F649">
        <f>'2020'!AD202</f>
        <v>-1.8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9001</v>
      </c>
      <c r="B650" t="s">
        <v>45</v>
      </c>
      <c r="C650">
        <v>2020</v>
      </c>
      <c r="D650" t="str">
        <f>'2015'!$AE$1</f>
        <v>Aneszteziológiai és intenzív betegellátás</v>
      </c>
      <c r="E650" t="s">
        <v>165</v>
      </c>
      <c r="F650">
        <f>'2020'!AD203</f>
        <v>-2.2999999999999998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9002</v>
      </c>
      <c r="B651" t="s">
        <v>46</v>
      </c>
      <c r="C651">
        <v>2020</v>
      </c>
      <c r="D651" t="str">
        <f>'2015'!$AE$1</f>
        <v>Aneszteziológiai és intenzív betegellátás</v>
      </c>
      <c r="E651" t="s">
        <v>165</v>
      </c>
      <c r="F651">
        <f>'2020'!AD204</f>
        <v>1.7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9003</v>
      </c>
      <c r="B652" t="s">
        <v>47</v>
      </c>
      <c r="C652">
        <v>2020</v>
      </c>
      <c r="D652" t="str">
        <f>'2015'!$AE$1</f>
        <v>Aneszteziológiai és intenzív betegellátás</v>
      </c>
      <c r="E652" t="s">
        <v>165</v>
      </c>
      <c r="F652">
        <f>'2020'!AD205</f>
        <v>1.2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9004</v>
      </c>
      <c r="B653" t="s">
        <v>48</v>
      </c>
      <c r="C653">
        <v>2020</v>
      </c>
      <c r="D653" t="str">
        <f>'2015'!$AE$1</f>
        <v>Aneszteziológiai és intenzív betegellátás</v>
      </c>
      <c r="E653" t="s">
        <v>165</v>
      </c>
      <c r="F653">
        <f>'2020'!AD206</f>
        <v>1.7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9005</v>
      </c>
      <c r="B654" t="s">
        <v>49</v>
      </c>
      <c r="C654">
        <v>2020</v>
      </c>
      <c r="D654" t="str">
        <f>'2015'!$AE$1</f>
        <v>Aneszteziológiai és intenzív betegellátás</v>
      </c>
      <c r="E654" t="s">
        <v>165</v>
      </c>
      <c r="F654">
        <f>'2020'!AD207</f>
        <v>1.7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9006</v>
      </c>
      <c r="B655" t="s">
        <v>50</v>
      </c>
      <c r="C655">
        <v>2020</v>
      </c>
      <c r="D655" t="str">
        <f>'2015'!$AE$1</f>
        <v>Aneszteziológiai és intenzív betegellátás</v>
      </c>
      <c r="E655" t="s">
        <v>165</v>
      </c>
      <c r="F655">
        <f>'2020'!AD208</f>
        <v>1.7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9007</v>
      </c>
      <c r="B656" t="s">
        <v>51</v>
      </c>
      <c r="C656">
        <v>2020</v>
      </c>
      <c r="D656" t="str">
        <f>'2015'!$AE$1</f>
        <v>Aneszteziológiai és intenzív betegellátás</v>
      </c>
      <c r="E656" t="s">
        <v>165</v>
      </c>
      <c r="F656">
        <f>'2020'!AD209</f>
        <v>0.7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9008</v>
      </c>
      <c r="B657" t="s">
        <v>52</v>
      </c>
      <c r="C657">
        <v>2020</v>
      </c>
      <c r="D657" t="str">
        <f>'2015'!$AE$1</f>
        <v>Aneszteziológiai és intenzív betegellátás</v>
      </c>
      <c r="E657" t="s">
        <v>165</v>
      </c>
      <c r="F657">
        <f>'2020'!AD210</f>
        <v>1.7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9009</v>
      </c>
      <c r="B658" t="s">
        <v>53</v>
      </c>
      <c r="C658">
        <v>2020</v>
      </c>
      <c r="D658" t="str">
        <f>'2015'!$AE$1</f>
        <v>Aneszteziológiai és intenzív betegellátás</v>
      </c>
      <c r="E658" t="s">
        <v>165</v>
      </c>
      <c r="F658">
        <f>'2020'!AD211</f>
        <v>1.2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9010</v>
      </c>
      <c r="B659" t="s">
        <v>54</v>
      </c>
      <c r="C659">
        <v>2020</v>
      </c>
      <c r="D659" t="str">
        <f>'2015'!$AE$1</f>
        <v>Aneszteziológiai és intenzív betegellátás</v>
      </c>
      <c r="E659" t="s">
        <v>165</v>
      </c>
      <c r="F659">
        <f>'2020'!AD212</f>
        <v>1.2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9011</v>
      </c>
      <c r="B660" t="s">
        <v>55</v>
      </c>
      <c r="C660">
        <v>2020</v>
      </c>
      <c r="D660" t="str">
        <f>'2015'!$AE$1</f>
        <v>Aneszteziológiai és intenzív betegellátás</v>
      </c>
      <c r="E660" t="s">
        <v>165</v>
      </c>
      <c r="F660">
        <f>'2020'!AD213</f>
        <v>-0.8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9012</v>
      </c>
      <c r="B661" t="s">
        <v>56</v>
      </c>
      <c r="C661">
        <v>2020</v>
      </c>
      <c r="D661" t="str">
        <f>'2015'!$AE$1</f>
        <v>Aneszteziológiai és intenzív betegellátás</v>
      </c>
      <c r="E661" t="s">
        <v>165</v>
      </c>
      <c r="F661">
        <f>'2020'!AD214</f>
        <v>-1.3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9013</v>
      </c>
      <c r="B662" t="s">
        <v>57</v>
      </c>
      <c r="C662">
        <v>2020</v>
      </c>
      <c r="D662" t="str">
        <f>'2015'!$AE$1</f>
        <v>Aneszteziológiai és intenzív betegellátás</v>
      </c>
      <c r="E662" t="s">
        <v>165</v>
      </c>
      <c r="F662">
        <f>'2020'!AD215</f>
        <v>1.2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9014</v>
      </c>
      <c r="B663" t="s">
        <v>58</v>
      </c>
      <c r="C663">
        <v>2020</v>
      </c>
      <c r="D663" t="str">
        <f>'2015'!$AE$1</f>
        <v>Aneszteziológiai és intenzív betegellátás</v>
      </c>
      <c r="E663" t="s">
        <v>165</v>
      </c>
      <c r="F663">
        <f>'2020'!AD216</f>
        <v>0.7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9015</v>
      </c>
      <c r="B664" t="s">
        <v>59</v>
      </c>
      <c r="C664">
        <v>2020</v>
      </c>
      <c r="D664" t="str">
        <f>'2015'!$AE$1</f>
        <v>Aneszteziológiai és intenzív betegellátás</v>
      </c>
      <c r="E664" t="s">
        <v>165</v>
      </c>
      <c r="F664">
        <f>'2020'!AD217</f>
        <v>1.2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9016</v>
      </c>
      <c r="B665" t="s">
        <v>60</v>
      </c>
      <c r="C665">
        <v>2020</v>
      </c>
      <c r="D665" t="str">
        <f>'2015'!$AE$1</f>
        <v>Aneszteziológiai és intenzív betegellátás</v>
      </c>
      <c r="E665" t="s">
        <v>165</v>
      </c>
      <c r="F665">
        <f>'2020'!AD218</f>
        <v>1.7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9017</v>
      </c>
      <c r="B666" t="s">
        <v>61</v>
      </c>
      <c r="C666">
        <v>2020</v>
      </c>
      <c r="D666" t="str">
        <f>'2015'!$AE$1</f>
        <v>Aneszteziológiai és intenzív betegellátás</v>
      </c>
      <c r="E666" t="s">
        <v>165</v>
      </c>
      <c r="F666">
        <f>'2020'!AD219</f>
        <v>1.2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9018</v>
      </c>
      <c r="B667" t="s">
        <v>62</v>
      </c>
      <c r="C667">
        <v>2020</v>
      </c>
      <c r="D667" t="str">
        <f>'2015'!$AE$1</f>
        <v>Aneszteziológiai és intenzív betegellátás</v>
      </c>
      <c r="E667" t="s">
        <v>165</v>
      </c>
      <c r="F667">
        <f>'2020'!AD220</f>
        <v>1.7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9019</v>
      </c>
      <c r="B668" t="s">
        <v>63</v>
      </c>
      <c r="C668">
        <v>2020</v>
      </c>
      <c r="D668" t="str">
        <f>'2015'!$AE$1</f>
        <v>Aneszteziológiai és intenzív betegellátás</v>
      </c>
      <c r="E668" t="s">
        <v>165</v>
      </c>
      <c r="F668">
        <f>'2020'!AD221</f>
        <v>1.2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9020</v>
      </c>
      <c r="B669" t="s">
        <v>31</v>
      </c>
      <c r="C669">
        <v>2020</v>
      </c>
      <c r="D669" t="str">
        <f>'2015'!$AE$1</f>
        <v>Aneszteziológiai és intenzív betegellátás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9021</v>
      </c>
      <c r="B670" t="s">
        <v>33</v>
      </c>
      <c r="C670">
        <v>2020</v>
      </c>
      <c r="D670" t="str">
        <f>'2015'!$AE$1</f>
        <v>Aneszteziológiai és intenzív betegellátás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9022</v>
      </c>
      <c r="B671" t="s">
        <v>35</v>
      </c>
      <c r="C671">
        <v>2020</v>
      </c>
      <c r="D671" t="str">
        <f>'2015'!$AE$1</f>
        <v>Aneszteziológiai és intenzív betegellátás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9023</v>
      </c>
      <c r="B672" t="s">
        <v>37</v>
      </c>
      <c r="C672">
        <v>2020</v>
      </c>
      <c r="D672" t="str">
        <f>'2015'!$AE$1</f>
        <v>Aneszteziológiai és intenzív betegellátás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9024</v>
      </c>
      <c r="B673" t="s">
        <v>38</v>
      </c>
      <c r="C673">
        <v>2020</v>
      </c>
      <c r="D673" t="str">
        <f>'2015'!$AE$1</f>
        <v>Aneszteziológiai és intenzív betegellátás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9025</v>
      </c>
      <c r="B674" t="s">
        <v>39</v>
      </c>
      <c r="C674">
        <v>2020</v>
      </c>
      <c r="D674" t="str">
        <f>'2015'!$AE$1</f>
        <v>Aneszteziológiai és intenzív betegellátás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9026</v>
      </c>
      <c r="B675" t="s">
        <v>41</v>
      </c>
      <c r="C675">
        <v>2020</v>
      </c>
      <c r="D675" t="str">
        <f>'2015'!$AE$1</f>
        <v>Aneszteziológiai és intenzív betegellátás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9027</v>
      </c>
      <c r="B676" t="s">
        <v>42</v>
      </c>
      <c r="C676">
        <v>2020</v>
      </c>
      <c r="D676" t="str">
        <f>'2015'!$AE$1</f>
        <v>Aneszteziológiai és intenzív betegellátás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9028</v>
      </c>
      <c r="B677" t="s">
        <v>43</v>
      </c>
      <c r="C677">
        <v>2020</v>
      </c>
      <c r="D677" t="str">
        <f>'2015'!$AE$1</f>
        <v>Aneszteziológiai és intenzív betegellátás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9029</v>
      </c>
      <c r="B678" t="s">
        <v>44</v>
      </c>
      <c r="C678">
        <v>2020</v>
      </c>
      <c r="D678" t="str">
        <f>'2015'!$AE$1</f>
        <v>Aneszteziológiai és intenzív betegellátás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9030</v>
      </c>
      <c r="B679" t="s">
        <v>45</v>
      </c>
      <c r="C679">
        <v>2020</v>
      </c>
      <c r="D679" t="str">
        <f>'2015'!$AE$1</f>
        <v>Aneszteziológiai és intenzív betegellátás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9031</v>
      </c>
      <c r="B680" t="s">
        <v>46</v>
      </c>
      <c r="C680">
        <v>2020</v>
      </c>
      <c r="D680" t="str">
        <f>'2015'!$AE$1</f>
        <v>Aneszteziológiai és intenzív betegellátás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9032</v>
      </c>
      <c r="B681" t="s">
        <v>47</v>
      </c>
      <c r="C681">
        <v>2020</v>
      </c>
      <c r="D681" t="str">
        <f>'2015'!$AE$1</f>
        <v>Aneszteziológiai és intenzív betegellátás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9033</v>
      </c>
      <c r="B682" t="s">
        <v>48</v>
      </c>
      <c r="C682">
        <v>2020</v>
      </c>
      <c r="D682" t="str">
        <f>'2015'!$AE$1</f>
        <v>Aneszteziológiai és intenzív betegellátás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9034</v>
      </c>
      <c r="B683" t="s">
        <v>49</v>
      </c>
      <c r="C683">
        <v>2020</v>
      </c>
      <c r="D683" t="str">
        <f>'2015'!$AE$1</f>
        <v>Aneszteziológiai és intenzív betegellátás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9035</v>
      </c>
      <c r="B684" t="s">
        <v>50</v>
      </c>
      <c r="C684">
        <v>2020</v>
      </c>
      <c r="D684" t="str">
        <f>'2015'!$AE$1</f>
        <v>Aneszteziológiai és intenzív betegellátás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9036</v>
      </c>
      <c r="B685" t="s">
        <v>51</v>
      </c>
      <c r="C685">
        <v>2020</v>
      </c>
      <c r="D685" t="str">
        <f>'2015'!$AE$1</f>
        <v>Aneszteziológiai és intenzív betegellátás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9037</v>
      </c>
      <c r="B686" t="s">
        <v>52</v>
      </c>
      <c r="C686">
        <v>2020</v>
      </c>
      <c r="D686" t="str">
        <f>'2015'!$AE$1</f>
        <v>Aneszteziológiai és intenzív betegellátás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9038</v>
      </c>
      <c r="B687" t="s">
        <v>53</v>
      </c>
      <c r="C687">
        <v>2020</v>
      </c>
      <c r="D687" t="str">
        <f>'2015'!$AE$1</f>
        <v>Aneszteziológiai és intenzív betegellátás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9039</v>
      </c>
      <c r="B688" t="s">
        <v>54</v>
      </c>
      <c r="C688">
        <v>2020</v>
      </c>
      <c r="D688" t="str">
        <f>'2015'!$AE$1</f>
        <v>Aneszteziológiai és intenzív betegellátás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9040</v>
      </c>
      <c r="B689" t="s">
        <v>55</v>
      </c>
      <c r="C689">
        <v>2020</v>
      </c>
      <c r="D689" t="str">
        <f>'2015'!$AE$1</f>
        <v>Aneszteziológiai és intenzív betegellátás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9041</v>
      </c>
      <c r="B690" t="s">
        <v>56</v>
      </c>
      <c r="C690">
        <v>2020</v>
      </c>
      <c r="D690" t="str">
        <f>'2015'!$AE$1</f>
        <v>Aneszteziológiai és intenzív betegellátás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9042</v>
      </c>
      <c r="B691" t="s">
        <v>57</v>
      </c>
      <c r="C691">
        <v>2020</v>
      </c>
      <c r="D691" t="str">
        <f>'2015'!$AE$1</f>
        <v>Aneszteziológiai és intenzív betegellátás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9043</v>
      </c>
      <c r="B692" t="s">
        <v>58</v>
      </c>
      <c r="C692">
        <v>2020</v>
      </c>
      <c r="D692" t="str">
        <f>'2015'!$AE$1</f>
        <v>Aneszteziológiai és intenzív betegellátás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9044</v>
      </c>
      <c r="B693" t="s">
        <v>59</v>
      </c>
      <c r="C693">
        <v>2020</v>
      </c>
      <c r="D693" t="str">
        <f>'2015'!$AE$1</f>
        <v>Aneszteziológiai és intenzív betegellátás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9045</v>
      </c>
      <c r="B694" t="s">
        <v>60</v>
      </c>
      <c r="C694">
        <v>2020</v>
      </c>
      <c r="D694" t="str">
        <f>'2015'!$AE$1</f>
        <v>Aneszteziológiai és intenzív betegellátás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9046</v>
      </c>
      <c r="B695" t="s">
        <v>61</v>
      </c>
      <c r="C695">
        <v>2020</v>
      </c>
      <c r="D695" t="str">
        <f>'2015'!$AE$1</f>
        <v>Aneszteziológiai és intenzív betegellátás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9047</v>
      </c>
      <c r="B696" t="s">
        <v>62</v>
      </c>
      <c r="C696">
        <v>2020</v>
      </c>
      <c r="D696" t="str">
        <f>'2015'!$AE$1</f>
        <v>Aneszteziológiai és intenzív betegellátás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9048</v>
      </c>
      <c r="B697" t="s">
        <v>63</v>
      </c>
      <c r="C697">
        <v>2020</v>
      </c>
      <c r="D697" t="str">
        <f>'2015'!$AE$1</f>
        <v>Aneszteziológiai és intenzív betegellátás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S1" sqref="S1"/>
    </sheetView>
  </sheetViews>
  <sheetFormatPr defaultRowHeight="15" x14ac:dyDescent="0.25"/>
  <cols>
    <col min="2" max="2" width="12.5703125" customWidth="1"/>
    <col min="4" max="4" width="12.42578125" customWidth="1"/>
    <col min="25" max="25" width="11.5703125" customWidth="1"/>
    <col min="26" max="26" width="10.140625" customWidth="1"/>
    <col min="27" max="27" width="9.5703125" customWidth="1"/>
    <col min="29" max="29" width="10.28515625" customWidth="1"/>
    <col min="30" max="30" width="9.855468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Reumatológia</v>
      </c>
      <c r="S1" t="str">
        <f>nyers_adat!S1</f>
        <v>Nukleáris medicina (izotóp-diagnosztika és 
-terápia)</v>
      </c>
      <c r="T1" t="str">
        <f>nyers_adat!T1</f>
        <v>Fizioterápia</v>
      </c>
      <c r="U1" t="str">
        <f>nyers_adat!U1</f>
        <v>Patológia és kórszövettan</v>
      </c>
      <c r="V1" t="str">
        <f>nyers_adat!V1</f>
        <v>Ultrahang-diagnosztika és -terápia</v>
      </c>
      <c r="W1" t="str">
        <f>nyers_adat!W1</f>
        <v>Tomográfia</v>
      </c>
      <c r="X1" t="str">
        <f>nyers_adat!X1</f>
        <v>Röntgen-diagnosztika és -terápia</v>
      </c>
      <c r="Y1" t="str">
        <f>nyers_adat!Y1</f>
        <v>Laboratóriumi diagnosztika</v>
      </c>
      <c r="Z1" t="str">
        <f>nyers_adat!Z1</f>
        <v>Sürgősségi betegellátás, oxyológia</v>
      </c>
      <c r="AA1" t="str">
        <f>nyers_adat!AA1</f>
        <v>Kardiológia</v>
      </c>
      <c r="AB1" t="str">
        <f>nyers_adat!AB1</f>
        <v>Orvosi rehabilitáció</v>
      </c>
      <c r="AC1" t="str">
        <f>nyers_adat!AC1</f>
        <v>Tüdő-gyógyászat</v>
      </c>
      <c r="AD1" t="str">
        <f>nyers_adat!AD1</f>
        <v>Pszichiátria</v>
      </c>
      <c r="AE1" t="str">
        <f>nyers_adat!AE1</f>
        <v>Aneszteziológiai és intenzív betegellátás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1193040.0000000005</v>
      </c>
      <c r="S2">
        <f>nyers_adat!S2</f>
        <v>75220</v>
      </c>
      <c r="T2">
        <f>nyers_adat!T2</f>
        <v>2377062.0000000009</v>
      </c>
      <c r="U2">
        <f>nyers_adat!U2</f>
        <v>377570.00000000006</v>
      </c>
      <c r="V2">
        <f>nyers_adat!V2</f>
        <v>631520</v>
      </c>
      <c r="W2">
        <f>nyers_adat!W2</f>
        <v>266503.00000000017</v>
      </c>
      <c r="X2">
        <f>nyers_adat!X2</f>
        <v>1301911.9999999995</v>
      </c>
      <c r="Y2">
        <f>nyers_adat!Y2</f>
        <v>5634850.0000000009</v>
      </c>
      <c r="Z2">
        <f>nyers_adat!Z2</f>
        <v>236332</v>
      </c>
      <c r="AA2">
        <f>nyers_adat!AA2</f>
        <v>854074.00000000023</v>
      </c>
      <c r="AB2">
        <f>nyers_adat!AB2</f>
        <v>187816</v>
      </c>
      <c r="AC2">
        <f>nyers_adat!AC2</f>
        <v>850058.99999999988</v>
      </c>
      <c r="AD2">
        <f>nyers_adat!AD2</f>
        <v>840021</v>
      </c>
      <c r="AE2">
        <f>nyers_adat!AE2</f>
        <v>115043.99999999999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1193040.0000000005</v>
      </c>
      <c r="S3">
        <f>nyers_adat!S3</f>
        <v>75220</v>
      </c>
      <c r="T3">
        <f>nyers_adat!T3</f>
        <v>2377062.0000000009</v>
      </c>
      <c r="U3">
        <f>nyers_adat!U3</f>
        <v>377570.00000000006</v>
      </c>
      <c r="V3">
        <f>nyers_adat!V3</f>
        <v>631520</v>
      </c>
      <c r="W3">
        <f>nyers_adat!W3</f>
        <v>266503.00000000017</v>
      </c>
      <c r="X3">
        <f>nyers_adat!X3</f>
        <v>1301911.9999999995</v>
      </c>
      <c r="Y3">
        <f>nyers_adat!Y3</f>
        <v>5634850.0000000009</v>
      </c>
      <c r="Z3">
        <f>nyers_adat!Z3</f>
        <v>236332</v>
      </c>
      <c r="AA3">
        <f>nyers_adat!AA3</f>
        <v>854074.00000000023</v>
      </c>
      <c r="AB3">
        <f>nyers_adat!AB3</f>
        <v>187816</v>
      </c>
      <c r="AC3">
        <f>nyers_adat!AC3</f>
        <v>850058.99999999988</v>
      </c>
      <c r="AD3">
        <f>nyers_adat!AD3</f>
        <v>840021</v>
      </c>
      <c r="AE3">
        <f>nyers_adat!AE3</f>
        <v>115043.99999999999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91512</v>
      </c>
      <c r="S4">
        <f>nyers_adat!S4</f>
        <v>2780</v>
      </c>
      <c r="T4">
        <f>nyers_adat!T4</f>
        <v>283759</v>
      </c>
      <c r="U4">
        <f>nyers_adat!U4</f>
        <v>38200</v>
      </c>
      <c r="V4">
        <f>nyers_adat!V4</f>
        <v>93169.999999999985</v>
      </c>
      <c r="W4">
        <f>nyers_adat!W4</f>
        <v>27226.000000000011</v>
      </c>
      <c r="X4">
        <f>nyers_adat!X4</f>
        <v>171945.00000000003</v>
      </c>
      <c r="Y4">
        <f>nyers_adat!Y4</f>
        <v>491099</v>
      </c>
      <c r="Z4">
        <f>nyers_adat!Z4</f>
        <v>76534</v>
      </c>
      <c r="AA4">
        <f>nyers_adat!AA4</f>
        <v>56241</v>
      </c>
      <c r="AB4">
        <f>nyers_adat!AB4</f>
        <v>3949</v>
      </c>
      <c r="AC4">
        <f>nyers_adat!AC4</f>
        <v>75649</v>
      </c>
      <c r="AD4">
        <f>nyers_adat!AD4</f>
        <v>59382</v>
      </c>
      <c r="AE4">
        <f>nyers_adat!AE4</f>
        <v>15595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83210.999999999985</v>
      </c>
      <c r="S5">
        <f>nyers_adat!S5</f>
        <v>6872</v>
      </c>
      <c r="T5">
        <f>nyers_adat!T5</f>
        <v>279466</v>
      </c>
      <c r="U5">
        <f>nyers_adat!U5</f>
        <v>25865</v>
      </c>
      <c r="V5">
        <f>nyers_adat!V5</f>
        <v>50900.000000000007</v>
      </c>
      <c r="W5">
        <f>nyers_adat!W5</f>
        <v>12958.000000000002</v>
      </c>
      <c r="X5">
        <f>nyers_adat!X5</f>
        <v>116594</v>
      </c>
      <c r="Y5">
        <f>nyers_adat!Y5</f>
        <v>285110</v>
      </c>
      <c r="Z5">
        <f>nyers_adat!Z5</f>
        <v>21054</v>
      </c>
      <c r="AA5">
        <f>nyers_adat!AA5</f>
        <v>33780</v>
      </c>
      <c r="AB5">
        <f>nyers_adat!AB5</f>
        <v>2696</v>
      </c>
      <c r="AC5">
        <f>nyers_adat!AC5</f>
        <v>55034.000000000007</v>
      </c>
      <c r="AD5">
        <f>nyers_adat!AD5</f>
        <v>52396.999999999993</v>
      </c>
      <c r="AE5">
        <f>nyers_adat!AE5</f>
        <v>6408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100689.00000000001</v>
      </c>
      <c r="S6">
        <f>nyers_adat!S6</f>
        <v>3849</v>
      </c>
      <c r="T6">
        <f>nyers_adat!T6</f>
        <v>249121.99999999997</v>
      </c>
      <c r="U6">
        <f>nyers_adat!U6</f>
        <v>28687</v>
      </c>
      <c r="V6">
        <f>nyers_adat!V6</f>
        <v>63837</v>
      </c>
      <c r="W6">
        <f>nyers_adat!W6</f>
        <v>26771.999999999993</v>
      </c>
      <c r="X6">
        <f>nyers_adat!X6</f>
        <v>116375.00000000001</v>
      </c>
      <c r="Y6">
        <f>nyers_adat!Y6</f>
        <v>303367</v>
      </c>
      <c r="Z6">
        <f>nyers_adat!Z6</f>
        <v>27950</v>
      </c>
      <c r="AA6">
        <f>nyers_adat!AA6</f>
        <v>49327</v>
      </c>
      <c r="AB6">
        <f>nyers_adat!AB6</f>
        <v>33310</v>
      </c>
      <c r="AC6">
        <f>nyers_adat!AC6</f>
        <v>80698</v>
      </c>
      <c r="AD6">
        <f>nyers_adat!AD6</f>
        <v>73811</v>
      </c>
      <c r="AE6">
        <f>nyers_adat!AE6</f>
        <v>13310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275412</v>
      </c>
      <c r="S7">
        <f>nyers_adat!S7</f>
        <v>13501</v>
      </c>
      <c r="T7">
        <f>nyers_adat!T7</f>
        <v>812347</v>
      </c>
      <c r="U7">
        <f>nyers_adat!U7</f>
        <v>92752</v>
      </c>
      <c r="V7">
        <f>nyers_adat!V7</f>
        <v>207907</v>
      </c>
      <c r="W7">
        <f>nyers_adat!W7</f>
        <v>66956</v>
      </c>
      <c r="X7">
        <f>nyers_adat!X7</f>
        <v>404914</v>
      </c>
      <c r="Y7">
        <f>nyers_adat!Y7</f>
        <v>1079576</v>
      </c>
      <c r="Z7">
        <f>nyers_adat!Z7</f>
        <v>125538</v>
      </c>
      <c r="AA7">
        <f>nyers_adat!AA7</f>
        <v>139348</v>
      </c>
      <c r="AB7">
        <f>nyers_adat!AB7</f>
        <v>39955</v>
      </c>
      <c r="AC7">
        <f>nyers_adat!AC7</f>
        <v>211381</v>
      </c>
      <c r="AD7">
        <f>nyers_adat!AD7</f>
        <v>185590</v>
      </c>
      <c r="AE7">
        <f>nyers_adat!AE7</f>
        <v>35313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69679</v>
      </c>
      <c r="S8">
        <f>nyers_adat!S8</f>
        <v>3790</v>
      </c>
      <c r="T8">
        <f>nyers_adat!T8</f>
        <v>279066</v>
      </c>
      <c r="U8">
        <f>nyers_adat!U8</f>
        <v>81727</v>
      </c>
      <c r="V8">
        <f>nyers_adat!V8</f>
        <v>77344</v>
      </c>
      <c r="W8">
        <f>nyers_adat!W8</f>
        <v>38245.000000000007</v>
      </c>
      <c r="X8">
        <f>nyers_adat!X8</f>
        <v>174996</v>
      </c>
      <c r="Y8">
        <f>nyers_adat!Y8</f>
        <v>426304</v>
      </c>
      <c r="Z8">
        <f>nyers_adat!Z8</f>
        <v>73743</v>
      </c>
      <c r="AA8">
        <f>nyers_adat!AA8</f>
        <v>49228.999999999993</v>
      </c>
      <c r="AB8">
        <f>nyers_adat!AB8</f>
        <v>6377</v>
      </c>
      <c r="AC8">
        <f>nyers_adat!AC8</f>
        <v>66126</v>
      </c>
      <c r="AD8">
        <f>nyers_adat!AD8</f>
        <v>79205.000000000015</v>
      </c>
      <c r="AE8">
        <f>nyers_adat!AE8</f>
        <v>11609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76423</v>
      </c>
      <c r="S9">
        <f>nyers_adat!S9</f>
        <v>1191</v>
      </c>
      <c r="T9">
        <f>nyers_adat!T9</f>
        <v>126238</v>
      </c>
      <c r="U9">
        <f>nyers_adat!U9</f>
        <v>25108</v>
      </c>
      <c r="V9">
        <f>nyers_adat!V9</f>
        <v>21640</v>
      </c>
      <c r="W9">
        <f>nyers_adat!W9</f>
        <v>19200.000000000004</v>
      </c>
      <c r="X9">
        <f>nyers_adat!X9</f>
        <v>74795</v>
      </c>
      <c r="Y9">
        <f>nyers_adat!Y9</f>
        <v>300301</v>
      </c>
      <c r="Z9">
        <f>nyers_adat!Z9</f>
        <v>30228</v>
      </c>
      <c r="AA9">
        <f>nyers_adat!AA9</f>
        <v>14479.999999999998</v>
      </c>
      <c r="AB9">
        <f>nyers_adat!AB9</f>
        <v>12554</v>
      </c>
      <c r="AC9">
        <f>nyers_adat!AC9</f>
        <v>43117</v>
      </c>
      <c r="AD9">
        <f>nyers_adat!AD9</f>
        <v>31074</v>
      </c>
      <c r="AE9">
        <f>nyers_adat!AE9</f>
        <v>5745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89866</v>
      </c>
      <c r="S10">
        <f>nyers_adat!S10</f>
        <v>2405</v>
      </c>
      <c r="T10">
        <f>nyers_adat!T10</f>
        <v>315907</v>
      </c>
      <c r="U10">
        <f>nyers_adat!U10</f>
        <v>26873</v>
      </c>
      <c r="V10">
        <f>nyers_adat!V10</f>
        <v>51036</v>
      </c>
      <c r="W10">
        <f>nyers_adat!W10</f>
        <v>22958.000000000004</v>
      </c>
      <c r="X10">
        <f>nyers_adat!X10</f>
        <v>91342</v>
      </c>
      <c r="Y10">
        <f>nyers_adat!Y10</f>
        <v>373036</v>
      </c>
      <c r="Z10">
        <f>nyers_adat!Z10</f>
        <v>28105</v>
      </c>
      <c r="AA10">
        <f>nyers_adat!AA10</f>
        <v>42109</v>
      </c>
      <c r="AB10">
        <f>nyers_adat!AB10</f>
        <v>13118.999999999998</v>
      </c>
      <c r="AC10">
        <f>nyers_adat!AC10</f>
        <v>58002.000000000007</v>
      </c>
      <c r="AD10">
        <f>nyers_adat!AD10</f>
        <v>34944.000000000007</v>
      </c>
      <c r="AE10">
        <f>nyers_adat!AE10</f>
        <v>7460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235968</v>
      </c>
      <c r="S11">
        <f>nyers_adat!S11</f>
        <v>7386</v>
      </c>
      <c r="T11">
        <f>nyers_adat!T11</f>
        <v>721211</v>
      </c>
      <c r="U11">
        <f>nyers_adat!U11</f>
        <v>133708</v>
      </c>
      <c r="V11">
        <f>nyers_adat!V11</f>
        <v>150020</v>
      </c>
      <c r="W11">
        <f>nyers_adat!W11</f>
        <v>80403.000000000015</v>
      </c>
      <c r="X11">
        <f>nyers_adat!X11</f>
        <v>341133</v>
      </c>
      <c r="Y11">
        <f>nyers_adat!Y11</f>
        <v>1099641</v>
      </c>
      <c r="Z11">
        <f>nyers_adat!Z11</f>
        <v>132076</v>
      </c>
      <c r="AA11">
        <f>nyers_adat!AA11</f>
        <v>105818</v>
      </c>
      <c r="AB11">
        <f>nyers_adat!AB11</f>
        <v>32050</v>
      </c>
      <c r="AC11">
        <f>nyers_adat!AC11</f>
        <v>167245</v>
      </c>
      <c r="AD11">
        <f>nyers_adat!AD11</f>
        <v>145223.00000000003</v>
      </c>
      <c r="AE11">
        <f>nyers_adat!AE11</f>
        <v>24814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103940</v>
      </c>
      <c r="S12">
        <f>nyers_adat!S12</f>
        <v>4063</v>
      </c>
      <c r="T12">
        <f>nyers_adat!T12</f>
        <v>236183.99999999994</v>
      </c>
      <c r="U12">
        <f>nyers_adat!U12</f>
        <v>51310.000000000007</v>
      </c>
      <c r="V12">
        <f>nyers_adat!V12</f>
        <v>108305.00000000001</v>
      </c>
      <c r="W12">
        <f>nyers_adat!W12</f>
        <v>36562</v>
      </c>
      <c r="X12">
        <f>nyers_adat!X12</f>
        <v>148241.99999999997</v>
      </c>
      <c r="Y12">
        <f>nyers_adat!Y12</f>
        <v>687087</v>
      </c>
      <c r="Z12">
        <f>nyers_adat!Z12</f>
        <v>31761</v>
      </c>
      <c r="AA12">
        <f>nyers_adat!AA12</f>
        <v>109661</v>
      </c>
      <c r="AB12">
        <f>nyers_adat!AB12</f>
        <v>9974</v>
      </c>
      <c r="AC12">
        <f>nyers_adat!AC12</f>
        <v>99942.999999999985</v>
      </c>
      <c r="AD12">
        <f>nyers_adat!AD12</f>
        <v>112948.99999999997</v>
      </c>
      <c r="AE12">
        <f>nyers_adat!AE12</f>
        <v>10800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55227</v>
      </c>
      <c r="S13">
        <f>nyers_adat!S13</f>
        <v>2013</v>
      </c>
      <c r="T13">
        <f>nyers_adat!T13</f>
        <v>165210.99999999997</v>
      </c>
      <c r="U13">
        <f>nyers_adat!U13</f>
        <v>27390</v>
      </c>
      <c r="V13">
        <f>nyers_adat!V13</f>
        <v>68370.999999999985</v>
      </c>
      <c r="W13">
        <f>nyers_adat!W13</f>
        <v>34014.999999999993</v>
      </c>
      <c r="X13">
        <f>nyers_adat!X13</f>
        <v>109454</v>
      </c>
      <c r="Y13">
        <f>nyers_adat!Y13</f>
        <v>426173</v>
      </c>
      <c r="Z13">
        <f>nyers_adat!Z13</f>
        <v>54368</v>
      </c>
      <c r="AA13">
        <f>nyers_adat!AA13</f>
        <v>44315.999999999993</v>
      </c>
      <c r="AB13">
        <f>nyers_adat!AB13</f>
        <v>2148</v>
      </c>
      <c r="AC13">
        <f>nyers_adat!AC13</f>
        <v>59292</v>
      </c>
      <c r="AD13">
        <f>nyers_adat!AD13</f>
        <v>70725.000000000015</v>
      </c>
      <c r="AE13">
        <f>nyers_adat!AE13</f>
        <v>7410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41591</v>
      </c>
      <c r="S14">
        <f>nyers_adat!S14</f>
        <v>3476</v>
      </c>
      <c r="T14">
        <f>nyers_adat!T14</f>
        <v>105977</v>
      </c>
      <c r="U14">
        <f>nyers_adat!U14</f>
        <v>20601</v>
      </c>
      <c r="V14">
        <f>nyers_adat!V14</f>
        <v>35961</v>
      </c>
      <c r="W14">
        <f>nyers_adat!W14</f>
        <v>11708.999999999995</v>
      </c>
      <c r="X14">
        <f>nyers_adat!X14</f>
        <v>76679</v>
      </c>
      <c r="Y14">
        <f>nyers_adat!Y14</f>
        <v>275892</v>
      </c>
      <c r="Z14">
        <f>nyers_adat!Z14</f>
        <v>18344</v>
      </c>
      <c r="AA14">
        <f>nyers_adat!AA14</f>
        <v>40315</v>
      </c>
      <c r="AB14">
        <f>nyers_adat!AB14</f>
        <v>3570</v>
      </c>
      <c r="AC14">
        <f>nyers_adat!AC14</f>
        <v>42310</v>
      </c>
      <c r="AD14">
        <f>nyers_adat!AD14</f>
        <v>36388</v>
      </c>
      <c r="AE14">
        <f>nyers_adat!AE14</f>
        <v>8150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200758</v>
      </c>
      <c r="S15">
        <f>nyers_adat!S15</f>
        <v>9552</v>
      </c>
      <c r="T15">
        <f>nyers_adat!T15</f>
        <v>507371.99999999988</v>
      </c>
      <c r="U15">
        <f>nyers_adat!U15</f>
        <v>99301</v>
      </c>
      <c r="V15">
        <f>nyers_adat!V15</f>
        <v>212637</v>
      </c>
      <c r="W15">
        <f>nyers_adat!W15</f>
        <v>82286</v>
      </c>
      <c r="X15">
        <f>nyers_adat!X15</f>
        <v>334375</v>
      </c>
      <c r="Y15">
        <f>nyers_adat!Y15</f>
        <v>1389152</v>
      </c>
      <c r="Z15">
        <f>nyers_adat!Z15</f>
        <v>104473</v>
      </c>
      <c r="AA15">
        <f>nyers_adat!AA15</f>
        <v>194292</v>
      </c>
      <c r="AB15">
        <f>nyers_adat!AB15</f>
        <v>15692</v>
      </c>
      <c r="AC15">
        <f>nyers_adat!AC15</f>
        <v>201545</v>
      </c>
      <c r="AD15">
        <f>nyers_adat!AD15</f>
        <v>220062</v>
      </c>
      <c r="AE15">
        <f>nyers_adat!AE15</f>
        <v>26360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712138</v>
      </c>
      <c r="S16">
        <f>nyers_adat!S16</f>
        <v>30439</v>
      </c>
      <c r="T16">
        <f>nyers_adat!T16</f>
        <v>2040930</v>
      </c>
      <c r="U16">
        <f>nyers_adat!U16</f>
        <v>325761</v>
      </c>
      <c r="V16">
        <f>nyers_adat!V16</f>
        <v>570564</v>
      </c>
      <c r="W16">
        <f>nyers_adat!W16</f>
        <v>229645</v>
      </c>
      <c r="X16">
        <f>nyers_adat!X16</f>
        <v>1080422</v>
      </c>
      <c r="Y16">
        <f>nyers_adat!Y16</f>
        <v>3568369</v>
      </c>
      <c r="Z16">
        <f>nyers_adat!Z16</f>
        <v>362087</v>
      </c>
      <c r="AA16">
        <f>nyers_adat!AA16</f>
        <v>439458</v>
      </c>
      <c r="AB16">
        <f>nyers_adat!AB16</f>
        <v>87697</v>
      </c>
      <c r="AC16">
        <f>nyers_adat!AC16</f>
        <v>580171</v>
      </c>
      <c r="AD16">
        <f>nyers_adat!AD16</f>
        <v>550875</v>
      </c>
      <c r="AE16">
        <f>nyers_adat!AE16</f>
        <v>86487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121199</v>
      </c>
      <c r="S17">
        <f>nyers_adat!S17</f>
        <v>4295</v>
      </c>
      <c r="T17">
        <f>nyers_adat!T17</f>
        <v>614189.99999999977</v>
      </c>
      <c r="U17">
        <f>nyers_adat!U17</f>
        <v>62958</v>
      </c>
      <c r="V17">
        <f>nyers_adat!V17</f>
        <v>198499.00000000003</v>
      </c>
      <c r="W17">
        <f>nyers_adat!W17</f>
        <v>51216.999999999978</v>
      </c>
      <c r="X17">
        <f>nyers_adat!X17</f>
        <v>241375.99999999997</v>
      </c>
      <c r="Y17">
        <f>nyers_adat!Y17</f>
        <v>760183</v>
      </c>
      <c r="Z17">
        <f>nyers_adat!Z17</f>
        <v>35201</v>
      </c>
      <c r="AA17">
        <f>nyers_adat!AA17</f>
        <v>84607</v>
      </c>
      <c r="AB17">
        <f>nyers_adat!AB17</f>
        <v>28948</v>
      </c>
      <c r="AC17">
        <f>nyers_adat!AC17</f>
        <v>211607</v>
      </c>
      <c r="AD17">
        <f>nyers_adat!AD17</f>
        <v>99977.999999999985</v>
      </c>
      <c r="AE17">
        <f>nyers_adat!AE17</f>
        <v>22541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75068</v>
      </c>
      <c r="S18">
        <f>nyers_adat!S18</f>
        <v>2436</v>
      </c>
      <c r="T18">
        <f>nyers_adat!T18</f>
        <v>111782</v>
      </c>
      <c r="U18">
        <f>nyers_adat!U18</f>
        <v>29343</v>
      </c>
      <c r="V18">
        <f>nyers_adat!V18</f>
        <v>48316</v>
      </c>
      <c r="W18">
        <f>nyers_adat!W18</f>
        <v>20890.000000000004</v>
      </c>
      <c r="X18">
        <f>nyers_adat!X18</f>
        <v>102091</v>
      </c>
      <c r="Y18">
        <f>nyers_adat!Y18</f>
        <v>364409.99999999994</v>
      </c>
      <c r="Z18">
        <f>nyers_adat!Z18</f>
        <v>54935</v>
      </c>
      <c r="AA18">
        <f>nyers_adat!AA18</f>
        <v>34544</v>
      </c>
      <c r="AB18">
        <f>nyers_adat!AB18</f>
        <v>8495</v>
      </c>
      <c r="AC18">
        <f>nyers_adat!AC18</f>
        <v>81680</v>
      </c>
      <c r="AD18">
        <f>nyers_adat!AD18</f>
        <v>65327.999999999993</v>
      </c>
      <c r="AE18">
        <f>nyers_adat!AE18</f>
        <v>12404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38747</v>
      </c>
      <c r="S19">
        <f>nyers_adat!S19</f>
        <v>1562</v>
      </c>
      <c r="T19">
        <f>nyers_adat!T19</f>
        <v>107851</v>
      </c>
      <c r="U19">
        <f>nyers_adat!U19</f>
        <v>15388</v>
      </c>
      <c r="V19">
        <f>nyers_adat!V19</f>
        <v>34425</v>
      </c>
      <c r="W19">
        <f>nyers_adat!W19</f>
        <v>8860</v>
      </c>
      <c r="X19">
        <f>nyers_adat!X19</f>
        <v>62613</v>
      </c>
      <c r="Y19">
        <f>nyers_adat!Y19</f>
        <v>177633</v>
      </c>
      <c r="Z19">
        <f>nyers_adat!Z19</f>
        <v>30887</v>
      </c>
      <c r="AA19">
        <f>nyers_adat!AA19</f>
        <v>15189</v>
      </c>
      <c r="AB19">
        <f>nyers_adat!AB19</f>
        <v>1431</v>
      </c>
      <c r="AC19">
        <f>nyers_adat!AC19</f>
        <v>35962</v>
      </c>
      <c r="AD19">
        <f>nyers_adat!AD19</f>
        <v>40476.000000000007</v>
      </c>
      <c r="AE19">
        <f>nyers_adat!AE19</f>
        <v>3667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235014</v>
      </c>
      <c r="S20">
        <f>nyers_adat!S20</f>
        <v>8293</v>
      </c>
      <c r="T20">
        <f>nyers_adat!T20</f>
        <v>833822.99999999977</v>
      </c>
      <c r="U20">
        <f>nyers_adat!U20</f>
        <v>107689</v>
      </c>
      <c r="V20">
        <f>nyers_adat!V20</f>
        <v>281240</v>
      </c>
      <c r="W20">
        <f>nyers_adat!W20</f>
        <v>80966.999999999985</v>
      </c>
      <c r="X20">
        <f>nyers_adat!X20</f>
        <v>406080</v>
      </c>
      <c r="Y20">
        <f>nyers_adat!Y20</f>
        <v>1302226</v>
      </c>
      <c r="Z20">
        <f>nyers_adat!Z20</f>
        <v>121023</v>
      </c>
      <c r="AA20">
        <f>nyers_adat!AA20</f>
        <v>134340</v>
      </c>
      <c r="AB20">
        <f>nyers_adat!AB20</f>
        <v>38874</v>
      </c>
      <c r="AC20">
        <f>nyers_adat!AC20</f>
        <v>329249</v>
      </c>
      <c r="AD20">
        <f>nyers_adat!AD20</f>
        <v>205781.99999999997</v>
      </c>
      <c r="AE20">
        <f>nyers_adat!AE20</f>
        <v>38612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145526</v>
      </c>
      <c r="S21">
        <f>nyers_adat!S21</f>
        <v>7842</v>
      </c>
      <c r="T21">
        <f>nyers_adat!T21</f>
        <v>415602.00000000006</v>
      </c>
      <c r="U21">
        <f>nyers_adat!U21</f>
        <v>63248.000000000007</v>
      </c>
      <c r="V21">
        <f>nyers_adat!V21</f>
        <v>186787.99999999997</v>
      </c>
      <c r="W21">
        <f>nyers_adat!W21</f>
        <v>48905</v>
      </c>
      <c r="X21">
        <f>nyers_adat!X21</f>
        <v>258037.00000000006</v>
      </c>
      <c r="Y21">
        <f>nyers_adat!Y21</f>
        <v>992020.00000000012</v>
      </c>
      <c r="Z21">
        <f>nyers_adat!Z21</f>
        <v>63666</v>
      </c>
      <c r="AA21">
        <f>nyers_adat!AA21</f>
        <v>97846</v>
      </c>
      <c r="AB21">
        <f>nyers_adat!AB21</f>
        <v>58235</v>
      </c>
      <c r="AC21">
        <f>nyers_adat!AC21</f>
        <v>129635</v>
      </c>
      <c r="AD21">
        <f>nyers_adat!AD21</f>
        <v>112429.99999999999</v>
      </c>
      <c r="AE21">
        <f>nyers_adat!AE21</f>
        <v>25954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172112</v>
      </c>
      <c r="S22">
        <f>nyers_adat!S22</f>
        <v>256</v>
      </c>
      <c r="T22">
        <f>nyers_adat!T22</f>
        <v>227791</v>
      </c>
      <c r="U22">
        <f>nyers_adat!U22</f>
        <v>26368</v>
      </c>
      <c r="V22">
        <f>nyers_adat!V22</f>
        <v>65651</v>
      </c>
      <c r="W22">
        <f>nyers_adat!W22</f>
        <v>28485.000000000004</v>
      </c>
      <c r="X22">
        <f>nyers_adat!X22</f>
        <v>134369</v>
      </c>
      <c r="Y22">
        <f>nyers_adat!Y22</f>
        <v>543464</v>
      </c>
      <c r="Z22">
        <f>nyers_adat!Z22</f>
        <v>57508</v>
      </c>
      <c r="AA22">
        <f>nyers_adat!AA22</f>
        <v>43308</v>
      </c>
      <c r="AB22">
        <f>nyers_adat!AB22</f>
        <v>9823.9999999999982</v>
      </c>
      <c r="AC22">
        <f>nyers_adat!AC22</f>
        <v>128675.00000000004</v>
      </c>
      <c r="AD22">
        <f>nyers_adat!AD22</f>
        <v>57516.999999999993</v>
      </c>
      <c r="AE22">
        <f>nyers_adat!AE22</f>
        <v>6942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132875</v>
      </c>
      <c r="S23">
        <f>nyers_adat!S23</f>
        <v>7482</v>
      </c>
      <c r="T23">
        <f>nyers_adat!T23</f>
        <v>225453.00000000006</v>
      </c>
      <c r="U23">
        <f>nyers_adat!U23</f>
        <v>56250</v>
      </c>
      <c r="V23">
        <f>nyers_adat!V23</f>
        <v>115132</v>
      </c>
      <c r="W23">
        <f>nyers_adat!W23</f>
        <v>41122.000000000007</v>
      </c>
      <c r="X23">
        <f>nyers_adat!X23</f>
        <v>218076</v>
      </c>
      <c r="Y23">
        <f>nyers_adat!Y23</f>
        <v>739801</v>
      </c>
      <c r="Z23">
        <f>nyers_adat!Z23</f>
        <v>66745</v>
      </c>
      <c r="AA23">
        <f>nyers_adat!AA23</f>
        <v>53170.000000000007</v>
      </c>
      <c r="AB23">
        <f>nyers_adat!AB23</f>
        <v>22722</v>
      </c>
      <c r="AC23">
        <f>nyers_adat!AC23</f>
        <v>176945</v>
      </c>
      <c r="AD23">
        <f>nyers_adat!AD23</f>
        <v>82955</v>
      </c>
      <c r="AE23">
        <f>nyers_adat!AE23</f>
        <v>17179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450513</v>
      </c>
      <c r="S24">
        <f>nyers_adat!S24</f>
        <v>15580</v>
      </c>
      <c r="T24">
        <f>nyers_adat!T24</f>
        <v>868846</v>
      </c>
      <c r="U24">
        <f>nyers_adat!U24</f>
        <v>145866</v>
      </c>
      <c r="V24">
        <f>nyers_adat!V24</f>
        <v>367571</v>
      </c>
      <c r="W24">
        <f>nyers_adat!W24</f>
        <v>118512</v>
      </c>
      <c r="X24">
        <f>nyers_adat!X24</f>
        <v>610482</v>
      </c>
      <c r="Y24">
        <f>nyers_adat!Y24</f>
        <v>2275285</v>
      </c>
      <c r="Z24">
        <f>nyers_adat!Z24</f>
        <v>187919</v>
      </c>
      <c r="AA24">
        <f>nyers_adat!AA24</f>
        <v>194324</v>
      </c>
      <c r="AB24">
        <f>nyers_adat!AB24</f>
        <v>90781</v>
      </c>
      <c r="AC24">
        <f>nyers_adat!AC24</f>
        <v>435255.00000000006</v>
      </c>
      <c r="AD24">
        <f>nyers_adat!AD24</f>
        <v>252901.99999999997</v>
      </c>
      <c r="AE24">
        <f>nyers_adat!AE24</f>
        <v>50075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92963.000000000015</v>
      </c>
      <c r="S25">
        <f>nyers_adat!S25</f>
        <v>55330.000000000007</v>
      </c>
      <c r="T25">
        <f>nyers_adat!T25</f>
        <v>360500.00000000006</v>
      </c>
      <c r="U25">
        <f>nyers_adat!U25</f>
        <v>48335</v>
      </c>
      <c r="V25">
        <f>nyers_adat!V25</f>
        <v>91347.999999999985</v>
      </c>
      <c r="W25">
        <f>nyers_adat!W25</f>
        <v>27082.000000000018</v>
      </c>
      <c r="X25">
        <f>nyers_adat!X25</f>
        <v>212488.00000000003</v>
      </c>
      <c r="Y25">
        <f>nyers_adat!Y25</f>
        <v>697360.99999999988</v>
      </c>
      <c r="Z25">
        <f>nyers_adat!Z25</f>
        <v>78426</v>
      </c>
      <c r="AA25">
        <f>nyers_adat!AA25</f>
        <v>69971.999999999985</v>
      </c>
      <c r="AB25">
        <f>nyers_adat!AB25</f>
        <v>1730</v>
      </c>
      <c r="AC25">
        <f>nyers_adat!AC25</f>
        <v>83060.999999999985</v>
      </c>
      <c r="AD25">
        <f>nyers_adat!AD25</f>
        <v>100311.99999999999</v>
      </c>
      <c r="AE25">
        <f>nyers_adat!AE25</f>
        <v>16615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76811.000000000015</v>
      </c>
      <c r="S26">
        <f>nyers_adat!S26</f>
        <v>4968</v>
      </c>
      <c r="T26">
        <f>nyers_adat!T26</f>
        <v>214406.99999999997</v>
      </c>
      <c r="U26">
        <f>nyers_adat!U26</f>
        <v>33430</v>
      </c>
      <c r="V26">
        <f>nyers_adat!V26</f>
        <v>86121</v>
      </c>
      <c r="W26">
        <f>nyers_adat!W26</f>
        <v>28925.999999999993</v>
      </c>
      <c r="X26">
        <f>nyers_adat!X26</f>
        <v>136994.99999999994</v>
      </c>
      <c r="Y26">
        <f>nyers_adat!Y26</f>
        <v>458144.00000000012</v>
      </c>
      <c r="Z26">
        <f>nyers_adat!Z26</f>
        <v>59832</v>
      </c>
      <c r="AA26">
        <f>nyers_adat!AA26</f>
        <v>63679</v>
      </c>
      <c r="AB26">
        <f>nyers_adat!AB26</f>
        <v>3737</v>
      </c>
      <c r="AC26">
        <f>nyers_adat!AC26</f>
        <v>72986.999999999985</v>
      </c>
      <c r="AD26">
        <f>nyers_adat!AD26</f>
        <v>79406</v>
      </c>
      <c r="AE26">
        <f>nyers_adat!AE26</f>
        <v>8143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76104</v>
      </c>
      <c r="S27">
        <f>nyers_adat!S27</f>
        <v>20422</v>
      </c>
      <c r="T27">
        <f>nyers_adat!T27</f>
        <v>329303.99999999994</v>
      </c>
      <c r="U27">
        <f>nyers_adat!U27</f>
        <v>57737</v>
      </c>
      <c r="V27">
        <f>nyers_adat!V27</f>
        <v>104089</v>
      </c>
      <c r="W27">
        <f>nyers_adat!W27</f>
        <v>41087.000000000015</v>
      </c>
      <c r="X27">
        <f>nyers_adat!X27</f>
        <v>153045.00000000003</v>
      </c>
      <c r="Y27">
        <f>nyers_adat!Y27</f>
        <v>861467.00000000012</v>
      </c>
      <c r="Z27">
        <f>nyers_adat!Z27</f>
        <v>64666</v>
      </c>
      <c r="AA27">
        <f>nyers_adat!AA27</f>
        <v>77967</v>
      </c>
      <c r="AB27">
        <f>nyers_adat!AB27</f>
        <v>9207</v>
      </c>
      <c r="AC27">
        <f>nyers_adat!AC27</f>
        <v>70503.000000000015</v>
      </c>
      <c r="AD27">
        <f>nyers_adat!AD27</f>
        <v>119244.99999999999</v>
      </c>
      <c r="AE27">
        <f>nyers_adat!AE27</f>
        <v>13283.999999999998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245878.00000000003</v>
      </c>
      <c r="S28">
        <f>nyers_adat!S28</f>
        <v>80720</v>
      </c>
      <c r="T28">
        <f>nyers_adat!T28</f>
        <v>904211</v>
      </c>
      <c r="U28">
        <f>nyers_adat!U28</f>
        <v>139502</v>
      </c>
      <c r="V28">
        <f>nyers_adat!V28</f>
        <v>281558</v>
      </c>
      <c r="W28">
        <f>nyers_adat!W28</f>
        <v>97095.000000000029</v>
      </c>
      <c r="X28">
        <f>nyers_adat!X28</f>
        <v>502528</v>
      </c>
      <c r="Y28">
        <f>nyers_adat!Y28</f>
        <v>2016972</v>
      </c>
      <c r="Z28">
        <f>nyers_adat!Z28</f>
        <v>202924</v>
      </c>
      <c r="AA28">
        <f>nyers_adat!AA28</f>
        <v>211618</v>
      </c>
      <c r="AB28">
        <f>nyers_adat!AB28</f>
        <v>14674</v>
      </c>
      <c r="AC28">
        <f>nyers_adat!AC28</f>
        <v>226551</v>
      </c>
      <c r="AD28">
        <f>nyers_adat!AD28</f>
        <v>298963</v>
      </c>
      <c r="AE28">
        <f>nyers_adat!AE28</f>
        <v>38042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931405</v>
      </c>
      <c r="S29">
        <f>nyers_adat!S29</f>
        <v>104593</v>
      </c>
      <c r="T29">
        <f>nyers_adat!T29</f>
        <v>2606880</v>
      </c>
      <c r="U29">
        <f>nyers_adat!U29</f>
        <v>393057</v>
      </c>
      <c r="V29">
        <f>nyers_adat!V29</f>
        <v>930369</v>
      </c>
      <c r="W29">
        <f>nyers_adat!W29</f>
        <v>296574</v>
      </c>
      <c r="X29">
        <f>nyers_adat!X29</f>
        <v>1519090</v>
      </c>
      <c r="Y29">
        <f>nyers_adat!Y29</f>
        <v>5594483</v>
      </c>
      <c r="Z29">
        <f>nyers_adat!Z29</f>
        <v>511866</v>
      </c>
      <c r="AA29">
        <f>nyers_adat!AA29</f>
        <v>540282</v>
      </c>
      <c r="AB29">
        <f>nyers_adat!AB29</f>
        <v>144329</v>
      </c>
      <c r="AC29">
        <f>nyers_adat!AC29</f>
        <v>991055</v>
      </c>
      <c r="AD29">
        <f>nyers_adat!AD29</f>
        <v>757647</v>
      </c>
      <c r="AE29">
        <f>nyers_adat!AE29</f>
        <v>126729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2836583.0000000005</v>
      </c>
      <c r="S30">
        <f>nyers_adat!S30</f>
        <v>210252</v>
      </c>
      <c r="T30">
        <f>nyers_adat!T30</f>
        <v>7024872.0000000009</v>
      </c>
      <c r="U30">
        <f>nyers_adat!U30</f>
        <v>1096388</v>
      </c>
      <c r="V30">
        <f>nyers_adat!V30</f>
        <v>2132453</v>
      </c>
      <c r="W30">
        <f>nyers_adat!W30</f>
        <v>792722.00000000023</v>
      </c>
      <c r="X30">
        <f>nyers_adat!X30</f>
        <v>3901423.9999999995</v>
      </c>
      <c r="Y30">
        <f>nyers_adat!Y30</f>
        <v>14797702</v>
      </c>
      <c r="Z30">
        <f>nyers_adat!Z30</f>
        <v>1110285</v>
      </c>
      <c r="AA30">
        <f>nyers_adat!AA30</f>
        <v>1833814.0000000002</v>
      </c>
      <c r="AB30">
        <f>nyers_adat!AB30</f>
        <v>419842</v>
      </c>
      <c r="AC30">
        <f>nyers_adat!AC30</f>
        <v>2421285</v>
      </c>
      <c r="AD30">
        <f>nyers_adat!AD30</f>
        <v>2148543</v>
      </c>
      <c r="AE30">
        <f>nyers_adat!AE30</f>
        <v>328260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0.3998481097336794</v>
      </c>
      <c r="S32" s="9">
        <f t="shared" si="0"/>
        <v>2.5210030522168036E-2</v>
      </c>
      <c r="T32" s="9">
        <f t="shared" si="0"/>
        <v>0.79667383107000556</v>
      </c>
      <c r="U32" s="9">
        <f>U2/$D2</f>
        <v>0.12654282403955047</v>
      </c>
      <c r="V32" s="9">
        <f t="shared" si="0"/>
        <v>0.21165432697898906</v>
      </c>
      <c r="W32" s="9">
        <f t="shared" si="0"/>
        <v>8.9318648820119015E-2</v>
      </c>
      <c r="X32" s="9">
        <f t="shared" si="0"/>
        <v>0.43633662931636291</v>
      </c>
      <c r="Y32" s="9">
        <f t="shared" si="0"/>
        <v>1.8885235374612945</v>
      </c>
      <c r="Z32" s="9">
        <f>Z2/$D2</f>
        <v>7.9206819108814358E-2</v>
      </c>
      <c r="AA32" s="9">
        <f t="shared" si="0"/>
        <v>0.28624344068319796</v>
      </c>
      <c r="AB32" s="9">
        <f t="shared" si="0"/>
        <v>6.2946651057584582E-2</v>
      </c>
      <c r="AC32" s="9">
        <f t="shared" si="0"/>
        <v>0.28489781089661836</v>
      </c>
      <c r="AD32" s="9">
        <f>AD2/$D2</f>
        <v>0.28153356885485398</v>
      </c>
      <c r="AE32" s="9">
        <f>AE2/$D2</f>
        <v>3.8557069282003448E-2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0.3998481097336794</v>
      </c>
      <c r="S33" s="9">
        <f t="shared" si="1"/>
        <v>2.5210030522168036E-2</v>
      </c>
      <c r="T33" s="9">
        <f t="shared" si="1"/>
        <v>0.79667383107000556</v>
      </c>
      <c r="U33" s="9">
        <f t="shared" si="1"/>
        <v>0.12654282403955047</v>
      </c>
      <c r="V33" s="9">
        <f t="shared" si="1"/>
        <v>0.21165432697898906</v>
      </c>
      <c r="W33" s="9">
        <f t="shared" si="1"/>
        <v>8.9318648820119015E-2</v>
      </c>
      <c r="X33" s="9">
        <f t="shared" si="1"/>
        <v>0.43633662931636291</v>
      </c>
      <c r="Y33" s="9">
        <f t="shared" si="1"/>
        <v>1.8885235374612945</v>
      </c>
      <c r="Z33" s="9">
        <f t="shared" si="1"/>
        <v>7.9206819108814358E-2</v>
      </c>
      <c r="AA33" s="9">
        <f t="shared" si="1"/>
        <v>0.28624344068319796</v>
      </c>
      <c r="AB33" s="9">
        <f t="shared" si="1"/>
        <v>6.2946651057584582E-2</v>
      </c>
      <c r="AC33" s="9">
        <f t="shared" si="1"/>
        <v>0.28489781089661836</v>
      </c>
      <c r="AD33" s="9">
        <f t="shared" si="1"/>
        <v>0.28153356885485398</v>
      </c>
      <c r="AE33" s="9">
        <f t="shared" si="1"/>
        <v>3.8557069282003448E-2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0.21911117176781572</v>
      </c>
      <c r="S34" s="9">
        <f t="shared" si="2"/>
        <v>6.6562752154310659E-3</v>
      </c>
      <c r="T34" s="9">
        <f t="shared" si="2"/>
        <v>0.67941654635090065</v>
      </c>
      <c r="U34" s="9">
        <f t="shared" si="2"/>
        <v>9.1463925622110323E-2</v>
      </c>
      <c r="V34" s="9">
        <f t="shared" si="2"/>
        <v>0.22308099346104759</v>
      </c>
      <c r="W34" s="9">
        <f t="shared" si="2"/>
        <v>6.5188398926376359E-2</v>
      </c>
      <c r="X34" s="9">
        <f t="shared" si="2"/>
        <v>0.41169541076161681</v>
      </c>
      <c r="Y34" s="9">
        <f t="shared" si="2"/>
        <v>1.1758597489291298</v>
      </c>
      <c r="Z34" s="9">
        <f t="shared" si="2"/>
        <v>0.18324869328697885</v>
      </c>
      <c r="AA34" s="9">
        <f t="shared" si="2"/>
        <v>0.13466027855793475</v>
      </c>
      <c r="AB34" s="9">
        <f t="shared" si="2"/>
        <v>9.455262886955855E-3</v>
      </c>
      <c r="AC34" s="9">
        <f t="shared" si="2"/>
        <v>0.18112969919861319</v>
      </c>
      <c r="AD34" s="9">
        <f t="shared" si="2"/>
        <v>0.14218091181393078</v>
      </c>
      <c r="AE34" s="9">
        <f t="shared" si="2"/>
        <v>3.7339788483686139E-2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0.27819531276119147</v>
      </c>
      <c r="S35" s="9">
        <f t="shared" si="3"/>
        <v>2.2974825315101467E-2</v>
      </c>
      <c r="T35" s="9">
        <f t="shared" si="3"/>
        <v>0.93432516465514359</v>
      </c>
      <c r="U35" s="9">
        <f t="shared" si="3"/>
        <v>8.6473203838052889E-2</v>
      </c>
      <c r="V35" s="9">
        <f t="shared" si="3"/>
        <v>0.1701715088094681</v>
      </c>
      <c r="W35" s="9">
        <f t="shared" si="3"/>
        <v>4.3321854836013515E-2</v>
      </c>
      <c r="X35" s="9">
        <f t="shared" si="3"/>
        <v>0.38980308247801815</v>
      </c>
      <c r="Y35" s="9">
        <f t="shared" si="3"/>
        <v>0.95319447694827986</v>
      </c>
      <c r="Z35" s="9">
        <f t="shared" si="3"/>
        <v>7.0388820166493934E-2</v>
      </c>
      <c r="AA35" s="9">
        <f t="shared" si="3"/>
        <v>0.11293504062050751</v>
      </c>
      <c r="AB35" s="9">
        <f t="shared" si="3"/>
        <v>9.0134064391026707E-3</v>
      </c>
      <c r="AC35" s="9">
        <f t="shared" si="3"/>
        <v>0.18399251111631174</v>
      </c>
      <c r="AD35" s="9">
        <f t="shared" si="3"/>
        <v>0.17517635652435556</v>
      </c>
      <c r="AE35" s="9">
        <f t="shared" si="3"/>
        <v>2.1423556551101602E-2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0.29046551679374122</v>
      </c>
      <c r="S36" s="9">
        <f t="shared" si="4"/>
        <v>1.1103514526304857E-2</v>
      </c>
      <c r="T36" s="9">
        <f t="shared" si="4"/>
        <v>0.71866192408992424</v>
      </c>
      <c r="U36" s="9">
        <f t="shared" si="4"/>
        <v>8.2755656330503372E-2</v>
      </c>
      <c r="V36" s="9">
        <f t="shared" si="4"/>
        <v>0.18415563959878492</v>
      </c>
      <c r="W36" s="9">
        <f t="shared" si="4"/>
        <v>7.723130446823423E-2</v>
      </c>
      <c r="X36" s="9">
        <f t="shared" si="4"/>
        <v>0.33571616082066197</v>
      </c>
      <c r="Y36" s="9">
        <f t="shared" si="4"/>
        <v>0.87514676313367779</v>
      </c>
      <c r="Z36" s="9">
        <f t="shared" si="4"/>
        <v>8.0629574177765853E-2</v>
      </c>
      <c r="AA36" s="9">
        <f t="shared" si="4"/>
        <v>0.14229749572331507</v>
      </c>
      <c r="AB36" s="9">
        <f>AB6/$D6</f>
        <v>9.609198983403866E-2</v>
      </c>
      <c r="AC36" s="9">
        <f t="shared" si="4"/>
        <v>0.23279589899811623</v>
      </c>
      <c r="AD36" s="9">
        <f t="shared" si="4"/>
        <v>0.21292842574722989</v>
      </c>
      <c r="AE36" s="9">
        <f t="shared" si="4"/>
        <v>3.8396409027050576E-2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0.25898996434106192</v>
      </c>
      <c r="S37" s="9">
        <f t="shared" si="5"/>
        <v>1.2695973699652438E-2</v>
      </c>
      <c r="T37" s="9">
        <f t="shared" si="5"/>
        <v>0.76390905466199244</v>
      </c>
      <c r="U37" s="9">
        <f t="shared" si="5"/>
        <v>8.7221461565081329E-2</v>
      </c>
      <c r="V37" s="9">
        <f t="shared" si="5"/>
        <v>0.19551009584279974</v>
      </c>
      <c r="W37" s="9">
        <f t="shared" si="5"/>
        <v>6.2963603809638446E-2</v>
      </c>
      <c r="X37" s="9">
        <f t="shared" si="5"/>
        <v>0.38077012774024643</v>
      </c>
      <c r="Y37" s="9">
        <f t="shared" si="5"/>
        <v>1.0152039480613273</v>
      </c>
      <c r="Z37" s="9">
        <f t="shared" si="5"/>
        <v>0.11805252546529649</v>
      </c>
      <c r="AA37" s="9">
        <f t="shared" si="5"/>
        <v>0.1310390743722071</v>
      </c>
      <c r="AB37" s="9">
        <f t="shared" si="5"/>
        <v>3.7572596783172589E-2</v>
      </c>
      <c r="AC37" s="9">
        <f t="shared" si="5"/>
        <v>0.19877695108556639</v>
      </c>
      <c r="AD37" s="9">
        <f t="shared" si="5"/>
        <v>0.17452379519431865</v>
      </c>
      <c r="AE37" s="9">
        <f t="shared" si="5"/>
        <v>3.3207386064426823E-2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0.15393979294712332</v>
      </c>
      <c r="S38" s="9">
        <f>S8/$D8</f>
        <v>8.3731370322421006E-3</v>
      </c>
      <c r="T38" s="9">
        <f t="shared" si="6"/>
        <v>0.61653241663315939</v>
      </c>
      <c r="U38" s="9">
        <f t="shared" si="6"/>
        <v>0.18055708977151719</v>
      </c>
      <c r="V38" s="9">
        <f t="shared" si="6"/>
        <v>0.17087385504531213</v>
      </c>
      <c r="W38" s="9">
        <f t="shared" si="6"/>
        <v>8.4493568812163383E-2</v>
      </c>
      <c r="X38" s="9">
        <f t="shared" si="6"/>
        <v>0.38661358524913947</v>
      </c>
      <c r="Y38" s="9">
        <f t="shared" si="6"/>
        <v>0.94182105788731829</v>
      </c>
      <c r="Z38" s="9">
        <f t="shared" si="6"/>
        <v>0.16291827022918978</v>
      </c>
      <c r="AA38" s="9">
        <f t="shared" si="6"/>
        <v>0.10876020130877212</v>
      </c>
      <c r="AB38" s="9">
        <f t="shared" si="6"/>
        <v>1.4088521069817382E-2</v>
      </c>
      <c r="AC38" s="9">
        <f t="shared" si="6"/>
        <v>0.14609025313826943</v>
      </c>
      <c r="AD38" s="9">
        <f t="shared" si="6"/>
        <v>0.17498530834795137</v>
      </c>
      <c r="AE38" s="9">
        <f t="shared" si="6"/>
        <v>2.5647426862084051E-2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0.30088150647448592</v>
      </c>
      <c r="S39" s="9">
        <f t="shared" si="7"/>
        <v>4.6890317602176403E-3</v>
      </c>
      <c r="T39" s="9">
        <f t="shared" si="7"/>
        <v>0.49700587014807263</v>
      </c>
      <c r="U39" s="9">
        <f t="shared" si="7"/>
        <v>9.8851561238912269E-2</v>
      </c>
      <c r="V39" s="9">
        <f t="shared" si="7"/>
        <v>8.5197856667598437E-2</v>
      </c>
      <c r="W39" s="9">
        <f t="shared" si="7"/>
        <v>7.5591443993433011E-2</v>
      </c>
      <c r="X39" s="9">
        <f t="shared" si="7"/>
        <v>0.29447198195254276</v>
      </c>
      <c r="Y39" s="9">
        <f t="shared" si="7"/>
        <v>1.1823013657641626</v>
      </c>
      <c r="Z39" s="9">
        <f t="shared" si="7"/>
        <v>0.11900927963716107</v>
      </c>
      <c r="AA39" s="9">
        <f t="shared" si="7"/>
        <v>5.7008547345047372E-2</v>
      </c>
      <c r="AB39" s="9">
        <f t="shared" si="7"/>
        <v>4.9425780619456135E-2</v>
      </c>
      <c r="AC39" s="9">
        <f t="shared" si="7"/>
        <v>0.16975397347212762</v>
      </c>
      <c r="AD39" s="9">
        <f t="shared" si="7"/>
        <v>0.12234002763812171</v>
      </c>
      <c r="AE39" s="9">
        <f t="shared" si="7"/>
        <v>2.2618377382410029E-2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0.32408669623859498</v>
      </c>
      <c r="S40" s="9">
        <f t="shared" si="8"/>
        <v>8.6732301922175341E-3</v>
      </c>
      <c r="T40" s="9">
        <f t="shared" si="8"/>
        <v>1.1392657506581558</v>
      </c>
      <c r="U40" s="9">
        <f t="shared" si="8"/>
        <v>9.6912979191460205E-2</v>
      </c>
      <c r="V40" s="9">
        <f t="shared" si="8"/>
        <v>0.18405279671102456</v>
      </c>
      <c r="W40" s="9">
        <f t="shared" si="8"/>
        <v>8.2794186591654953E-2</v>
      </c>
      <c r="X40" s="9">
        <f t="shared" si="8"/>
        <v>0.32940964333369399</v>
      </c>
      <c r="Y40" s="9">
        <f t="shared" si="8"/>
        <v>1.3452919326337047</v>
      </c>
      <c r="Z40" s="9">
        <f t="shared" si="8"/>
        <v>0.10135598110281654</v>
      </c>
      <c r="AA40" s="9">
        <f t="shared" si="8"/>
        <v>0.15185906451729236</v>
      </c>
      <c r="AB40" s="9">
        <f t="shared" si="8"/>
        <v>4.7311478957048569E-2</v>
      </c>
      <c r="AC40" s="9">
        <f t="shared" si="8"/>
        <v>0.20917451044033325</v>
      </c>
      <c r="AD40" s="9">
        <f t="shared" si="8"/>
        <v>0.12601969057665263</v>
      </c>
      <c r="AE40" s="9">
        <f t="shared" si="8"/>
        <v>2.6903242093115509E-2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0.2398231572528394</v>
      </c>
      <c r="S41" s="9">
        <f t="shared" si="9"/>
        <v>7.5066697156795491E-3</v>
      </c>
      <c r="T41" s="9">
        <f t="shared" si="9"/>
        <v>0.73299387656579518</v>
      </c>
      <c r="U41" s="9">
        <f t="shared" si="9"/>
        <v>0.13589247147902533</v>
      </c>
      <c r="V41" s="9">
        <f t="shared" si="9"/>
        <v>0.15247097085651853</v>
      </c>
      <c r="W41" s="9">
        <f t="shared" si="9"/>
        <v>8.1716594252610728E-2</v>
      </c>
      <c r="X41" s="9">
        <f t="shared" si="9"/>
        <v>0.3467063038341337</v>
      </c>
      <c r="Y41" s="9">
        <f t="shared" si="9"/>
        <v>1.1176065248875677</v>
      </c>
      <c r="Z41" s="9">
        <f t="shared" si="9"/>
        <v>0.13423380847117414</v>
      </c>
      <c r="AA41" s="9">
        <f t="shared" si="9"/>
        <v>0.10754681505196026</v>
      </c>
      <c r="AB41" s="9">
        <f t="shared" si="9"/>
        <v>3.2573620956881877E-2</v>
      </c>
      <c r="AC41" s="9">
        <f t="shared" si="9"/>
        <v>0.16997738648779123</v>
      </c>
      <c r="AD41" s="9">
        <f>AD11/$D11</f>
        <v>0.14759559925807356</v>
      </c>
      <c r="AE41" s="9">
        <f t="shared" si="9"/>
        <v>2.5219401885306299E-2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0.28007868287030802</v>
      </c>
      <c r="S42" s="9">
        <f t="shared" si="10"/>
        <v>1.0948236371965186E-2</v>
      </c>
      <c r="T42" s="9">
        <f t="shared" si="10"/>
        <v>0.63642585756244763</v>
      </c>
      <c r="U42" s="9">
        <f t="shared" si="10"/>
        <v>0.13826089299668565</v>
      </c>
      <c r="V42" s="9">
        <f t="shared" si="10"/>
        <v>0.2918406941338148</v>
      </c>
      <c r="W42" s="9">
        <f t="shared" si="10"/>
        <v>9.8520654253455853E-2</v>
      </c>
      <c r="X42" s="9">
        <f t="shared" si="10"/>
        <v>0.39945568699307477</v>
      </c>
      <c r="Y42" s="9">
        <f t="shared" si="10"/>
        <v>1.8514375791544286</v>
      </c>
      <c r="Z42" s="9">
        <f t="shared" si="10"/>
        <v>8.5583789173021479E-2</v>
      </c>
      <c r="AA42" s="9">
        <f t="shared" si="10"/>
        <v>0.29549459728921346</v>
      </c>
      <c r="AB42" s="9">
        <f t="shared" si="10"/>
        <v>2.6876128371641831E-2</v>
      </c>
      <c r="AC42" s="9">
        <f t="shared" si="10"/>
        <v>0.26930829134218959</v>
      </c>
      <c r="AD42" s="9">
        <f t="shared" si="10"/>
        <v>0.30435450405540126</v>
      </c>
      <c r="AE42" s="9">
        <f t="shared" si="10"/>
        <v>2.9101883538573469E-2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0.17696197177682932</v>
      </c>
      <c r="S43" s="9">
        <f t="shared" si="11"/>
        <v>6.4501864882531628E-3</v>
      </c>
      <c r="T43" s="9">
        <f t="shared" si="11"/>
        <v>0.52937991053690658</v>
      </c>
      <c r="U43" s="9">
        <f t="shared" si="11"/>
        <v>8.7764832545084021E-2</v>
      </c>
      <c r="V43" s="9">
        <f t="shared" si="11"/>
        <v>0.21907883774881118</v>
      </c>
      <c r="W43" s="9">
        <f t="shared" si="11"/>
        <v>0.10899309160354262</v>
      </c>
      <c r="X43" s="9">
        <f t="shared" si="11"/>
        <v>0.35071967803540072</v>
      </c>
      <c r="Y43" s="9">
        <f t="shared" si="11"/>
        <v>1.3655714487125261</v>
      </c>
      <c r="Z43" s="9">
        <f t="shared" si="11"/>
        <v>0.17420950769664578</v>
      </c>
      <c r="AA43" s="9">
        <f t="shared" si="11"/>
        <v>0.14200023070711729</v>
      </c>
      <c r="AB43" s="9">
        <f t="shared" si="11"/>
        <v>6.8827623332179799E-3</v>
      </c>
      <c r="AC43" s="9">
        <f t="shared" si="11"/>
        <v>0.18998731110854769</v>
      </c>
      <c r="AD43" s="9">
        <f t="shared" si="11"/>
        <v>0.22662167877879036</v>
      </c>
      <c r="AE43" s="9">
        <f t="shared" si="11"/>
        <v>2.3743607490291075E-2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0.18408310317966151</v>
      </c>
      <c r="S44" s="9">
        <f t="shared" si="12"/>
        <v>1.5384887755824658E-2</v>
      </c>
      <c r="T44" s="9">
        <f t="shared" si="12"/>
        <v>0.46905760923447348</v>
      </c>
      <c r="U44" s="9">
        <f t="shared" si="12"/>
        <v>9.1180688336520072E-2</v>
      </c>
      <c r="V44" s="9">
        <f t="shared" si="12"/>
        <v>0.15916454217123432</v>
      </c>
      <c r="W44" s="9">
        <f t="shared" si="12"/>
        <v>5.1824410452517504E-2</v>
      </c>
      <c r="X44" s="9">
        <f t="shared" si="12"/>
        <v>0.33938371928333688</v>
      </c>
      <c r="Y44" s="9">
        <f t="shared" si="12"/>
        <v>1.2211068621202466</v>
      </c>
      <c r="Z44" s="9">
        <f t="shared" si="12"/>
        <v>8.1191133772395729E-2</v>
      </c>
      <c r="AA44" s="9">
        <f t="shared" si="12"/>
        <v>0.17843548615537144</v>
      </c>
      <c r="AB44" s="9">
        <f t="shared" si="12"/>
        <v>1.5800934777990227E-2</v>
      </c>
      <c r="AC44" s="9">
        <f t="shared" si="12"/>
        <v>0.18726542029601304</v>
      </c>
      <c r="AD44" s="9">
        <f t="shared" si="12"/>
        <v>0.16105445789958217</v>
      </c>
      <c r="AE44" s="9">
        <f t="shared" si="12"/>
        <v>3.6072162028184973E-2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0.22082430455490415</v>
      </c>
      <c r="S45" s="9">
        <f t="shared" si="13"/>
        <v>1.0506748209826977E-2</v>
      </c>
      <c r="T45" s="9">
        <f t="shared" si="13"/>
        <v>0.55808520233629944</v>
      </c>
      <c r="U45" s="9">
        <f t="shared" si="13"/>
        <v>0.10922640326465961</v>
      </c>
      <c r="V45" s="9">
        <f t="shared" si="13"/>
        <v>0.23389064270236379</v>
      </c>
      <c r="W45" s="9">
        <f t="shared" si="13"/>
        <v>9.05107080395543E-2</v>
      </c>
      <c r="X45" s="9">
        <f t="shared" si="13"/>
        <v>0.36779668474255606</v>
      </c>
      <c r="Y45" s="9">
        <f t="shared" si="13"/>
        <v>1.5280014959356747</v>
      </c>
      <c r="Z45" s="9">
        <f t="shared" si="13"/>
        <v>0.1149153586395785</v>
      </c>
      <c r="AA45" s="9">
        <f t="shared" si="13"/>
        <v>0.2137120103835535</v>
      </c>
      <c r="AB45" s="9">
        <f t="shared" si="13"/>
        <v>1.7260457800314585E-2</v>
      </c>
      <c r="AC45" s="9">
        <f t="shared" si="13"/>
        <v>0.22168996733140475</v>
      </c>
      <c r="AD45" s="9">
        <f t="shared" si="13"/>
        <v>0.24205779151496484</v>
      </c>
      <c r="AE45" s="9">
        <f t="shared" si="13"/>
        <v>2.8994753225611299E-2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0.24087499150166938</v>
      </c>
      <c r="S46" s="9">
        <f t="shared" si="14"/>
        <v>1.0295748669947839E-2</v>
      </c>
      <c r="T46" s="9">
        <f t="shared" si="14"/>
        <v>0.69032827402203245</v>
      </c>
      <c r="U46" s="9">
        <f t="shared" si="14"/>
        <v>0.11018605678474583</v>
      </c>
      <c r="V46" s="9">
        <f t="shared" si="14"/>
        <v>0.19298871658464861</v>
      </c>
      <c r="W46" s="9">
        <f t="shared" si="14"/>
        <v>7.7675587348801589E-2</v>
      </c>
      <c r="X46" s="9">
        <f t="shared" si="14"/>
        <v>0.36544411345584232</v>
      </c>
      <c r="Y46" s="9">
        <f t="shared" si="14"/>
        <v>1.2069723179353167</v>
      </c>
      <c r="Z46" s="9">
        <f t="shared" si="14"/>
        <v>0.12247303619223376</v>
      </c>
      <c r="AA46" s="9">
        <f t="shared" si="14"/>
        <v>0.1486431590721751</v>
      </c>
      <c r="AB46" s="9">
        <f t="shared" si="14"/>
        <v>2.9662809918473528E-2</v>
      </c>
      <c r="AC46" s="9">
        <f t="shared" si="14"/>
        <v>0.19623820761497776</v>
      </c>
      <c r="AD46" s="9">
        <f t="shared" si="14"/>
        <v>0.18632906956724979</v>
      </c>
      <c r="AE46" s="9">
        <f t="shared" si="14"/>
        <v>2.9253537081302895E-2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0.18154596955634711</v>
      </c>
      <c r="S47" s="9">
        <f t="shared" si="15"/>
        <v>6.4335509306554586E-3</v>
      </c>
      <c r="T47" s="9">
        <f t="shared" si="15"/>
        <v>0.92000527266572163</v>
      </c>
      <c r="U47" s="9">
        <f t="shared" si="15"/>
        <v>9.430582060354048E-2</v>
      </c>
      <c r="V47" s="9">
        <f t="shared" si="15"/>
        <v>0.2973349071441625</v>
      </c>
      <c r="W47" s="9">
        <f t="shared" si="15"/>
        <v>7.6718784171217802E-2</v>
      </c>
      <c r="X47" s="9">
        <f t="shared" si="15"/>
        <v>0.36156106855364184</v>
      </c>
      <c r="Y47" s="9">
        <f t="shared" si="15"/>
        <v>1.1386905814012709</v>
      </c>
      <c r="Z47" s="9">
        <f t="shared" si="15"/>
        <v>5.2728155136205539E-2</v>
      </c>
      <c r="AA47" s="9">
        <f t="shared" si="15"/>
        <v>0.12673421271012023</v>
      </c>
      <c r="AB47" s="9">
        <f t="shared" si="15"/>
        <v>4.3361683897698303E-2</v>
      </c>
      <c r="AC47" s="9">
        <f t="shared" si="15"/>
        <v>0.31696959529294749</v>
      </c>
      <c r="AD47" s="9">
        <f t="shared" si="15"/>
        <v>0.14975868566823547</v>
      </c>
      <c r="AE47" s="9">
        <f t="shared" si="15"/>
        <v>3.3764533533854411E-2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0.2491503372099198</v>
      </c>
      <c r="S48" s="9">
        <f t="shared" si="16"/>
        <v>8.0850724868567793E-3</v>
      </c>
      <c r="T48" s="9">
        <f t="shared" si="16"/>
        <v>0.37100392969040413</v>
      </c>
      <c r="U48" s="9">
        <f t="shared" si="16"/>
        <v>9.738927831766768E-2</v>
      </c>
      <c r="V48" s="9">
        <f t="shared" si="16"/>
        <v>0.16036057564654027</v>
      </c>
      <c r="W48" s="9">
        <f t="shared" si="16"/>
        <v>6.9333811268652762E-2</v>
      </c>
      <c r="X48" s="9">
        <f t="shared" si="16"/>
        <v>0.33883954649248582</v>
      </c>
      <c r="Y48" s="9">
        <f t="shared" si="16"/>
        <v>1.2094750677075035</v>
      </c>
      <c r="Z48" s="9">
        <f t="shared" si="16"/>
        <v>0.18232900536349636</v>
      </c>
      <c r="AA48" s="9">
        <f t="shared" si="16"/>
        <v>0.11465137273644523</v>
      </c>
      <c r="AB48" s="9">
        <f t="shared" si="16"/>
        <v>2.8194864850512452E-2</v>
      </c>
      <c r="AC48" s="9">
        <f t="shared" si="16"/>
        <v>0.27109553395995967</v>
      </c>
      <c r="AD48" s="9">
        <f t="shared" si="16"/>
        <v>0.21682332324358769</v>
      </c>
      <c r="AE48" s="9">
        <f t="shared" si="16"/>
        <v>4.1168817375604058E-2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0.19776646948035709</v>
      </c>
      <c r="S49" s="9">
        <f t="shared" si="17"/>
        <v>7.9725198164585058E-3</v>
      </c>
      <c r="T49" s="9">
        <f t="shared" si="17"/>
        <v>0.55047646269197592</v>
      </c>
      <c r="U49" s="9">
        <f t="shared" si="17"/>
        <v>7.8541059497863955E-2</v>
      </c>
      <c r="V49" s="9">
        <f t="shared" si="17"/>
        <v>0.17570678276669915</v>
      </c>
      <c r="W49" s="9">
        <f t="shared" si="17"/>
        <v>4.5221847358401006E-2</v>
      </c>
      <c r="X49" s="9">
        <f t="shared" si="17"/>
        <v>0.31957963077331403</v>
      </c>
      <c r="Y49" s="9">
        <f t="shared" si="17"/>
        <v>0.90664699907616764</v>
      </c>
      <c r="Z49" s="9">
        <f t="shared" si="17"/>
        <v>0.15764866809920225</v>
      </c>
      <c r="AA49" s="9">
        <f t="shared" si="17"/>
        <v>7.7525354348391973E-2</v>
      </c>
      <c r="AB49" s="9">
        <f t="shared" si="17"/>
        <v>7.3038897934392596E-3</v>
      </c>
      <c r="AC49" s="9">
        <f t="shared" si="17"/>
        <v>0.18355170143372651</v>
      </c>
      <c r="AD49" s="9">
        <f t="shared" si="17"/>
        <v>0.20659136497501573</v>
      </c>
      <c r="AE49" s="9">
        <f t="shared" si="17"/>
        <v>1.8716536598561678E-2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0.20176114105869355</v>
      </c>
      <c r="S50" s="9">
        <f t="shared" si="18"/>
        <v>7.1195977380060149E-3</v>
      </c>
      <c r="T50" s="9">
        <f t="shared" si="18"/>
        <v>0.7158428005181946</v>
      </c>
      <c r="U50" s="9">
        <f t="shared" si="18"/>
        <v>9.2451749765842237E-2</v>
      </c>
      <c r="V50" s="9">
        <f t="shared" si="18"/>
        <v>0.24144648110898487</v>
      </c>
      <c r="W50" s="9">
        <f t="shared" si="18"/>
        <v>6.9510728331500404E-2</v>
      </c>
      <c r="X50" s="9">
        <f t="shared" si="18"/>
        <v>0.34862248275045005</v>
      </c>
      <c r="Y50" s="9">
        <f t="shared" si="18"/>
        <v>1.1179700089198867</v>
      </c>
      <c r="Z50" s="9">
        <f t="shared" si="18"/>
        <v>0.10389908079666006</v>
      </c>
      <c r="AA50" s="9">
        <f t="shared" si="18"/>
        <v>0.11533181721014446</v>
      </c>
      <c r="AB50" s="9">
        <f t="shared" si="18"/>
        <v>3.3373597307035548E-2</v>
      </c>
      <c r="AC50" s="9">
        <f t="shared" si="18"/>
        <v>0.28266253896548199</v>
      </c>
      <c r="AD50" s="9">
        <f t="shared" si="18"/>
        <v>0.17666526730041643</v>
      </c>
      <c r="AE50" s="9">
        <f t="shared" si="18"/>
        <v>3.3148668498720398E-2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0.27086295852349296</v>
      </c>
      <c r="S51" s="9">
        <f t="shared" si="19"/>
        <v>1.4596067511930731E-2</v>
      </c>
      <c r="T51" s="9">
        <f t="shared" si="19"/>
        <v>0.77354690768852796</v>
      </c>
      <c r="U51" s="9">
        <f t="shared" si="19"/>
        <v>0.11772150956319752</v>
      </c>
      <c r="V51" s="9">
        <f t="shared" si="19"/>
        <v>0.34766261902812001</v>
      </c>
      <c r="W51" s="9">
        <f t="shared" si="19"/>
        <v>9.1025335586709055E-2</v>
      </c>
      <c r="X51" s="9">
        <f t="shared" si="19"/>
        <v>0.48027613779342909</v>
      </c>
      <c r="Y51" s="9">
        <f t="shared" si="19"/>
        <v>1.8464155691386797</v>
      </c>
      <c r="Z51" s="9">
        <f t="shared" si="19"/>
        <v>0.11849951979272914</v>
      </c>
      <c r="AA51" s="9">
        <f t="shared" si="19"/>
        <v>0.18211767683911939</v>
      </c>
      <c r="AB51" s="9">
        <f t="shared" si="19"/>
        <v>0.10839097061429305</v>
      </c>
      <c r="AC51" s="9">
        <f t="shared" si="19"/>
        <v>0.24128554092184906</v>
      </c>
      <c r="AD51" s="9">
        <f t="shared" si="19"/>
        <v>0.20926241652210811</v>
      </c>
      <c r="AE51" s="9">
        <f t="shared" si="19"/>
        <v>4.8307362433645779E-2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0.45304911594458497</v>
      </c>
      <c r="S52" s="9">
        <f t="shared" si="20"/>
        <v>6.7386686391311332E-4</v>
      </c>
      <c r="T52" s="9">
        <f t="shared" si="20"/>
        <v>0.59961252655324992</v>
      </c>
      <c r="U52" s="9">
        <f t="shared" si="20"/>
        <v>6.9408286983050668E-2</v>
      </c>
      <c r="V52" s="9">
        <f t="shared" si="20"/>
        <v>0.17281263079203046</v>
      </c>
      <c r="W52" s="9">
        <f t="shared" si="20"/>
        <v>7.4980850072519672E-2</v>
      </c>
      <c r="X52" s="9">
        <f t="shared" si="20"/>
        <v>0.3536985024888325</v>
      </c>
      <c r="Y52" s="9">
        <f t="shared" si="20"/>
        <v>1.4305561770690476</v>
      </c>
      <c r="Z52" s="9">
        <f t="shared" si="20"/>
        <v>0.15137787347623172</v>
      </c>
      <c r="AA52" s="9">
        <f t="shared" si="20"/>
        <v>0.11399932086855122</v>
      </c>
      <c r="AB52" s="9">
        <f t="shared" si="20"/>
        <v>2.5859640902665716E-2</v>
      </c>
      <c r="AC52" s="9">
        <f t="shared" si="20"/>
        <v>0.33871022935164019</v>
      </c>
      <c r="AD52" s="9">
        <f t="shared" si="20"/>
        <v>0.15140156410816613</v>
      </c>
      <c r="AE52" s="9">
        <f t="shared" si="20"/>
        <v>1.8273374098768877E-2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0.23628229043116739</v>
      </c>
      <c r="S53" s="9">
        <f t="shared" si="21"/>
        <v>1.3304715687721501E-2</v>
      </c>
      <c r="T53" s="9">
        <f t="shared" si="21"/>
        <v>0.40090725286606205</v>
      </c>
      <c r="U53" s="9">
        <f t="shared" si="21"/>
        <v>0.10002542868675948</v>
      </c>
      <c r="V53" s="9">
        <f t="shared" si="21"/>
        <v>0.20473115832113764</v>
      </c>
      <c r="W53" s="9">
        <f t="shared" si="21"/>
        <v>7.3124367617011979E-2</v>
      </c>
      <c r="X53" s="9">
        <f t="shared" si="21"/>
        <v>0.38778925131188907</v>
      </c>
      <c r="Y53" s="9">
        <f t="shared" si="21"/>
        <v>1.3155362163181039</v>
      </c>
      <c r="Z53" s="9">
        <f t="shared" si="21"/>
        <v>0.11868795089240465</v>
      </c>
      <c r="AA53" s="9">
        <f t="shared" si="21"/>
        <v>9.4548480769333379E-2</v>
      </c>
      <c r="AB53" s="9">
        <f t="shared" si="21"/>
        <v>4.040493849992087E-2</v>
      </c>
      <c r="AC53" s="9">
        <f t="shared" si="21"/>
        <v>0.31464887962628724</v>
      </c>
      <c r="AD53" s="9">
        <f t="shared" si="21"/>
        <v>0.14751305665262457</v>
      </c>
      <c r="AE53" s="9">
        <f t="shared" si="21"/>
        <v>3.0548210478397175E-2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0.3044990206296358</v>
      </c>
      <c r="S54" s="9">
        <f t="shared" si="22"/>
        <v>1.0530428070687695E-2</v>
      </c>
      <c r="T54" s="9">
        <f t="shared" si="22"/>
        <v>0.58724777326731203</v>
      </c>
      <c r="U54" s="9">
        <f t="shared" si="22"/>
        <v>9.8589949997364007E-2</v>
      </c>
      <c r="V54" s="9">
        <f t="shared" si="22"/>
        <v>0.24843902287360378</v>
      </c>
      <c r="W54" s="9">
        <f t="shared" si="22"/>
        <v>8.0101546310227228E-2</v>
      </c>
      <c r="X54" s="9">
        <f t="shared" si="22"/>
        <v>0.41262110330228274</v>
      </c>
      <c r="Y54" s="9">
        <f t="shared" si="22"/>
        <v>1.5378514141729558</v>
      </c>
      <c r="Z54" s="9">
        <f t="shared" si="22"/>
        <v>0.1270133191665957</v>
      </c>
      <c r="AA54" s="9">
        <f t="shared" si="22"/>
        <v>0.13134242005188163</v>
      </c>
      <c r="AB54" s="9">
        <f t="shared" si="22"/>
        <v>6.1358330595962747E-2</v>
      </c>
      <c r="AC54" s="9">
        <f t="shared" si="22"/>
        <v>0.29418623041766195</v>
      </c>
      <c r="AD54" s="9">
        <f t="shared" si="22"/>
        <v>0.17093493709454807</v>
      </c>
      <c r="AE54" s="9">
        <f t="shared" si="22"/>
        <v>3.3845390605884873E-2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0.18097207054101042</v>
      </c>
      <c r="S55" s="9">
        <f t="shared" si="23"/>
        <v>0.10771150525514565</v>
      </c>
      <c r="T55" s="9">
        <f t="shared" si="23"/>
        <v>0.70178922184131598</v>
      </c>
      <c r="U55" s="9">
        <f t="shared" si="23"/>
        <v>9.4094263627461858E-2</v>
      </c>
      <c r="V55" s="9">
        <f t="shared" si="23"/>
        <v>0.17782813269559086</v>
      </c>
      <c r="W55" s="9">
        <f t="shared" si="23"/>
        <v>5.2720820266037527E-2</v>
      </c>
      <c r="X55" s="9">
        <f t="shared" si="23"/>
        <v>0.41365267176315546</v>
      </c>
      <c r="Y55" s="9">
        <f t="shared" si="23"/>
        <v>1.357560148495095</v>
      </c>
      <c r="Z55" s="9">
        <f t="shared" si="23"/>
        <v>0.15267273651075461</v>
      </c>
      <c r="AA55" s="9">
        <f t="shared" si="23"/>
        <v>0.13621524391312217</v>
      </c>
      <c r="AB55" s="9">
        <f t="shared" si="23"/>
        <v>3.3678095805422369E-3</v>
      </c>
      <c r="AC55" s="9">
        <f t="shared" si="23"/>
        <v>0.16169574079157148</v>
      </c>
      <c r="AD55" s="9">
        <f t="shared" si="23"/>
        <v>0.19527844777072417</v>
      </c>
      <c r="AE55" s="9">
        <f t="shared" si="23"/>
        <v>3.2344598948386857E-2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0.21874252451957582</v>
      </c>
      <c r="S56" s="9">
        <f t="shared" si="24"/>
        <v>1.414788066570221E-2</v>
      </c>
      <c r="T56" s="9">
        <f t="shared" si="24"/>
        <v>0.61058869764315893</v>
      </c>
      <c r="U56" s="9">
        <f t="shared" si="24"/>
        <v>9.5202023078587952E-2</v>
      </c>
      <c r="V56" s="9">
        <f t="shared" si="24"/>
        <v>0.24525556175743563</v>
      </c>
      <c r="W56" s="9">
        <f t="shared" si="24"/>
        <v>8.2375522571679155E-2</v>
      </c>
      <c r="X56" s="9">
        <f t="shared" si="24"/>
        <v>0.39013464408169757</v>
      </c>
      <c r="Y56" s="9">
        <f t="shared" si="24"/>
        <v>1.3047034298928091</v>
      </c>
      <c r="Z56" s="9">
        <f t="shared" si="24"/>
        <v>0.17038969323476141</v>
      </c>
      <c r="AA56" s="9">
        <f t="shared" si="24"/>
        <v>0.18134518778406825</v>
      </c>
      <c r="AB56" s="9">
        <f t="shared" si="24"/>
        <v>1.0642236322006676E-2</v>
      </c>
      <c r="AC56" s="9">
        <f t="shared" si="24"/>
        <v>0.20785252941779531</v>
      </c>
      <c r="AD56" s="9">
        <f t="shared" si="24"/>
        <v>0.22613257088179342</v>
      </c>
      <c r="AE56" s="9">
        <f t="shared" si="24"/>
        <v>2.3189652226411655E-2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0.1873536760995064</v>
      </c>
      <c r="S57" s="9">
        <f t="shared" si="25"/>
        <v>5.0275107396511615E-2</v>
      </c>
      <c r="T57" s="9">
        <f t="shared" si="25"/>
        <v>0.81068426041038377</v>
      </c>
      <c r="U57" s="9">
        <f t="shared" si="25"/>
        <v>0.14213759062542311</v>
      </c>
      <c r="V57" s="9">
        <f t="shared" si="25"/>
        <v>0.25624746125724696</v>
      </c>
      <c r="W57" s="9">
        <f t="shared" si="25"/>
        <v>0.10114843490355858</v>
      </c>
      <c r="X57" s="9">
        <f t="shared" si="25"/>
        <v>0.37676788813530121</v>
      </c>
      <c r="Y57" s="9">
        <f t="shared" si="25"/>
        <v>2.1207690698046555</v>
      </c>
      <c r="Z57" s="9">
        <f t="shared" si="25"/>
        <v>0.1591954801147204</v>
      </c>
      <c r="AA57" s="9">
        <f t="shared" si="25"/>
        <v>0.1919400302802772</v>
      </c>
      <c r="AB57" s="9">
        <f t="shared" si="25"/>
        <v>2.2665895299171599E-2</v>
      </c>
      <c r="AC57" s="9">
        <f t="shared" si="25"/>
        <v>0.17356507182334047</v>
      </c>
      <c r="AD57" s="9">
        <f t="shared" si="25"/>
        <v>0.29355867111433881</v>
      </c>
      <c r="AE57" s="9">
        <f t="shared" si="25"/>
        <v>3.2702699375930865E-2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0.19344631168177243</v>
      </c>
      <c r="S58" s="9">
        <f t="shared" si="26"/>
        <v>6.3507049345417926E-2</v>
      </c>
      <c r="T58" s="9">
        <f t="shared" si="26"/>
        <v>0.7113946059919436</v>
      </c>
      <c r="U58" s="9">
        <f t="shared" si="26"/>
        <v>0.10975421701913393</v>
      </c>
      <c r="V58" s="9">
        <f t="shared" si="26"/>
        <v>0.22151781218529709</v>
      </c>
      <c r="W58" s="9">
        <f t="shared" si="26"/>
        <v>7.6390200151057422E-2</v>
      </c>
      <c r="X58" s="9">
        <f t="shared" si="26"/>
        <v>0.39536757301107756</v>
      </c>
      <c r="Y58" s="9">
        <f t="shared" si="26"/>
        <v>1.5868674471299093</v>
      </c>
      <c r="Z58" s="9">
        <f t="shared" si="26"/>
        <v>0.15965193856998994</v>
      </c>
      <c r="AA58" s="9">
        <f t="shared" si="26"/>
        <v>0.16649200654582075</v>
      </c>
      <c r="AB58" s="9">
        <f t="shared" si="26"/>
        <v>1.1544876636455186E-2</v>
      </c>
      <c r="AC58" s="9">
        <f t="shared" si="26"/>
        <v>0.17824065332326283</v>
      </c>
      <c r="AD58" s="9">
        <f t="shared" si="26"/>
        <v>0.23521132301107756</v>
      </c>
      <c r="AE58" s="9">
        <f t="shared" si="26"/>
        <v>2.992982124874119E-2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0.23788398301567537</v>
      </c>
      <c r="S59" s="9">
        <f t="shared" si="27"/>
        <v>2.6713405484787536E-2</v>
      </c>
      <c r="T59" s="9">
        <f t="shared" si="27"/>
        <v>0.66580595728378511</v>
      </c>
      <c r="U59" s="9">
        <f t="shared" si="27"/>
        <v>0.10038808543242984</v>
      </c>
      <c r="V59" s="9">
        <f t="shared" si="27"/>
        <v>0.23761938511636815</v>
      </c>
      <c r="W59" s="9">
        <f t="shared" si="27"/>
        <v>7.574600134086773E-2</v>
      </c>
      <c r="X59" s="9">
        <f t="shared" si="27"/>
        <v>0.38798071704498294</v>
      </c>
      <c r="Y59" s="9">
        <f t="shared" si="27"/>
        <v>1.4288498547393289</v>
      </c>
      <c r="Z59" s="9">
        <f t="shared" si="27"/>
        <v>0.13073230533473806</v>
      </c>
      <c r="AA59" s="9">
        <f t="shared" si="27"/>
        <v>0.13798984771573605</v>
      </c>
      <c r="AB59" s="9">
        <f>AB29/$D29</f>
        <v>3.6862114101458988E-2</v>
      </c>
      <c r="AC59" s="9">
        <f t="shared" si="27"/>
        <v>0.25311879449605723</v>
      </c>
      <c r="AD59" s="9">
        <f t="shared" si="27"/>
        <v>0.19350560291159852</v>
      </c>
      <c r="AE59" s="9">
        <f t="shared" si="27"/>
        <v>3.2367014653768796E-2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0.28781518594914496</v>
      </c>
      <c r="S60" s="9">
        <f t="shared" si="28"/>
        <v>2.1333314934264082E-2</v>
      </c>
      <c r="T60" s="9">
        <f t="shared" si="28"/>
        <v>0.71278183679058282</v>
      </c>
      <c r="U60" s="9">
        <f t="shared" si="28"/>
        <v>0.11124550774379283</v>
      </c>
      <c r="V60" s="9">
        <f t="shared" si="28"/>
        <v>0.21637031481991251</v>
      </c>
      <c r="W60" s="9">
        <f t="shared" si="28"/>
        <v>8.0433898756348085E-2</v>
      </c>
      <c r="X60" s="9">
        <f t="shared" si="28"/>
        <v>0.39585976297060815</v>
      </c>
      <c r="Y60" s="9">
        <f t="shared" si="28"/>
        <v>1.5014555726908161</v>
      </c>
      <c r="Z60" s="9">
        <f t="shared" si="28"/>
        <v>0.11265557317785037</v>
      </c>
      <c r="AA60" s="9">
        <f t="shared" si="28"/>
        <v>0.18606877267689514</v>
      </c>
      <c r="AB60" s="9">
        <f t="shared" si="28"/>
        <v>4.2599459737036036E-2</v>
      </c>
      <c r="AC60" s="9">
        <f t="shared" si="28"/>
        <v>0.24567678524156542</v>
      </c>
      <c r="AD60" s="9">
        <f t="shared" si="28"/>
        <v>0.21800289399771966</v>
      </c>
      <c r="AE60" s="9">
        <f>AE30/$D30</f>
        <v>3.3307050398196106E-2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B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2</v>
      </c>
      <c r="S63">
        <f t="shared" si="29"/>
        <v>5</v>
      </c>
      <c r="T63">
        <f t="shared" si="29"/>
        <v>5</v>
      </c>
      <c r="U63">
        <f t="shared" si="29"/>
        <v>5</v>
      </c>
      <c r="V63">
        <f t="shared" si="29"/>
        <v>14</v>
      </c>
      <c r="W63">
        <f t="shared" si="29"/>
        <v>6</v>
      </c>
      <c r="X63">
        <f t="shared" si="29"/>
        <v>2</v>
      </c>
      <c r="Y63">
        <f t="shared" si="29"/>
        <v>2</v>
      </c>
      <c r="Z63">
        <f t="shared" si="29"/>
        <v>26</v>
      </c>
      <c r="AA63">
        <f t="shared" si="29"/>
        <v>2</v>
      </c>
      <c r="AB63">
        <f t="shared" si="29"/>
        <v>3</v>
      </c>
      <c r="AC63">
        <f>RANK(AC32,AC$32:AC$60,AC$61)</f>
        <v>5</v>
      </c>
      <c r="AD63">
        <f>RANK(AD32,AD$32:AD$60,AD$61)</f>
        <v>3</v>
      </c>
      <c r="AE63" s="10">
        <f>(AE32*$AF$62)+$AF$63</f>
        <v>1003855.7069282003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2</v>
      </c>
      <c r="S64">
        <f t="shared" si="30"/>
        <v>5</v>
      </c>
      <c r="T64">
        <f t="shared" si="30"/>
        <v>5</v>
      </c>
      <c r="U64">
        <f t="shared" si="30"/>
        <v>5</v>
      </c>
      <c r="V64">
        <f t="shared" si="30"/>
        <v>14</v>
      </c>
      <c r="W64">
        <f t="shared" si="30"/>
        <v>6</v>
      </c>
      <c r="X64">
        <f t="shared" si="30"/>
        <v>2</v>
      </c>
      <c r="Y64">
        <f t="shared" si="30"/>
        <v>2</v>
      </c>
      <c r="Z64">
        <f t="shared" si="30"/>
        <v>26</v>
      </c>
      <c r="AA64">
        <f t="shared" si="30"/>
        <v>2</v>
      </c>
      <c r="AB64">
        <f t="shared" si="30"/>
        <v>3</v>
      </c>
      <c r="AC64">
        <f t="shared" si="30"/>
        <v>5</v>
      </c>
      <c r="AD64">
        <f t="shared" si="30"/>
        <v>3</v>
      </c>
      <c r="AE64" s="10">
        <f t="shared" ref="AE64:AE90" si="31">(AE33*$AF$62)+$AF$63</f>
        <v>1003855.7069282003</v>
      </c>
    </row>
    <row r="65" spans="5:31" x14ac:dyDescent="0.25">
      <c r="E65">
        <f t="shared" ref="E65:AD65" si="32">RANK(E34,E$32:E$60,E$61)</f>
        <v>22</v>
      </c>
      <c r="F65">
        <f>RANK(F34,F$32:F$60,F$61)</f>
        <v>21</v>
      </c>
      <c r="G65">
        <f t="shared" si="32"/>
        <v>19</v>
      </c>
      <c r="H65">
        <f t="shared" si="32"/>
        <v>16</v>
      </c>
      <c r="I65">
        <f t="shared" si="32"/>
        <v>13</v>
      </c>
      <c r="J65">
        <f t="shared" si="32"/>
        <v>9</v>
      </c>
      <c r="K65">
        <f t="shared" si="32"/>
        <v>19</v>
      </c>
      <c r="L65">
        <f t="shared" si="32"/>
        <v>26</v>
      </c>
      <c r="M65">
        <f t="shared" si="32"/>
        <v>26</v>
      </c>
      <c r="N65">
        <f t="shared" si="32"/>
        <v>11</v>
      </c>
      <c r="O65">
        <f t="shared" si="32"/>
        <v>25</v>
      </c>
      <c r="P65">
        <f t="shared" si="32"/>
        <v>26</v>
      </c>
      <c r="Q65">
        <f t="shared" si="32"/>
        <v>8</v>
      </c>
      <c r="R65">
        <f t="shared" si="32"/>
        <v>19</v>
      </c>
      <c r="S65">
        <f t="shared" si="32"/>
        <v>25</v>
      </c>
      <c r="T65">
        <f t="shared" si="32"/>
        <v>16</v>
      </c>
      <c r="U65">
        <f t="shared" si="32"/>
        <v>22</v>
      </c>
      <c r="V65">
        <f t="shared" si="32"/>
        <v>10</v>
      </c>
      <c r="W65">
        <f t="shared" si="32"/>
        <v>24</v>
      </c>
      <c r="X65">
        <f t="shared" si="32"/>
        <v>6</v>
      </c>
      <c r="Y65">
        <f t="shared" si="32"/>
        <v>21</v>
      </c>
      <c r="Z65">
        <f t="shared" si="32"/>
        <v>1</v>
      </c>
      <c r="AA65">
        <f t="shared" si="32"/>
        <v>17</v>
      </c>
      <c r="AB65">
        <f t="shared" si="32"/>
        <v>25</v>
      </c>
      <c r="AC65">
        <f>RANK(AC34,AC$32:AC$60,AC$61)</f>
        <v>23</v>
      </c>
      <c r="AD65">
        <f t="shared" si="32"/>
        <v>27</v>
      </c>
      <c r="AE65" s="10">
        <f>(AE34*$AF$62)+$AF$63</f>
        <v>1003733.9788483686</v>
      </c>
    </row>
    <row r="66" spans="5:31" x14ac:dyDescent="0.25">
      <c r="E66">
        <f t="shared" ref="E66:AB66" si="33">RANK(E35,E$32:E$60,E$61)</f>
        <v>24</v>
      </c>
      <c r="F66">
        <f t="shared" si="33"/>
        <v>10</v>
      </c>
      <c r="G66">
        <f t="shared" si="33"/>
        <v>25</v>
      </c>
      <c r="H66">
        <f t="shared" si="33"/>
        <v>15</v>
      </c>
      <c r="I66">
        <f t="shared" si="33"/>
        <v>21</v>
      </c>
      <c r="J66">
        <f t="shared" si="33"/>
        <v>21</v>
      </c>
      <c r="K66">
        <f t="shared" si="33"/>
        <v>17</v>
      </c>
      <c r="L66">
        <f t="shared" si="33"/>
        <v>8</v>
      </c>
      <c r="M66">
        <f t="shared" si="33"/>
        <v>19</v>
      </c>
      <c r="N66">
        <f t="shared" si="33"/>
        <v>24</v>
      </c>
      <c r="O66">
        <f t="shared" si="33"/>
        <v>12</v>
      </c>
      <c r="P66">
        <f t="shared" si="33"/>
        <v>28</v>
      </c>
      <c r="Q66">
        <f t="shared" si="33"/>
        <v>26</v>
      </c>
      <c r="R66">
        <f t="shared" si="33"/>
        <v>10</v>
      </c>
      <c r="S66">
        <f t="shared" si="33"/>
        <v>7</v>
      </c>
      <c r="T66">
        <f t="shared" si="33"/>
        <v>2</v>
      </c>
      <c r="U66">
        <f t="shared" si="33"/>
        <v>26</v>
      </c>
      <c r="V66">
        <f t="shared" si="33"/>
        <v>25</v>
      </c>
      <c r="W66">
        <f t="shared" si="33"/>
        <v>29</v>
      </c>
      <c r="X66">
        <f t="shared" si="33"/>
        <v>11</v>
      </c>
      <c r="Y66">
        <f t="shared" si="33"/>
        <v>26</v>
      </c>
      <c r="Z66">
        <f t="shared" si="33"/>
        <v>28</v>
      </c>
      <c r="AA66">
        <f t="shared" si="33"/>
        <v>24</v>
      </c>
      <c r="AB66">
        <f t="shared" si="33"/>
        <v>26</v>
      </c>
      <c r="AC66">
        <f>RANK(AC35,AC$32:AC$60,AC$61)</f>
        <v>21</v>
      </c>
      <c r="AD66">
        <f>RANK(AD35,AD$32:AD$60,AD$61)</f>
        <v>18</v>
      </c>
      <c r="AE66" s="10">
        <f t="shared" si="31"/>
        <v>1002142.3556551102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7</v>
      </c>
      <c r="S67">
        <f t="shared" si="34"/>
        <v>14</v>
      </c>
      <c r="T67">
        <f t="shared" si="34"/>
        <v>10</v>
      </c>
      <c r="U67">
        <f t="shared" si="34"/>
        <v>27</v>
      </c>
      <c r="V67">
        <f t="shared" si="34"/>
        <v>19</v>
      </c>
      <c r="W67">
        <f t="shared" si="34"/>
        <v>15</v>
      </c>
      <c r="X67">
        <f t="shared" si="34"/>
        <v>26</v>
      </c>
      <c r="Y67">
        <f t="shared" si="34"/>
        <v>29</v>
      </c>
      <c r="Z67">
        <f t="shared" si="34"/>
        <v>25</v>
      </c>
      <c r="AA67">
        <f t="shared" si="34"/>
        <v>13</v>
      </c>
      <c r="AB67">
        <f t="shared" si="34"/>
        <v>2</v>
      </c>
      <c r="AC67">
        <f t="shared" si="34"/>
        <v>13</v>
      </c>
      <c r="AD67">
        <f t="shared" si="34"/>
        <v>11</v>
      </c>
      <c r="AE67" s="10">
        <f t="shared" si="31"/>
        <v>1003839.640902705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12</v>
      </c>
      <c r="S68">
        <f t="shared" si="35"/>
        <v>13</v>
      </c>
      <c r="T68">
        <f t="shared" si="35"/>
        <v>8</v>
      </c>
      <c r="U68">
        <f t="shared" si="35"/>
        <v>25</v>
      </c>
      <c r="V68">
        <f t="shared" si="35"/>
        <v>17</v>
      </c>
      <c r="W68">
        <f t="shared" si="35"/>
        <v>25</v>
      </c>
      <c r="X68">
        <f t="shared" si="35"/>
        <v>15</v>
      </c>
      <c r="Y68">
        <f t="shared" si="35"/>
        <v>25</v>
      </c>
      <c r="Z68">
        <f t="shared" si="35"/>
        <v>18</v>
      </c>
      <c r="AA68">
        <f t="shared" si="35"/>
        <v>19</v>
      </c>
      <c r="AB68">
        <f t="shared" si="35"/>
        <v>11</v>
      </c>
      <c r="AC68">
        <f t="shared" si="35"/>
        <v>17</v>
      </c>
      <c r="AD68">
        <f t="shared" si="35"/>
        <v>20</v>
      </c>
      <c r="AE68" s="10">
        <f t="shared" si="31"/>
        <v>1003320.7386064427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>RANK(Q38,Q$32:Q$60,Q$61)</f>
        <v>28</v>
      </c>
      <c r="R69">
        <f t="shared" si="36"/>
        <v>29</v>
      </c>
      <c r="S69">
        <f t="shared" si="36"/>
        <v>20</v>
      </c>
      <c r="T69">
        <f t="shared" si="36"/>
        <v>19</v>
      </c>
      <c r="U69">
        <f t="shared" si="36"/>
        <v>1</v>
      </c>
      <c r="V69">
        <f t="shared" si="36"/>
        <v>24</v>
      </c>
      <c r="W69">
        <f t="shared" si="36"/>
        <v>8</v>
      </c>
      <c r="X69">
        <f t="shared" si="36"/>
        <v>14</v>
      </c>
      <c r="Y69">
        <f t="shared" si="36"/>
        <v>27</v>
      </c>
      <c r="Z69">
        <f t="shared" si="36"/>
        <v>5</v>
      </c>
      <c r="AA69">
        <f t="shared" si="36"/>
        <v>25</v>
      </c>
      <c r="AB69">
        <f t="shared" si="36"/>
        <v>22</v>
      </c>
      <c r="AC69">
        <f t="shared" si="36"/>
        <v>29</v>
      </c>
      <c r="AD69">
        <f t="shared" si="36"/>
        <v>19</v>
      </c>
      <c r="AE69" s="10">
        <f t="shared" si="31"/>
        <v>1002564.7426862085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6</v>
      </c>
      <c r="S70">
        <f t="shared" si="37"/>
        <v>28</v>
      </c>
      <c r="T70">
        <f t="shared" si="37"/>
        <v>26</v>
      </c>
      <c r="U70">
        <f t="shared" si="37"/>
        <v>14</v>
      </c>
      <c r="V70">
        <f t="shared" si="37"/>
        <v>29</v>
      </c>
      <c r="W70">
        <f t="shared" si="37"/>
        <v>19</v>
      </c>
      <c r="X70">
        <f t="shared" si="37"/>
        <v>29</v>
      </c>
      <c r="Y70">
        <f t="shared" si="37"/>
        <v>20</v>
      </c>
      <c r="Z70">
        <f t="shared" si="37"/>
        <v>15</v>
      </c>
      <c r="AA70">
        <f t="shared" si="37"/>
        <v>29</v>
      </c>
      <c r="AB70">
        <f t="shared" si="37"/>
        <v>6</v>
      </c>
      <c r="AC70">
        <f t="shared" si="37"/>
        <v>27</v>
      </c>
      <c r="AD70">
        <f t="shared" si="37"/>
        <v>29</v>
      </c>
      <c r="AE70" s="10">
        <f t="shared" si="31"/>
        <v>1002261.837738241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4</v>
      </c>
      <c r="S71">
        <f t="shared" si="38"/>
        <v>19</v>
      </c>
      <c r="T71">
        <f t="shared" si="38"/>
        <v>1</v>
      </c>
      <c r="U71">
        <f t="shared" si="38"/>
        <v>17</v>
      </c>
      <c r="V71">
        <f t="shared" si="38"/>
        <v>20</v>
      </c>
      <c r="W71">
        <f t="shared" si="38"/>
        <v>9</v>
      </c>
      <c r="X71">
        <f t="shared" si="38"/>
        <v>27</v>
      </c>
      <c r="Y71">
        <f t="shared" si="38"/>
        <v>14</v>
      </c>
      <c r="Z71">
        <f t="shared" si="38"/>
        <v>22</v>
      </c>
      <c r="AA71">
        <f t="shared" si="38"/>
        <v>11</v>
      </c>
      <c r="AB71">
        <f t="shared" si="38"/>
        <v>7</v>
      </c>
      <c r="AC71">
        <f t="shared" si="38"/>
        <v>15</v>
      </c>
      <c r="AD71">
        <f t="shared" si="38"/>
        <v>28</v>
      </c>
      <c r="AE71" s="10">
        <f t="shared" si="31"/>
        <v>1002690.3242093115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15</v>
      </c>
      <c r="S72">
        <f t="shared" si="39"/>
        <v>23</v>
      </c>
      <c r="T72">
        <f t="shared" si="39"/>
        <v>9</v>
      </c>
      <c r="U72">
        <f t="shared" si="39"/>
        <v>4</v>
      </c>
      <c r="V72">
        <f t="shared" si="39"/>
        <v>28</v>
      </c>
      <c r="W72">
        <f t="shared" si="39"/>
        <v>11</v>
      </c>
      <c r="X72">
        <f t="shared" si="39"/>
        <v>23</v>
      </c>
      <c r="Y72">
        <f t="shared" si="39"/>
        <v>24</v>
      </c>
      <c r="Z72">
        <f t="shared" si="39"/>
        <v>11</v>
      </c>
      <c r="AA72">
        <f t="shared" si="39"/>
        <v>26</v>
      </c>
      <c r="AB72">
        <f t="shared" si="39"/>
        <v>14</v>
      </c>
      <c r="AC72">
        <f t="shared" si="39"/>
        <v>26</v>
      </c>
      <c r="AD72">
        <f t="shared" si="39"/>
        <v>25</v>
      </c>
      <c r="AE72" s="10">
        <f t="shared" si="31"/>
        <v>1002521.9401885306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>RANK(P42,P$32:P$60,P$61)</f>
        <v>1</v>
      </c>
      <c r="Q73">
        <f t="shared" si="40"/>
        <v>1</v>
      </c>
      <c r="R73">
        <f t="shared" si="40"/>
        <v>9</v>
      </c>
      <c r="S73">
        <f t="shared" si="40"/>
        <v>15</v>
      </c>
      <c r="T73">
        <f t="shared" si="40"/>
        <v>18</v>
      </c>
      <c r="U73">
        <f t="shared" si="40"/>
        <v>3</v>
      </c>
      <c r="V73">
        <f t="shared" si="40"/>
        <v>3</v>
      </c>
      <c r="W73">
        <f t="shared" si="40"/>
        <v>3</v>
      </c>
      <c r="X73">
        <f t="shared" si="40"/>
        <v>7</v>
      </c>
      <c r="Y73">
        <f t="shared" si="40"/>
        <v>4</v>
      </c>
      <c r="Z73">
        <f t="shared" si="40"/>
        <v>23</v>
      </c>
      <c r="AA73">
        <f t="shared" si="40"/>
        <v>1</v>
      </c>
      <c r="AB73">
        <f t="shared" si="40"/>
        <v>17</v>
      </c>
      <c r="AC73">
        <f t="shared" si="40"/>
        <v>9</v>
      </c>
      <c r="AD73">
        <f t="shared" si="40"/>
        <v>1</v>
      </c>
      <c r="AE73" s="10">
        <f t="shared" si="31"/>
        <v>1002910.1883538574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28</v>
      </c>
      <c r="S74">
        <f t="shared" si="41"/>
        <v>26</v>
      </c>
      <c r="T74">
        <f t="shared" si="41"/>
        <v>25</v>
      </c>
      <c r="U74">
        <f t="shared" si="41"/>
        <v>24</v>
      </c>
      <c r="V74">
        <f t="shared" si="41"/>
        <v>12</v>
      </c>
      <c r="W74">
        <f t="shared" si="41"/>
        <v>1</v>
      </c>
      <c r="X74">
        <f t="shared" si="41"/>
        <v>21</v>
      </c>
      <c r="Y74">
        <f t="shared" si="41"/>
        <v>12</v>
      </c>
      <c r="Z74">
        <f t="shared" si="41"/>
        <v>3</v>
      </c>
      <c r="AA74">
        <f t="shared" si="41"/>
        <v>14</v>
      </c>
      <c r="AB74">
        <f t="shared" si="41"/>
        <v>28</v>
      </c>
      <c r="AC74">
        <f t="shared" si="41"/>
        <v>19</v>
      </c>
      <c r="AD74">
        <f t="shared" si="41"/>
        <v>7</v>
      </c>
      <c r="AE74" s="10">
        <f t="shared" si="31"/>
        <v>1002374.3607490291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25</v>
      </c>
      <c r="S75">
        <f t="shared" si="42"/>
        <v>9</v>
      </c>
      <c r="T75">
        <f t="shared" si="42"/>
        <v>27</v>
      </c>
      <c r="U75">
        <f t="shared" si="42"/>
        <v>23</v>
      </c>
      <c r="V75">
        <f t="shared" si="42"/>
        <v>27</v>
      </c>
      <c r="W75">
        <f t="shared" si="42"/>
        <v>27</v>
      </c>
      <c r="X75">
        <f t="shared" si="42"/>
        <v>24</v>
      </c>
      <c r="Y75">
        <f t="shared" si="42"/>
        <v>17</v>
      </c>
      <c r="Z75">
        <f t="shared" si="42"/>
        <v>24</v>
      </c>
      <c r="AA75">
        <f t="shared" si="42"/>
        <v>9</v>
      </c>
      <c r="AB75">
        <f t="shared" si="42"/>
        <v>21</v>
      </c>
      <c r="AC75">
        <f t="shared" si="42"/>
        <v>20</v>
      </c>
      <c r="AD75">
        <f t="shared" si="42"/>
        <v>22</v>
      </c>
      <c r="AE75" s="10">
        <f t="shared" si="31"/>
        <v>1003607.2162028184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18</v>
      </c>
      <c r="S76">
        <f t="shared" si="43"/>
        <v>17</v>
      </c>
      <c r="T76">
        <f t="shared" si="43"/>
        <v>23</v>
      </c>
      <c r="U76">
        <f t="shared" si="43"/>
        <v>11</v>
      </c>
      <c r="V76">
        <f t="shared" si="43"/>
        <v>9</v>
      </c>
      <c r="W76">
        <f t="shared" si="43"/>
        <v>5</v>
      </c>
      <c r="X76">
        <f t="shared" si="43"/>
        <v>17</v>
      </c>
      <c r="Y76">
        <f t="shared" si="43"/>
        <v>8</v>
      </c>
      <c r="Z76">
        <f t="shared" si="43"/>
        <v>19</v>
      </c>
      <c r="AA76">
        <f t="shared" si="43"/>
        <v>4</v>
      </c>
      <c r="AB76">
        <f t="shared" si="43"/>
        <v>20</v>
      </c>
      <c r="AC76">
        <f t="shared" si="43"/>
        <v>14</v>
      </c>
      <c r="AD76">
        <f t="shared" si="43"/>
        <v>5</v>
      </c>
      <c r="AE76" s="10">
        <f t="shared" si="31"/>
        <v>1002899.4753225611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14</v>
      </c>
      <c r="S77">
        <f t="shared" si="44"/>
        <v>18</v>
      </c>
      <c r="T77">
        <f t="shared" si="44"/>
        <v>15</v>
      </c>
      <c r="U77">
        <f t="shared" si="44"/>
        <v>9</v>
      </c>
      <c r="V77">
        <f t="shared" si="44"/>
        <v>18</v>
      </c>
      <c r="W77">
        <f t="shared" si="44"/>
        <v>14</v>
      </c>
      <c r="X77">
        <f t="shared" si="44"/>
        <v>18</v>
      </c>
      <c r="Y77">
        <f t="shared" si="44"/>
        <v>19</v>
      </c>
      <c r="Z77">
        <f t="shared" si="44"/>
        <v>14</v>
      </c>
      <c r="AA77">
        <f t="shared" si="44"/>
        <v>12</v>
      </c>
      <c r="AB77">
        <f t="shared" si="44"/>
        <v>15</v>
      </c>
      <c r="AC77">
        <f t="shared" si="44"/>
        <v>18</v>
      </c>
      <c r="AD77">
        <f t="shared" si="44"/>
        <v>16</v>
      </c>
      <c r="AE77" s="10">
        <f t="shared" si="31"/>
        <v>1002925.3537081303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26</v>
      </c>
      <c r="S78">
        <f t="shared" si="45"/>
        <v>27</v>
      </c>
      <c r="T78">
        <f t="shared" si="45"/>
        <v>3</v>
      </c>
      <c r="U78">
        <f t="shared" si="45"/>
        <v>19</v>
      </c>
      <c r="V78">
        <f t="shared" si="45"/>
        <v>2</v>
      </c>
      <c r="W78">
        <f t="shared" si="45"/>
        <v>16</v>
      </c>
      <c r="X78">
        <f t="shared" si="45"/>
        <v>19</v>
      </c>
      <c r="Y78">
        <f t="shared" si="45"/>
        <v>22</v>
      </c>
      <c r="Z78">
        <f t="shared" si="45"/>
        <v>29</v>
      </c>
      <c r="AA78">
        <f t="shared" si="45"/>
        <v>20</v>
      </c>
      <c r="AB78">
        <f t="shared" si="45"/>
        <v>8</v>
      </c>
      <c r="AC78">
        <f t="shared" si="45"/>
        <v>2</v>
      </c>
      <c r="AD78">
        <f t="shared" si="45"/>
        <v>24</v>
      </c>
      <c r="AE78" s="10">
        <f t="shared" si="31"/>
        <v>1003376.4533533854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13</v>
      </c>
      <c r="S79">
        <f t="shared" si="46"/>
        <v>21</v>
      </c>
      <c r="T79">
        <f t="shared" si="46"/>
        <v>29</v>
      </c>
      <c r="U79">
        <f t="shared" si="46"/>
        <v>16</v>
      </c>
      <c r="V79">
        <f t="shared" si="46"/>
        <v>26</v>
      </c>
      <c r="W79">
        <f t="shared" si="46"/>
        <v>23</v>
      </c>
      <c r="X79">
        <f t="shared" si="46"/>
        <v>25</v>
      </c>
      <c r="Y79">
        <f t="shared" si="46"/>
        <v>18</v>
      </c>
      <c r="Z79">
        <f t="shared" si="46"/>
        <v>2</v>
      </c>
      <c r="AA79">
        <f t="shared" si="46"/>
        <v>22</v>
      </c>
      <c r="AB79">
        <f t="shared" si="46"/>
        <v>16</v>
      </c>
      <c r="AC79">
        <f t="shared" si="46"/>
        <v>8</v>
      </c>
      <c r="AD79">
        <f t="shared" si="46"/>
        <v>10</v>
      </c>
      <c r="AE79" s="10">
        <f t="shared" si="31"/>
        <v>1004116.8817375604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22</v>
      </c>
      <c r="T80">
        <f t="shared" si="47"/>
        <v>24</v>
      </c>
      <c r="U80">
        <f t="shared" si="47"/>
        <v>28</v>
      </c>
      <c r="V80">
        <f t="shared" si="47"/>
        <v>22</v>
      </c>
      <c r="W80">
        <f t="shared" si="47"/>
        <v>28</v>
      </c>
      <c r="X80">
        <f t="shared" si="47"/>
        <v>28</v>
      </c>
      <c r="Y80">
        <f t="shared" si="47"/>
        <v>28</v>
      </c>
      <c r="Z80">
        <f t="shared" si="47"/>
        <v>8</v>
      </c>
      <c r="AA80">
        <f t="shared" si="47"/>
        <v>28</v>
      </c>
      <c r="AB80">
        <f t="shared" si="47"/>
        <v>27</v>
      </c>
      <c r="AC80">
        <f t="shared" si="47"/>
        <v>22</v>
      </c>
      <c r="AD80">
        <f t="shared" si="47"/>
        <v>13</v>
      </c>
      <c r="AE80" s="10">
        <f t="shared" si="31"/>
        <v>1001871.6536598562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21</v>
      </c>
      <c r="S81">
        <f t="shared" si="48"/>
        <v>24</v>
      </c>
      <c r="T81">
        <f t="shared" si="48"/>
        <v>11</v>
      </c>
      <c r="U81">
        <f t="shared" si="48"/>
        <v>21</v>
      </c>
      <c r="V81">
        <f t="shared" si="48"/>
        <v>7</v>
      </c>
      <c r="W81">
        <f t="shared" si="48"/>
        <v>22</v>
      </c>
      <c r="X81">
        <f t="shared" si="48"/>
        <v>22</v>
      </c>
      <c r="Y81">
        <f t="shared" si="48"/>
        <v>23</v>
      </c>
      <c r="Z81">
        <f t="shared" si="48"/>
        <v>21</v>
      </c>
      <c r="AA81">
        <f t="shared" si="48"/>
        <v>21</v>
      </c>
      <c r="AB81">
        <f t="shared" si="48"/>
        <v>13</v>
      </c>
      <c r="AC81">
        <f t="shared" si="48"/>
        <v>7</v>
      </c>
      <c r="AD81">
        <f t="shared" si="48"/>
        <v>17</v>
      </c>
      <c r="AE81" s="10">
        <f t="shared" si="31"/>
        <v>1003314.8668498721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11</v>
      </c>
      <c r="S82">
        <f t="shared" si="49"/>
        <v>10</v>
      </c>
      <c r="T82">
        <f t="shared" si="49"/>
        <v>7</v>
      </c>
      <c r="U82">
        <f t="shared" si="49"/>
        <v>7</v>
      </c>
      <c r="V82">
        <f t="shared" si="49"/>
        <v>1</v>
      </c>
      <c r="W82">
        <f t="shared" si="49"/>
        <v>4</v>
      </c>
      <c r="X82">
        <f t="shared" si="49"/>
        <v>1</v>
      </c>
      <c r="Y82">
        <f t="shared" si="49"/>
        <v>5</v>
      </c>
      <c r="Z82">
        <f t="shared" si="49"/>
        <v>17</v>
      </c>
      <c r="AA82">
        <f t="shared" si="49"/>
        <v>7</v>
      </c>
      <c r="AB82">
        <f t="shared" si="49"/>
        <v>1</v>
      </c>
      <c r="AC82">
        <f t="shared" si="49"/>
        <v>12</v>
      </c>
      <c r="AD82">
        <f t="shared" si="49"/>
        <v>12</v>
      </c>
      <c r="AE82" s="10">
        <f t="shared" si="31"/>
        <v>1004830.7362433646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1</v>
      </c>
      <c r="S83">
        <f t="shared" si="50"/>
        <v>29</v>
      </c>
      <c r="T83">
        <f t="shared" si="50"/>
        <v>21</v>
      </c>
      <c r="U83">
        <f t="shared" si="50"/>
        <v>29</v>
      </c>
      <c r="V83">
        <f t="shared" si="50"/>
        <v>23</v>
      </c>
      <c r="W83">
        <f t="shared" si="50"/>
        <v>20</v>
      </c>
      <c r="X83">
        <f t="shared" si="50"/>
        <v>20</v>
      </c>
      <c r="Y83">
        <f t="shared" si="50"/>
        <v>10</v>
      </c>
      <c r="Z83">
        <f t="shared" si="50"/>
        <v>10</v>
      </c>
      <c r="AA83">
        <f t="shared" si="50"/>
        <v>23</v>
      </c>
      <c r="AB83">
        <f t="shared" si="50"/>
        <v>18</v>
      </c>
      <c r="AC83">
        <f t="shared" si="50"/>
        <v>1</v>
      </c>
      <c r="AD83">
        <f t="shared" si="50"/>
        <v>23</v>
      </c>
      <c r="AE83" s="10">
        <f t="shared" si="31"/>
        <v>1001827.3374098769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17</v>
      </c>
      <c r="S84">
        <f t="shared" si="51"/>
        <v>12</v>
      </c>
      <c r="T84">
        <f t="shared" si="51"/>
        <v>28</v>
      </c>
      <c r="U84">
        <f t="shared" si="51"/>
        <v>13</v>
      </c>
      <c r="V84">
        <f t="shared" si="51"/>
        <v>16</v>
      </c>
      <c r="W84">
        <f t="shared" si="51"/>
        <v>21</v>
      </c>
      <c r="X84">
        <f t="shared" si="51"/>
        <v>13</v>
      </c>
      <c r="Y84">
        <f t="shared" si="51"/>
        <v>15</v>
      </c>
      <c r="Z84">
        <f t="shared" si="51"/>
        <v>16</v>
      </c>
      <c r="AA84">
        <f t="shared" si="51"/>
        <v>27</v>
      </c>
      <c r="AB84">
        <f t="shared" si="51"/>
        <v>10</v>
      </c>
      <c r="AC84">
        <f t="shared" si="51"/>
        <v>3</v>
      </c>
      <c r="AD84">
        <f t="shared" si="51"/>
        <v>26</v>
      </c>
      <c r="AE84" s="10">
        <f t="shared" si="31"/>
        <v>1003054.8210478397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5</v>
      </c>
      <c r="S85">
        <f t="shared" si="52"/>
        <v>16</v>
      </c>
      <c r="T85">
        <f t="shared" si="52"/>
        <v>22</v>
      </c>
      <c r="U85">
        <f t="shared" si="52"/>
        <v>15</v>
      </c>
      <c r="V85">
        <f t="shared" si="52"/>
        <v>5</v>
      </c>
      <c r="W85">
        <f t="shared" si="52"/>
        <v>13</v>
      </c>
      <c r="X85">
        <f t="shared" si="52"/>
        <v>5</v>
      </c>
      <c r="Y85">
        <f t="shared" si="52"/>
        <v>7</v>
      </c>
      <c r="Z85">
        <f t="shared" si="52"/>
        <v>13</v>
      </c>
      <c r="AA85">
        <f t="shared" si="52"/>
        <v>18</v>
      </c>
      <c r="AB85">
        <f t="shared" si="52"/>
        <v>5</v>
      </c>
      <c r="AC85">
        <f t="shared" si="52"/>
        <v>4</v>
      </c>
      <c r="AD85">
        <f t="shared" si="52"/>
        <v>21</v>
      </c>
      <c r="AE85" s="10">
        <f t="shared" si="31"/>
        <v>1003384.5390605885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27</v>
      </c>
      <c r="S86">
        <f t="shared" si="53"/>
        <v>1</v>
      </c>
      <c r="T86">
        <f t="shared" si="53"/>
        <v>14</v>
      </c>
      <c r="U86">
        <f t="shared" si="53"/>
        <v>20</v>
      </c>
      <c r="V86">
        <f t="shared" si="53"/>
        <v>21</v>
      </c>
      <c r="W86">
        <f t="shared" si="53"/>
        <v>26</v>
      </c>
      <c r="X86">
        <f t="shared" si="53"/>
        <v>4</v>
      </c>
      <c r="Y86">
        <f t="shared" si="53"/>
        <v>13</v>
      </c>
      <c r="Z86">
        <f t="shared" si="53"/>
        <v>9</v>
      </c>
      <c r="AA86">
        <f t="shared" si="53"/>
        <v>16</v>
      </c>
      <c r="AB86">
        <f t="shared" si="53"/>
        <v>29</v>
      </c>
      <c r="AC86">
        <f t="shared" si="53"/>
        <v>28</v>
      </c>
      <c r="AD86">
        <f t="shared" si="53"/>
        <v>14</v>
      </c>
      <c r="AE86" s="10">
        <f t="shared" si="31"/>
        <v>1003234.4598948387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20</v>
      </c>
      <c r="S87">
        <f t="shared" si="54"/>
        <v>11</v>
      </c>
      <c r="T87">
        <f t="shared" si="54"/>
        <v>20</v>
      </c>
      <c r="U87">
        <f t="shared" si="54"/>
        <v>18</v>
      </c>
      <c r="V87">
        <f t="shared" si="54"/>
        <v>6</v>
      </c>
      <c r="W87">
        <f t="shared" si="54"/>
        <v>10</v>
      </c>
      <c r="X87">
        <f t="shared" si="54"/>
        <v>10</v>
      </c>
      <c r="Y87">
        <f t="shared" si="54"/>
        <v>16</v>
      </c>
      <c r="Z87">
        <f t="shared" si="54"/>
        <v>4</v>
      </c>
      <c r="AA87">
        <f t="shared" si="54"/>
        <v>8</v>
      </c>
      <c r="AB87">
        <f t="shared" si="54"/>
        <v>24</v>
      </c>
      <c r="AC87">
        <f t="shared" si="54"/>
        <v>16</v>
      </c>
      <c r="AD87">
        <f t="shared" si="54"/>
        <v>8</v>
      </c>
      <c r="AE87" s="10">
        <f t="shared" si="31"/>
        <v>1002318.9652226411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24</v>
      </c>
      <c r="S88">
        <f t="shared" si="55"/>
        <v>3</v>
      </c>
      <c r="T88">
        <f t="shared" si="55"/>
        <v>4</v>
      </c>
      <c r="U88">
        <f t="shared" si="55"/>
        <v>2</v>
      </c>
      <c r="V88">
        <f t="shared" si="55"/>
        <v>4</v>
      </c>
      <c r="W88">
        <f t="shared" si="55"/>
        <v>2</v>
      </c>
      <c r="X88">
        <f t="shared" si="55"/>
        <v>16</v>
      </c>
      <c r="Y88">
        <f t="shared" si="55"/>
        <v>1</v>
      </c>
      <c r="Z88">
        <f t="shared" si="55"/>
        <v>7</v>
      </c>
      <c r="AA88">
        <f t="shared" si="55"/>
        <v>5</v>
      </c>
      <c r="AB88">
        <f t="shared" si="55"/>
        <v>19</v>
      </c>
      <c r="AC88">
        <f t="shared" si="55"/>
        <v>25</v>
      </c>
      <c r="AD88">
        <f t="shared" si="55"/>
        <v>2</v>
      </c>
      <c r="AE88" s="10">
        <f t="shared" si="31"/>
        <v>1003270.2699375931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23</v>
      </c>
      <c r="S89">
        <f t="shared" si="56"/>
        <v>2</v>
      </c>
      <c r="T89">
        <f t="shared" si="56"/>
        <v>13</v>
      </c>
      <c r="U89">
        <f t="shared" si="56"/>
        <v>10</v>
      </c>
      <c r="V89">
        <f t="shared" si="56"/>
        <v>11</v>
      </c>
      <c r="W89">
        <f t="shared" si="56"/>
        <v>17</v>
      </c>
      <c r="X89">
        <f t="shared" si="56"/>
        <v>9</v>
      </c>
      <c r="Y89">
        <f t="shared" si="56"/>
        <v>6</v>
      </c>
      <c r="Z89">
        <f t="shared" si="56"/>
        <v>6</v>
      </c>
      <c r="AA89">
        <f t="shared" si="56"/>
        <v>10</v>
      </c>
      <c r="AB89">
        <f t="shared" si="56"/>
        <v>23</v>
      </c>
      <c r="AC89">
        <f t="shared" si="56"/>
        <v>24</v>
      </c>
      <c r="AD89">
        <f t="shared" si="56"/>
        <v>6</v>
      </c>
      <c r="AE89" s="10">
        <f t="shared" si="31"/>
        <v>1002992.9821248741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16</v>
      </c>
      <c r="S90">
        <f t="shared" si="57"/>
        <v>4</v>
      </c>
      <c r="T90">
        <f t="shared" si="57"/>
        <v>17</v>
      </c>
      <c r="U90">
        <f t="shared" si="57"/>
        <v>12</v>
      </c>
      <c r="V90">
        <f t="shared" si="57"/>
        <v>8</v>
      </c>
      <c r="W90">
        <f t="shared" si="57"/>
        <v>18</v>
      </c>
      <c r="X90">
        <f t="shared" si="57"/>
        <v>12</v>
      </c>
      <c r="Y90">
        <f t="shared" si="57"/>
        <v>11</v>
      </c>
      <c r="Z90">
        <f t="shared" si="57"/>
        <v>12</v>
      </c>
      <c r="AA90">
        <f t="shared" si="57"/>
        <v>15</v>
      </c>
      <c r="AB90">
        <f t="shared" si="57"/>
        <v>12</v>
      </c>
      <c r="AC90">
        <f t="shared" si="57"/>
        <v>10</v>
      </c>
      <c r="AD90">
        <f t="shared" si="57"/>
        <v>15</v>
      </c>
      <c r="AE90" s="10">
        <f t="shared" si="31"/>
        <v>1003236.7014653769</v>
      </c>
    </row>
    <row r="91" spans="1:31" x14ac:dyDescent="0.25">
      <c r="E91">
        <f t="shared" ref="E91:AC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8</v>
      </c>
      <c r="T91">
        <f t="shared" si="58"/>
        <v>12</v>
      </c>
      <c r="U91">
        <f t="shared" si="58"/>
        <v>8</v>
      </c>
      <c r="V91">
        <f t="shared" si="58"/>
        <v>13</v>
      </c>
      <c r="W91">
        <f t="shared" si="58"/>
        <v>12</v>
      </c>
      <c r="X91">
        <f t="shared" si="58"/>
        <v>8</v>
      </c>
      <c r="Y91">
        <f t="shared" si="58"/>
        <v>9</v>
      </c>
      <c r="Z91">
        <f t="shared" si="58"/>
        <v>20</v>
      </c>
      <c r="AA91">
        <f t="shared" si="58"/>
        <v>6</v>
      </c>
      <c r="AB91">
        <f t="shared" si="58"/>
        <v>9</v>
      </c>
      <c r="AC91">
        <f t="shared" si="58"/>
        <v>11</v>
      </c>
      <c r="AD91">
        <f>RANK(AD60,AD$32:AD$60,AD$61)</f>
        <v>9</v>
      </c>
      <c r="AE91" s="10">
        <f>(AE60*$AF$62)+$AF$63</f>
        <v>1003330.7050398196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3454486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195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5</v>
      </c>
      <c r="Q100" s="16">
        <v>5</v>
      </c>
      <c r="R100" s="16">
        <v>5</v>
      </c>
      <c r="S100" s="16">
        <v>14</v>
      </c>
      <c r="T100" s="16">
        <v>6</v>
      </c>
      <c r="U100" s="16">
        <v>2</v>
      </c>
      <c r="V100" s="16">
        <v>2</v>
      </c>
      <c r="W100" s="16">
        <v>26</v>
      </c>
      <c r="X100" s="16">
        <v>2</v>
      </c>
      <c r="Y100" s="16">
        <v>3</v>
      </c>
      <c r="Z100" s="16">
        <v>5</v>
      </c>
      <c r="AA100" s="16">
        <v>3</v>
      </c>
      <c r="AB100" s="16">
        <v>1003856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5</v>
      </c>
      <c r="Q101" s="16">
        <v>5</v>
      </c>
      <c r="R101" s="16">
        <v>5</v>
      </c>
      <c r="S101" s="16">
        <v>14</v>
      </c>
      <c r="T101" s="16">
        <v>6</v>
      </c>
      <c r="U101" s="16">
        <v>2</v>
      </c>
      <c r="V101" s="16">
        <v>2</v>
      </c>
      <c r="W101" s="16">
        <v>26</v>
      </c>
      <c r="X101" s="16">
        <v>2</v>
      </c>
      <c r="Y101" s="16">
        <v>3</v>
      </c>
      <c r="Z101" s="16">
        <v>5</v>
      </c>
      <c r="AA101" s="16">
        <v>3</v>
      </c>
      <c r="AB101" s="16">
        <v>1003856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19</v>
      </c>
      <c r="P102" s="16">
        <v>25</v>
      </c>
      <c r="Q102" s="16">
        <v>16</v>
      </c>
      <c r="R102" s="16">
        <v>22</v>
      </c>
      <c r="S102" s="16">
        <v>10</v>
      </c>
      <c r="T102" s="16">
        <v>24</v>
      </c>
      <c r="U102" s="16">
        <v>6</v>
      </c>
      <c r="V102" s="16">
        <v>21</v>
      </c>
      <c r="W102" s="16">
        <v>1</v>
      </c>
      <c r="X102" s="16">
        <v>17</v>
      </c>
      <c r="Y102" s="16">
        <v>25</v>
      </c>
      <c r="Z102" s="16">
        <v>23</v>
      </c>
      <c r="AA102" s="16">
        <v>27</v>
      </c>
      <c r="AB102" s="16">
        <v>1003734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10</v>
      </c>
      <c r="P103" s="16">
        <v>7</v>
      </c>
      <c r="Q103" s="16">
        <v>2</v>
      </c>
      <c r="R103" s="16">
        <v>26</v>
      </c>
      <c r="S103" s="16">
        <v>25</v>
      </c>
      <c r="T103" s="16">
        <v>29</v>
      </c>
      <c r="U103" s="16">
        <v>11</v>
      </c>
      <c r="V103" s="16">
        <v>26</v>
      </c>
      <c r="W103" s="16">
        <v>28</v>
      </c>
      <c r="X103" s="16">
        <v>24</v>
      </c>
      <c r="Y103" s="16">
        <v>26</v>
      </c>
      <c r="Z103" s="16">
        <v>21</v>
      </c>
      <c r="AA103" s="16">
        <v>18</v>
      </c>
      <c r="AB103" s="16">
        <v>1002142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7</v>
      </c>
      <c r="P104" s="16">
        <v>14</v>
      </c>
      <c r="Q104" s="16">
        <v>10</v>
      </c>
      <c r="R104" s="16">
        <v>27</v>
      </c>
      <c r="S104" s="16">
        <v>19</v>
      </c>
      <c r="T104" s="16">
        <v>15</v>
      </c>
      <c r="U104" s="16">
        <v>26</v>
      </c>
      <c r="V104" s="16">
        <v>29</v>
      </c>
      <c r="W104" s="16">
        <v>25</v>
      </c>
      <c r="X104" s="16">
        <v>13</v>
      </c>
      <c r="Y104" s="16">
        <v>2</v>
      </c>
      <c r="Z104" s="16">
        <v>13</v>
      </c>
      <c r="AA104" s="16">
        <v>11</v>
      </c>
      <c r="AB104" s="16">
        <v>1003840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12</v>
      </c>
      <c r="P105" s="16">
        <v>13</v>
      </c>
      <c r="Q105" s="16">
        <v>8</v>
      </c>
      <c r="R105" s="16">
        <v>25</v>
      </c>
      <c r="S105" s="16">
        <v>17</v>
      </c>
      <c r="T105" s="16">
        <v>25</v>
      </c>
      <c r="U105" s="16">
        <v>15</v>
      </c>
      <c r="V105" s="16">
        <v>25</v>
      </c>
      <c r="W105" s="16">
        <v>18</v>
      </c>
      <c r="X105" s="16">
        <v>19</v>
      </c>
      <c r="Y105" s="16">
        <v>11</v>
      </c>
      <c r="Z105" s="16">
        <v>17</v>
      </c>
      <c r="AA105" s="16">
        <v>20</v>
      </c>
      <c r="AB105" s="16">
        <v>1003321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29</v>
      </c>
      <c r="P106" s="16">
        <v>20</v>
      </c>
      <c r="Q106" s="16">
        <v>19</v>
      </c>
      <c r="R106" s="16">
        <v>1</v>
      </c>
      <c r="S106" s="16">
        <v>24</v>
      </c>
      <c r="T106" s="16">
        <v>8</v>
      </c>
      <c r="U106" s="16">
        <v>14</v>
      </c>
      <c r="V106" s="16">
        <v>27</v>
      </c>
      <c r="W106" s="16">
        <v>5</v>
      </c>
      <c r="X106" s="16">
        <v>25</v>
      </c>
      <c r="Y106" s="16">
        <v>22</v>
      </c>
      <c r="Z106" s="16">
        <v>29</v>
      </c>
      <c r="AA106" s="16">
        <v>19</v>
      </c>
      <c r="AB106" s="16">
        <v>1002565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6</v>
      </c>
      <c r="P107" s="16">
        <v>28</v>
      </c>
      <c r="Q107" s="16">
        <v>26</v>
      </c>
      <c r="R107" s="16">
        <v>14</v>
      </c>
      <c r="S107" s="16">
        <v>29</v>
      </c>
      <c r="T107" s="16">
        <v>19</v>
      </c>
      <c r="U107" s="16">
        <v>29</v>
      </c>
      <c r="V107" s="16">
        <v>20</v>
      </c>
      <c r="W107" s="16">
        <v>15</v>
      </c>
      <c r="X107" s="16">
        <v>29</v>
      </c>
      <c r="Y107" s="16">
        <v>6</v>
      </c>
      <c r="Z107" s="16">
        <v>27</v>
      </c>
      <c r="AA107" s="16">
        <v>29</v>
      </c>
      <c r="AB107" s="16">
        <v>1002262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4</v>
      </c>
      <c r="P108" s="16">
        <v>19</v>
      </c>
      <c r="Q108" s="16">
        <v>1</v>
      </c>
      <c r="R108" s="16">
        <v>17</v>
      </c>
      <c r="S108" s="16">
        <v>20</v>
      </c>
      <c r="T108" s="16">
        <v>9</v>
      </c>
      <c r="U108" s="16">
        <v>27</v>
      </c>
      <c r="V108" s="16">
        <v>14</v>
      </c>
      <c r="W108" s="16">
        <v>22</v>
      </c>
      <c r="X108" s="16">
        <v>11</v>
      </c>
      <c r="Y108" s="16">
        <v>7</v>
      </c>
      <c r="Z108" s="16">
        <v>15</v>
      </c>
      <c r="AA108" s="16">
        <v>28</v>
      </c>
      <c r="AB108" s="16">
        <v>1002690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15</v>
      </c>
      <c r="P109" s="16">
        <v>23</v>
      </c>
      <c r="Q109" s="16">
        <v>9</v>
      </c>
      <c r="R109" s="16">
        <v>4</v>
      </c>
      <c r="S109" s="16">
        <v>28</v>
      </c>
      <c r="T109" s="16">
        <v>11</v>
      </c>
      <c r="U109" s="16">
        <v>23</v>
      </c>
      <c r="V109" s="16">
        <v>24</v>
      </c>
      <c r="W109" s="16">
        <v>11</v>
      </c>
      <c r="X109" s="16">
        <v>26</v>
      </c>
      <c r="Y109" s="16">
        <v>14</v>
      </c>
      <c r="Z109" s="16">
        <v>26</v>
      </c>
      <c r="AA109" s="16">
        <v>25</v>
      </c>
      <c r="AB109" s="16">
        <v>1002522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9</v>
      </c>
      <c r="P110" s="16">
        <v>15</v>
      </c>
      <c r="Q110" s="16">
        <v>18</v>
      </c>
      <c r="R110" s="16">
        <v>3</v>
      </c>
      <c r="S110" s="16">
        <v>3</v>
      </c>
      <c r="T110" s="16">
        <v>3</v>
      </c>
      <c r="U110" s="16">
        <v>7</v>
      </c>
      <c r="V110" s="16">
        <v>4</v>
      </c>
      <c r="W110" s="16">
        <v>23</v>
      </c>
      <c r="X110" s="16">
        <v>1</v>
      </c>
      <c r="Y110" s="16">
        <v>17</v>
      </c>
      <c r="Z110" s="16">
        <v>9</v>
      </c>
      <c r="AA110" s="16">
        <v>1</v>
      </c>
      <c r="AB110" s="16">
        <v>1002910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28</v>
      </c>
      <c r="P111" s="16">
        <v>26</v>
      </c>
      <c r="Q111" s="16">
        <v>25</v>
      </c>
      <c r="R111" s="16">
        <v>24</v>
      </c>
      <c r="S111" s="16">
        <v>12</v>
      </c>
      <c r="T111" s="16">
        <v>1</v>
      </c>
      <c r="U111" s="16">
        <v>21</v>
      </c>
      <c r="V111" s="16">
        <v>12</v>
      </c>
      <c r="W111" s="16">
        <v>3</v>
      </c>
      <c r="X111" s="16">
        <v>14</v>
      </c>
      <c r="Y111" s="16">
        <v>28</v>
      </c>
      <c r="Z111" s="16">
        <v>19</v>
      </c>
      <c r="AA111" s="16">
        <v>7</v>
      </c>
      <c r="AB111" s="16">
        <v>1002374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25</v>
      </c>
      <c r="P112" s="16">
        <v>9</v>
      </c>
      <c r="Q112" s="16">
        <v>27</v>
      </c>
      <c r="R112" s="16">
        <v>23</v>
      </c>
      <c r="S112" s="16">
        <v>27</v>
      </c>
      <c r="T112" s="16">
        <v>27</v>
      </c>
      <c r="U112" s="16">
        <v>24</v>
      </c>
      <c r="V112" s="16">
        <v>17</v>
      </c>
      <c r="W112" s="16">
        <v>24</v>
      </c>
      <c r="X112" s="16">
        <v>9</v>
      </c>
      <c r="Y112" s="16">
        <v>21</v>
      </c>
      <c r="Z112" s="16">
        <v>20</v>
      </c>
      <c r="AA112" s="16">
        <v>22</v>
      </c>
      <c r="AB112" s="16">
        <v>1003607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18</v>
      </c>
      <c r="P113" s="16">
        <v>17</v>
      </c>
      <c r="Q113" s="16">
        <v>23</v>
      </c>
      <c r="R113" s="16">
        <v>11</v>
      </c>
      <c r="S113" s="16">
        <v>9</v>
      </c>
      <c r="T113" s="16">
        <v>5</v>
      </c>
      <c r="U113" s="16">
        <v>17</v>
      </c>
      <c r="V113" s="16">
        <v>8</v>
      </c>
      <c r="W113" s="16">
        <v>19</v>
      </c>
      <c r="X113" s="16">
        <v>4</v>
      </c>
      <c r="Y113" s="16">
        <v>20</v>
      </c>
      <c r="Z113" s="16">
        <v>14</v>
      </c>
      <c r="AA113" s="16">
        <v>5</v>
      </c>
      <c r="AB113" s="16">
        <v>1002899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14</v>
      </c>
      <c r="P114" s="16">
        <v>18</v>
      </c>
      <c r="Q114" s="16">
        <v>15</v>
      </c>
      <c r="R114" s="16">
        <v>9</v>
      </c>
      <c r="S114" s="16">
        <v>18</v>
      </c>
      <c r="T114" s="16">
        <v>14</v>
      </c>
      <c r="U114" s="16">
        <v>18</v>
      </c>
      <c r="V114" s="16">
        <v>19</v>
      </c>
      <c r="W114" s="16">
        <v>14</v>
      </c>
      <c r="X114" s="16">
        <v>12</v>
      </c>
      <c r="Y114" s="16">
        <v>15</v>
      </c>
      <c r="Z114" s="16">
        <v>18</v>
      </c>
      <c r="AA114" s="16">
        <v>16</v>
      </c>
      <c r="AB114" s="16">
        <v>1002925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26</v>
      </c>
      <c r="P115" s="16">
        <v>27</v>
      </c>
      <c r="Q115" s="16">
        <v>3</v>
      </c>
      <c r="R115" s="16">
        <v>19</v>
      </c>
      <c r="S115" s="16">
        <v>2</v>
      </c>
      <c r="T115" s="16">
        <v>16</v>
      </c>
      <c r="U115" s="16">
        <v>19</v>
      </c>
      <c r="V115" s="16">
        <v>22</v>
      </c>
      <c r="W115" s="16">
        <v>29</v>
      </c>
      <c r="X115" s="16">
        <v>20</v>
      </c>
      <c r="Y115" s="16">
        <v>8</v>
      </c>
      <c r="Z115" s="16">
        <v>2</v>
      </c>
      <c r="AA115" s="16">
        <v>24</v>
      </c>
      <c r="AB115" s="16">
        <v>1003376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13</v>
      </c>
      <c r="P116" s="16">
        <v>21</v>
      </c>
      <c r="Q116" s="16">
        <v>29</v>
      </c>
      <c r="R116" s="16">
        <v>16</v>
      </c>
      <c r="S116" s="16">
        <v>26</v>
      </c>
      <c r="T116" s="16">
        <v>23</v>
      </c>
      <c r="U116" s="16">
        <v>25</v>
      </c>
      <c r="V116" s="16">
        <v>18</v>
      </c>
      <c r="W116" s="16">
        <v>2</v>
      </c>
      <c r="X116" s="16">
        <v>22</v>
      </c>
      <c r="Y116" s="16">
        <v>16</v>
      </c>
      <c r="Z116" s="16">
        <v>8</v>
      </c>
      <c r="AA116" s="16">
        <v>10</v>
      </c>
      <c r="AB116" s="16">
        <v>1004117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22</v>
      </c>
      <c r="Q117" s="16">
        <v>24</v>
      </c>
      <c r="R117" s="16">
        <v>28</v>
      </c>
      <c r="S117" s="16">
        <v>22</v>
      </c>
      <c r="T117" s="16">
        <v>28</v>
      </c>
      <c r="U117" s="16">
        <v>28</v>
      </c>
      <c r="V117" s="16">
        <v>28</v>
      </c>
      <c r="W117" s="16">
        <v>8</v>
      </c>
      <c r="X117" s="16">
        <v>28</v>
      </c>
      <c r="Y117" s="16">
        <v>27</v>
      </c>
      <c r="Z117" s="16">
        <v>22</v>
      </c>
      <c r="AA117" s="16">
        <v>13</v>
      </c>
      <c r="AB117" s="16">
        <v>1001872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21</v>
      </c>
      <c r="P118" s="16">
        <v>24</v>
      </c>
      <c r="Q118" s="16">
        <v>11</v>
      </c>
      <c r="R118" s="16">
        <v>21</v>
      </c>
      <c r="S118" s="16">
        <v>7</v>
      </c>
      <c r="T118" s="16">
        <v>22</v>
      </c>
      <c r="U118" s="16">
        <v>22</v>
      </c>
      <c r="V118" s="16">
        <v>23</v>
      </c>
      <c r="W118" s="16">
        <v>21</v>
      </c>
      <c r="X118" s="16">
        <v>21</v>
      </c>
      <c r="Y118" s="16">
        <v>13</v>
      </c>
      <c r="Z118" s="16">
        <v>7</v>
      </c>
      <c r="AA118" s="16">
        <v>17</v>
      </c>
      <c r="AB118" s="16">
        <v>1003315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11</v>
      </c>
      <c r="P119" s="16">
        <v>10</v>
      </c>
      <c r="Q119" s="16">
        <v>7</v>
      </c>
      <c r="R119" s="16">
        <v>7</v>
      </c>
      <c r="S119" s="16">
        <v>1</v>
      </c>
      <c r="T119" s="16">
        <v>4</v>
      </c>
      <c r="U119" s="16">
        <v>1</v>
      </c>
      <c r="V119" s="16">
        <v>5</v>
      </c>
      <c r="W119" s="16">
        <v>17</v>
      </c>
      <c r="X119" s="16">
        <v>7</v>
      </c>
      <c r="Y119" s="16">
        <v>1</v>
      </c>
      <c r="Z119" s="16">
        <v>12</v>
      </c>
      <c r="AA119" s="16">
        <v>12</v>
      </c>
      <c r="AB119" s="16">
        <v>1004831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1</v>
      </c>
      <c r="P120" s="16">
        <v>29</v>
      </c>
      <c r="Q120" s="16">
        <v>21</v>
      </c>
      <c r="R120" s="16">
        <v>29</v>
      </c>
      <c r="S120" s="16">
        <v>23</v>
      </c>
      <c r="T120" s="16">
        <v>20</v>
      </c>
      <c r="U120" s="16">
        <v>20</v>
      </c>
      <c r="V120" s="16">
        <v>10</v>
      </c>
      <c r="W120" s="16">
        <v>10</v>
      </c>
      <c r="X120" s="16">
        <v>23</v>
      </c>
      <c r="Y120" s="16">
        <v>18</v>
      </c>
      <c r="Z120" s="16">
        <v>1</v>
      </c>
      <c r="AA120" s="16">
        <v>23</v>
      </c>
      <c r="AB120" s="16">
        <v>1001827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17</v>
      </c>
      <c r="P121" s="16">
        <v>12</v>
      </c>
      <c r="Q121" s="16">
        <v>28</v>
      </c>
      <c r="R121" s="16">
        <v>13</v>
      </c>
      <c r="S121" s="16">
        <v>16</v>
      </c>
      <c r="T121" s="16">
        <v>21</v>
      </c>
      <c r="U121" s="16">
        <v>13</v>
      </c>
      <c r="V121" s="16">
        <v>15</v>
      </c>
      <c r="W121" s="16">
        <v>16</v>
      </c>
      <c r="X121" s="16">
        <v>27</v>
      </c>
      <c r="Y121" s="16">
        <v>10</v>
      </c>
      <c r="Z121" s="16">
        <v>3</v>
      </c>
      <c r="AA121" s="16">
        <v>26</v>
      </c>
      <c r="AB121" s="16">
        <v>1003055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5</v>
      </c>
      <c r="P122" s="16">
        <v>16</v>
      </c>
      <c r="Q122" s="16">
        <v>22</v>
      </c>
      <c r="R122" s="16">
        <v>15</v>
      </c>
      <c r="S122" s="16">
        <v>5</v>
      </c>
      <c r="T122" s="16">
        <v>13</v>
      </c>
      <c r="U122" s="16">
        <v>5</v>
      </c>
      <c r="V122" s="16">
        <v>7</v>
      </c>
      <c r="W122" s="16">
        <v>13</v>
      </c>
      <c r="X122" s="16">
        <v>18</v>
      </c>
      <c r="Y122" s="16">
        <v>5</v>
      </c>
      <c r="Z122" s="16">
        <v>4</v>
      </c>
      <c r="AA122" s="16">
        <v>21</v>
      </c>
      <c r="AB122" s="16">
        <v>1003385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27</v>
      </c>
      <c r="P123" s="16">
        <v>1</v>
      </c>
      <c r="Q123" s="16">
        <v>14</v>
      </c>
      <c r="R123" s="16">
        <v>20</v>
      </c>
      <c r="S123" s="16">
        <v>21</v>
      </c>
      <c r="T123" s="16">
        <v>26</v>
      </c>
      <c r="U123" s="16">
        <v>4</v>
      </c>
      <c r="V123" s="16">
        <v>13</v>
      </c>
      <c r="W123" s="16">
        <v>9</v>
      </c>
      <c r="X123" s="16">
        <v>16</v>
      </c>
      <c r="Y123" s="16">
        <v>29</v>
      </c>
      <c r="Z123" s="16">
        <v>28</v>
      </c>
      <c r="AA123" s="16">
        <v>14</v>
      </c>
      <c r="AB123" s="16">
        <v>1003234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20</v>
      </c>
      <c r="P124" s="16">
        <v>11</v>
      </c>
      <c r="Q124" s="16">
        <v>20</v>
      </c>
      <c r="R124" s="16">
        <v>18</v>
      </c>
      <c r="S124" s="16">
        <v>6</v>
      </c>
      <c r="T124" s="16">
        <v>10</v>
      </c>
      <c r="U124" s="16">
        <v>10</v>
      </c>
      <c r="V124" s="16">
        <v>16</v>
      </c>
      <c r="W124" s="16">
        <v>4</v>
      </c>
      <c r="X124" s="16">
        <v>8</v>
      </c>
      <c r="Y124" s="16">
        <v>24</v>
      </c>
      <c r="Z124" s="16">
        <v>16</v>
      </c>
      <c r="AA124" s="16">
        <v>8</v>
      </c>
      <c r="AB124" s="16">
        <v>1002319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24</v>
      </c>
      <c r="P125" s="16">
        <v>3</v>
      </c>
      <c r="Q125" s="16">
        <v>4</v>
      </c>
      <c r="R125" s="16">
        <v>2</v>
      </c>
      <c r="S125" s="16">
        <v>4</v>
      </c>
      <c r="T125" s="16">
        <v>2</v>
      </c>
      <c r="U125" s="16">
        <v>16</v>
      </c>
      <c r="V125" s="16">
        <v>1</v>
      </c>
      <c r="W125" s="16">
        <v>7</v>
      </c>
      <c r="X125" s="16">
        <v>5</v>
      </c>
      <c r="Y125" s="16">
        <v>19</v>
      </c>
      <c r="Z125" s="16">
        <v>25</v>
      </c>
      <c r="AA125" s="16">
        <v>2</v>
      </c>
      <c r="AB125" s="16">
        <v>1003270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23</v>
      </c>
      <c r="P126" s="16">
        <v>2</v>
      </c>
      <c r="Q126" s="16">
        <v>13</v>
      </c>
      <c r="R126" s="16">
        <v>10</v>
      </c>
      <c r="S126" s="16">
        <v>11</v>
      </c>
      <c r="T126" s="16">
        <v>17</v>
      </c>
      <c r="U126" s="16">
        <v>9</v>
      </c>
      <c r="V126" s="16">
        <v>6</v>
      </c>
      <c r="W126" s="16">
        <v>6</v>
      </c>
      <c r="X126" s="16">
        <v>10</v>
      </c>
      <c r="Y126" s="16">
        <v>23</v>
      </c>
      <c r="Z126" s="16">
        <v>24</v>
      </c>
      <c r="AA126" s="16">
        <v>6</v>
      </c>
      <c r="AB126" s="16">
        <v>1002993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16</v>
      </c>
      <c r="P127" s="16">
        <v>4</v>
      </c>
      <c r="Q127" s="16">
        <v>17</v>
      </c>
      <c r="R127" s="16">
        <v>12</v>
      </c>
      <c r="S127" s="16">
        <v>8</v>
      </c>
      <c r="T127" s="16">
        <v>18</v>
      </c>
      <c r="U127" s="16">
        <v>12</v>
      </c>
      <c r="V127" s="16">
        <v>11</v>
      </c>
      <c r="W127" s="16">
        <v>12</v>
      </c>
      <c r="X127" s="16">
        <v>15</v>
      </c>
      <c r="Y127" s="16">
        <v>12</v>
      </c>
      <c r="Z127" s="16">
        <v>10</v>
      </c>
      <c r="AA127" s="16">
        <v>15</v>
      </c>
      <c r="AB127" s="16">
        <v>1003237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8</v>
      </c>
      <c r="Q128" s="16">
        <v>12</v>
      </c>
      <c r="R128" s="16">
        <v>8</v>
      </c>
      <c r="S128" s="16">
        <v>13</v>
      </c>
      <c r="T128" s="16">
        <v>12</v>
      </c>
      <c r="U128" s="16">
        <v>8</v>
      </c>
      <c r="V128" s="16">
        <v>9</v>
      </c>
      <c r="W128" s="16">
        <v>20</v>
      </c>
      <c r="X128" s="16">
        <v>6</v>
      </c>
      <c r="Y128" s="16">
        <v>9</v>
      </c>
      <c r="Z128" s="16">
        <v>11</v>
      </c>
      <c r="AA128" s="16">
        <v>9</v>
      </c>
      <c r="AB128" s="16">
        <v>1003331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32.25" thickBot="1" x14ac:dyDescent="0.3">
      <c r="A131" s="15" t="s">
        <v>131</v>
      </c>
      <c r="B131" s="16" t="s">
        <v>132</v>
      </c>
      <c r="C131" s="16" t="s">
        <v>196</v>
      </c>
      <c r="D131" s="16" t="s">
        <v>197</v>
      </c>
      <c r="E131" s="16" t="s">
        <v>198</v>
      </c>
      <c r="F131" s="16" t="s">
        <v>199</v>
      </c>
      <c r="G131" s="16" t="s">
        <v>200</v>
      </c>
      <c r="H131" s="16" t="s">
        <v>201</v>
      </c>
      <c r="I131" s="16" t="s">
        <v>132</v>
      </c>
      <c r="J131" s="16" t="s">
        <v>202</v>
      </c>
      <c r="K131" s="16" t="s">
        <v>132</v>
      </c>
      <c r="L131" s="16" t="s">
        <v>203</v>
      </c>
      <c r="M131" s="16" t="s">
        <v>204</v>
      </c>
      <c r="N131" s="16" t="s">
        <v>205</v>
      </c>
      <c r="O131" s="16" t="s">
        <v>206</v>
      </c>
      <c r="P131" s="16" t="s">
        <v>207</v>
      </c>
      <c r="Q131" s="16" t="s">
        <v>208</v>
      </c>
      <c r="R131" s="16" t="s">
        <v>209</v>
      </c>
      <c r="S131" s="16" t="s">
        <v>210</v>
      </c>
      <c r="T131" s="16" t="s">
        <v>211</v>
      </c>
      <c r="U131" s="16" t="s">
        <v>132</v>
      </c>
      <c r="V131" s="16" t="s">
        <v>132</v>
      </c>
      <c r="W131" s="16" t="s">
        <v>212</v>
      </c>
      <c r="X131" s="16" t="s">
        <v>132</v>
      </c>
      <c r="Y131" s="16" t="s">
        <v>213</v>
      </c>
      <c r="Z131" s="16" t="s">
        <v>214</v>
      </c>
      <c r="AA131" s="16" t="s">
        <v>215</v>
      </c>
    </row>
    <row r="132" spans="1:27" ht="32.25" thickBot="1" x14ac:dyDescent="0.3">
      <c r="A132" s="15" t="s">
        <v>133</v>
      </c>
      <c r="B132" s="16" t="s">
        <v>132</v>
      </c>
      <c r="C132" s="16" t="s">
        <v>216</v>
      </c>
      <c r="D132" s="16" t="s">
        <v>197</v>
      </c>
      <c r="E132" s="16" t="s">
        <v>198</v>
      </c>
      <c r="F132" s="16" t="s">
        <v>199</v>
      </c>
      <c r="G132" s="16" t="s">
        <v>200</v>
      </c>
      <c r="H132" s="16" t="s">
        <v>201</v>
      </c>
      <c r="I132" s="16" t="s">
        <v>132</v>
      </c>
      <c r="J132" s="16" t="s">
        <v>202</v>
      </c>
      <c r="K132" s="16" t="s">
        <v>132</v>
      </c>
      <c r="L132" s="16" t="s">
        <v>203</v>
      </c>
      <c r="M132" s="16" t="s">
        <v>204</v>
      </c>
      <c r="N132" s="16" t="s">
        <v>205</v>
      </c>
      <c r="O132" s="16" t="s">
        <v>206</v>
      </c>
      <c r="P132" s="16" t="s">
        <v>217</v>
      </c>
      <c r="Q132" s="16" t="s">
        <v>208</v>
      </c>
      <c r="R132" s="16" t="s">
        <v>209</v>
      </c>
      <c r="S132" s="16" t="s">
        <v>210</v>
      </c>
      <c r="T132" s="16" t="s">
        <v>211</v>
      </c>
      <c r="U132" s="16" t="s">
        <v>132</v>
      </c>
      <c r="V132" s="16" t="s">
        <v>132</v>
      </c>
      <c r="W132" s="16" t="s">
        <v>212</v>
      </c>
      <c r="X132" s="16" t="s">
        <v>132</v>
      </c>
      <c r="Y132" s="16" t="s">
        <v>213</v>
      </c>
      <c r="Z132" s="16" t="s">
        <v>214</v>
      </c>
      <c r="AA132" s="16" t="s">
        <v>215</v>
      </c>
    </row>
    <row r="133" spans="1:27" ht="32.25" thickBot="1" x14ac:dyDescent="0.3">
      <c r="A133" s="15" t="s">
        <v>134</v>
      </c>
      <c r="B133" s="16" t="s">
        <v>132</v>
      </c>
      <c r="C133" s="16" t="s">
        <v>216</v>
      </c>
      <c r="D133" s="16" t="s">
        <v>197</v>
      </c>
      <c r="E133" s="16" t="s">
        <v>198</v>
      </c>
      <c r="F133" s="16" t="s">
        <v>199</v>
      </c>
      <c r="G133" s="16" t="s">
        <v>200</v>
      </c>
      <c r="H133" s="16" t="s">
        <v>201</v>
      </c>
      <c r="I133" s="16" t="s">
        <v>132</v>
      </c>
      <c r="J133" s="16" t="s">
        <v>202</v>
      </c>
      <c r="K133" s="16" t="s">
        <v>132</v>
      </c>
      <c r="L133" s="16" t="s">
        <v>203</v>
      </c>
      <c r="M133" s="16" t="s">
        <v>204</v>
      </c>
      <c r="N133" s="16" t="s">
        <v>205</v>
      </c>
      <c r="O133" s="16" t="s">
        <v>206</v>
      </c>
      <c r="P133" s="16" t="s">
        <v>217</v>
      </c>
      <c r="Q133" s="16" t="s">
        <v>208</v>
      </c>
      <c r="R133" s="16" t="s">
        <v>209</v>
      </c>
      <c r="S133" s="16" t="s">
        <v>132</v>
      </c>
      <c r="T133" s="16" t="s">
        <v>211</v>
      </c>
      <c r="U133" s="16" t="s">
        <v>132</v>
      </c>
      <c r="V133" s="16" t="s">
        <v>132</v>
      </c>
      <c r="W133" s="16" t="s">
        <v>218</v>
      </c>
      <c r="X133" s="16" t="s">
        <v>132</v>
      </c>
      <c r="Y133" s="16" t="s">
        <v>219</v>
      </c>
      <c r="Z133" s="16" t="s">
        <v>214</v>
      </c>
      <c r="AA133" s="16" t="s">
        <v>215</v>
      </c>
    </row>
    <row r="134" spans="1:27" ht="32.25" thickBot="1" x14ac:dyDescent="0.3">
      <c r="A134" s="15" t="s">
        <v>135</v>
      </c>
      <c r="B134" s="16" t="s">
        <v>132</v>
      </c>
      <c r="C134" s="16" t="s">
        <v>216</v>
      </c>
      <c r="D134" s="16" t="s">
        <v>197</v>
      </c>
      <c r="E134" s="16" t="s">
        <v>198</v>
      </c>
      <c r="F134" s="16" t="s">
        <v>199</v>
      </c>
      <c r="G134" s="16" t="s">
        <v>200</v>
      </c>
      <c r="H134" s="16" t="s">
        <v>201</v>
      </c>
      <c r="I134" s="16" t="s">
        <v>132</v>
      </c>
      <c r="J134" s="16" t="s">
        <v>202</v>
      </c>
      <c r="K134" s="16" t="s">
        <v>132</v>
      </c>
      <c r="L134" s="16" t="s">
        <v>203</v>
      </c>
      <c r="M134" s="16" t="s">
        <v>204</v>
      </c>
      <c r="N134" s="16" t="s">
        <v>205</v>
      </c>
      <c r="O134" s="16" t="s">
        <v>206</v>
      </c>
      <c r="P134" s="16" t="s">
        <v>217</v>
      </c>
      <c r="Q134" s="16" t="s">
        <v>208</v>
      </c>
      <c r="R134" s="16" t="s">
        <v>209</v>
      </c>
      <c r="S134" s="16" t="s">
        <v>132</v>
      </c>
      <c r="T134" s="16" t="s">
        <v>211</v>
      </c>
      <c r="U134" s="16" t="s">
        <v>132</v>
      </c>
      <c r="V134" s="16" t="s">
        <v>132</v>
      </c>
      <c r="W134" s="16" t="s">
        <v>218</v>
      </c>
      <c r="X134" s="16" t="s">
        <v>132</v>
      </c>
      <c r="Y134" s="16" t="s">
        <v>219</v>
      </c>
      <c r="Z134" s="16" t="s">
        <v>214</v>
      </c>
      <c r="AA134" s="16" t="s">
        <v>215</v>
      </c>
    </row>
    <row r="135" spans="1:27" ht="32.25" thickBot="1" x14ac:dyDescent="0.3">
      <c r="A135" s="15" t="s">
        <v>136</v>
      </c>
      <c r="B135" s="16" t="s">
        <v>132</v>
      </c>
      <c r="C135" s="16" t="s">
        <v>216</v>
      </c>
      <c r="D135" s="16" t="s">
        <v>197</v>
      </c>
      <c r="E135" s="16" t="s">
        <v>198</v>
      </c>
      <c r="F135" s="16" t="s">
        <v>199</v>
      </c>
      <c r="G135" s="16" t="s">
        <v>220</v>
      </c>
      <c r="H135" s="16" t="s">
        <v>201</v>
      </c>
      <c r="I135" s="16" t="s">
        <v>132</v>
      </c>
      <c r="J135" s="16" t="s">
        <v>202</v>
      </c>
      <c r="K135" s="16" t="s">
        <v>132</v>
      </c>
      <c r="L135" s="16" t="s">
        <v>203</v>
      </c>
      <c r="M135" s="16" t="s">
        <v>204</v>
      </c>
      <c r="N135" s="16" t="s">
        <v>205</v>
      </c>
      <c r="O135" s="16" t="s">
        <v>206</v>
      </c>
      <c r="P135" s="16" t="s">
        <v>217</v>
      </c>
      <c r="Q135" s="16" t="s">
        <v>208</v>
      </c>
      <c r="R135" s="16" t="s">
        <v>209</v>
      </c>
      <c r="S135" s="16" t="s">
        <v>132</v>
      </c>
      <c r="T135" s="16" t="s">
        <v>211</v>
      </c>
      <c r="U135" s="16" t="s">
        <v>132</v>
      </c>
      <c r="V135" s="16" t="s">
        <v>132</v>
      </c>
      <c r="W135" s="16" t="s">
        <v>221</v>
      </c>
      <c r="X135" s="16" t="s">
        <v>132</v>
      </c>
      <c r="Y135" s="16" t="s">
        <v>222</v>
      </c>
      <c r="Z135" s="16" t="s">
        <v>214</v>
      </c>
      <c r="AA135" s="16" t="s">
        <v>215</v>
      </c>
    </row>
    <row r="136" spans="1:27" ht="32.25" thickBot="1" x14ac:dyDescent="0.3">
      <c r="A136" s="15" t="s">
        <v>137</v>
      </c>
      <c r="B136" s="16" t="s">
        <v>132</v>
      </c>
      <c r="C136" s="16" t="s">
        <v>216</v>
      </c>
      <c r="D136" s="16" t="s">
        <v>197</v>
      </c>
      <c r="E136" s="16" t="s">
        <v>198</v>
      </c>
      <c r="F136" s="16" t="s">
        <v>199</v>
      </c>
      <c r="G136" s="16" t="s">
        <v>223</v>
      </c>
      <c r="H136" s="16" t="s">
        <v>201</v>
      </c>
      <c r="I136" s="16" t="s">
        <v>132</v>
      </c>
      <c r="J136" s="16" t="s">
        <v>202</v>
      </c>
      <c r="K136" s="16" t="s">
        <v>132</v>
      </c>
      <c r="L136" s="16" t="s">
        <v>203</v>
      </c>
      <c r="M136" s="16" t="s">
        <v>204</v>
      </c>
      <c r="N136" s="16" t="s">
        <v>205</v>
      </c>
      <c r="O136" s="16" t="s">
        <v>206</v>
      </c>
      <c r="P136" s="16" t="s">
        <v>217</v>
      </c>
      <c r="Q136" s="16" t="s">
        <v>208</v>
      </c>
      <c r="R136" s="16" t="s">
        <v>209</v>
      </c>
      <c r="S136" s="16" t="s">
        <v>132</v>
      </c>
      <c r="T136" s="16" t="s">
        <v>211</v>
      </c>
      <c r="U136" s="16" t="s">
        <v>132</v>
      </c>
      <c r="V136" s="16" t="s">
        <v>132</v>
      </c>
      <c r="W136" s="16" t="s">
        <v>221</v>
      </c>
      <c r="X136" s="16" t="s">
        <v>132</v>
      </c>
      <c r="Y136" s="16" t="s">
        <v>222</v>
      </c>
      <c r="Z136" s="16" t="s">
        <v>214</v>
      </c>
      <c r="AA136" s="16" t="s">
        <v>215</v>
      </c>
    </row>
    <row r="137" spans="1:27" ht="32.25" thickBot="1" x14ac:dyDescent="0.3">
      <c r="A137" s="15" t="s">
        <v>138</v>
      </c>
      <c r="B137" s="16" t="s">
        <v>132</v>
      </c>
      <c r="C137" s="16" t="s">
        <v>216</v>
      </c>
      <c r="D137" s="16" t="s">
        <v>197</v>
      </c>
      <c r="E137" s="16" t="s">
        <v>198</v>
      </c>
      <c r="F137" s="16" t="s">
        <v>199</v>
      </c>
      <c r="G137" s="16" t="s">
        <v>223</v>
      </c>
      <c r="H137" s="16" t="s">
        <v>201</v>
      </c>
      <c r="I137" s="16" t="s">
        <v>132</v>
      </c>
      <c r="J137" s="16" t="s">
        <v>202</v>
      </c>
      <c r="K137" s="16" t="s">
        <v>132</v>
      </c>
      <c r="L137" s="16" t="s">
        <v>203</v>
      </c>
      <c r="M137" s="16" t="s">
        <v>204</v>
      </c>
      <c r="N137" s="16" t="s">
        <v>205</v>
      </c>
      <c r="O137" s="16" t="s">
        <v>206</v>
      </c>
      <c r="P137" s="16" t="s">
        <v>217</v>
      </c>
      <c r="Q137" s="16" t="s">
        <v>208</v>
      </c>
      <c r="R137" s="16" t="s">
        <v>209</v>
      </c>
      <c r="S137" s="16" t="s">
        <v>132</v>
      </c>
      <c r="T137" s="16" t="s">
        <v>211</v>
      </c>
      <c r="U137" s="16" t="s">
        <v>132</v>
      </c>
      <c r="V137" s="16" t="s">
        <v>132</v>
      </c>
      <c r="W137" s="16" t="s">
        <v>221</v>
      </c>
      <c r="X137" s="16" t="s">
        <v>132</v>
      </c>
      <c r="Y137" s="16" t="s">
        <v>222</v>
      </c>
      <c r="Z137" s="16" t="s">
        <v>214</v>
      </c>
      <c r="AA137" s="16" t="s">
        <v>215</v>
      </c>
    </row>
    <row r="138" spans="1:27" ht="32.25" thickBot="1" x14ac:dyDescent="0.3">
      <c r="A138" s="15" t="s">
        <v>139</v>
      </c>
      <c r="B138" s="16" t="s">
        <v>132</v>
      </c>
      <c r="C138" s="16" t="s">
        <v>216</v>
      </c>
      <c r="D138" s="16" t="s">
        <v>224</v>
      </c>
      <c r="E138" s="16" t="s">
        <v>225</v>
      </c>
      <c r="F138" s="16" t="s">
        <v>226</v>
      </c>
      <c r="G138" s="16" t="s">
        <v>223</v>
      </c>
      <c r="H138" s="16" t="s">
        <v>201</v>
      </c>
      <c r="I138" s="16" t="s">
        <v>132</v>
      </c>
      <c r="J138" s="16" t="s">
        <v>202</v>
      </c>
      <c r="K138" s="16" t="s">
        <v>132</v>
      </c>
      <c r="L138" s="16" t="s">
        <v>203</v>
      </c>
      <c r="M138" s="16" t="s">
        <v>204</v>
      </c>
      <c r="N138" s="16" t="s">
        <v>205</v>
      </c>
      <c r="O138" s="16" t="s">
        <v>206</v>
      </c>
      <c r="P138" s="16" t="s">
        <v>217</v>
      </c>
      <c r="Q138" s="16" t="s">
        <v>208</v>
      </c>
      <c r="R138" s="16" t="s">
        <v>209</v>
      </c>
      <c r="S138" s="16" t="s">
        <v>132</v>
      </c>
      <c r="T138" s="16" t="s">
        <v>211</v>
      </c>
      <c r="U138" s="16" t="s">
        <v>132</v>
      </c>
      <c r="V138" s="16" t="s">
        <v>132</v>
      </c>
      <c r="W138" s="16" t="s">
        <v>221</v>
      </c>
      <c r="X138" s="16" t="s">
        <v>132</v>
      </c>
      <c r="Y138" s="16" t="s">
        <v>222</v>
      </c>
      <c r="Z138" s="16" t="s">
        <v>214</v>
      </c>
      <c r="AA138" s="16" t="s">
        <v>215</v>
      </c>
    </row>
    <row r="139" spans="1:27" ht="32.25" thickBot="1" x14ac:dyDescent="0.3">
      <c r="A139" s="15" t="s">
        <v>140</v>
      </c>
      <c r="B139" s="16" t="s">
        <v>132</v>
      </c>
      <c r="C139" s="16" t="s">
        <v>216</v>
      </c>
      <c r="D139" s="16" t="s">
        <v>224</v>
      </c>
      <c r="E139" s="16" t="s">
        <v>225</v>
      </c>
      <c r="F139" s="16" t="s">
        <v>226</v>
      </c>
      <c r="G139" s="16" t="s">
        <v>223</v>
      </c>
      <c r="H139" s="16" t="s">
        <v>201</v>
      </c>
      <c r="I139" s="16" t="s">
        <v>132</v>
      </c>
      <c r="J139" s="16" t="s">
        <v>202</v>
      </c>
      <c r="K139" s="16" t="s">
        <v>132</v>
      </c>
      <c r="L139" s="16" t="s">
        <v>203</v>
      </c>
      <c r="M139" s="16" t="s">
        <v>204</v>
      </c>
      <c r="N139" s="16" t="s">
        <v>205</v>
      </c>
      <c r="O139" s="16" t="s">
        <v>206</v>
      </c>
      <c r="P139" s="16" t="s">
        <v>217</v>
      </c>
      <c r="Q139" s="16" t="s">
        <v>208</v>
      </c>
      <c r="R139" s="16" t="s">
        <v>209</v>
      </c>
      <c r="S139" s="16" t="s">
        <v>132</v>
      </c>
      <c r="T139" s="16" t="s">
        <v>211</v>
      </c>
      <c r="U139" s="16" t="s">
        <v>132</v>
      </c>
      <c r="V139" s="16" t="s">
        <v>132</v>
      </c>
      <c r="W139" s="16" t="s">
        <v>221</v>
      </c>
      <c r="X139" s="16" t="s">
        <v>132</v>
      </c>
      <c r="Y139" s="16" t="s">
        <v>222</v>
      </c>
      <c r="Z139" s="16" t="s">
        <v>227</v>
      </c>
      <c r="AA139" s="16" t="s">
        <v>215</v>
      </c>
    </row>
    <row r="140" spans="1:27" ht="32.25" thickBot="1" x14ac:dyDescent="0.3">
      <c r="A140" s="15" t="s">
        <v>141</v>
      </c>
      <c r="B140" s="16" t="s">
        <v>132</v>
      </c>
      <c r="C140" s="16" t="s">
        <v>216</v>
      </c>
      <c r="D140" s="16" t="s">
        <v>132</v>
      </c>
      <c r="E140" s="16" t="s">
        <v>225</v>
      </c>
      <c r="F140" s="16" t="s">
        <v>226</v>
      </c>
      <c r="G140" s="16" t="s">
        <v>223</v>
      </c>
      <c r="H140" s="16" t="s">
        <v>201</v>
      </c>
      <c r="I140" s="16" t="s">
        <v>132</v>
      </c>
      <c r="J140" s="16" t="s">
        <v>202</v>
      </c>
      <c r="K140" s="16" t="s">
        <v>132</v>
      </c>
      <c r="L140" s="16" t="s">
        <v>203</v>
      </c>
      <c r="M140" s="16" t="s">
        <v>204</v>
      </c>
      <c r="N140" s="16" t="s">
        <v>205</v>
      </c>
      <c r="O140" s="16" t="s">
        <v>206</v>
      </c>
      <c r="P140" s="16" t="s">
        <v>217</v>
      </c>
      <c r="Q140" s="16" t="s">
        <v>208</v>
      </c>
      <c r="R140" s="16" t="s">
        <v>209</v>
      </c>
      <c r="S140" s="16" t="s">
        <v>132</v>
      </c>
      <c r="T140" s="16" t="s">
        <v>211</v>
      </c>
      <c r="U140" s="16" t="s">
        <v>132</v>
      </c>
      <c r="V140" s="16" t="s">
        <v>132</v>
      </c>
      <c r="W140" s="16" t="s">
        <v>221</v>
      </c>
      <c r="X140" s="16" t="s">
        <v>132</v>
      </c>
      <c r="Y140" s="16" t="s">
        <v>222</v>
      </c>
      <c r="Z140" s="16" t="s">
        <v>227</v>
      </c>
      <c r="AA140" s="16" t="s">
        <v>215</v>
      </c>
    </row>
    <row r="141" spans="1:27" ht="32.25" thickBot="1" x14ac:dyDescent="0.3">
      <c r="A141" s="15" t="s">
        <v>142</v>
      </c>
      <c r="B141" s="16" t="s">
        <v>132</v>
      </c>
      <c r="C141" s="16" t="s">
        <v>216</v>
      </c>
      <c r="D141" s="16" t="s">
        <v>132</v>
      </c>
      <c r="E141" s="16" t="s">
        <v>225</v>
      </c>
      <c r="F141" s="16" t="s">
        <v>226</v>
      </c>
      <c r="G141" s="16" t="s">
        <v>223</v>
      </c>
      <c r="H141" s="16" t="s">
        <v>201</v>
      </c>
      <c r="I141" s="16" t="s">
        <v>132</v>
      </c>
      <c r="J141" s="16" t="s">
        <v>202</v>
      </c>
      <c r="K141" s="16" t="s">
        <v>132</v>
      </c>
      <c r="L141" s="16" t="s">
        <v>203</v>
      </c>
      <c r="M141" s="16" t="s">
        <v>204</v>
      </c>
      <c r="N141" s="16" t="s">
        <v>205</v>
      </c>
      <c r="O141" s="16" t="s">
        <v>206</v>
      </c>
      <c r="P141" s="16" t="s">
        <v>217</v>
      </c>
      <c r="Q141" s="16" t="s">
        <v>208</v>
      </c>
      <c r="R141" s="16" t="s">
        <v>209</v>
      </c>
      <c r="S141" s="16" t="s">
        <v>132</v>
      </c>
      <c r="T141" s="16" t="s">
        <v>211</v>
      </c>
      <c r="U141" s="16" t="s">
        <v>132</v>
      </c>
      <c r="V141" s="16" t="s">
        <v>132</v>
      </c>
      <c r="W141" s="16" t="s">
        <v>221</v>
      </c>
      <c r="X141" s="16" t="s">
        <v>132</v>
      </c>
      <c r="Y141" s="16" t="s">
        <v>222</v>
      </c>
      <c r="Z141" s="16" t="s">
        <v>227</v>
      </c>
      <c r="AA141" s="16" t="s">
        <v>215</v>
      </c>
    </row>
    <row r="142" spans="1:27" ht="32.25" thickBot="1" x14ac:dyDescent="0.3">
      <c r="A142" s="15" t="s">
        <v>143</v>
      </c>
      <c r="B142" s="16" t="s">
        <v>132</v>
      </c>
      <c r="C142" s="16" t="s">
        <v>216</v>
      </c>
      <c r="D142" s="16" t="s">
        <v>132</v>
      </c>
      <c r="E142" s="16" t="s">
        <v>225</v>
      </c>
      <c r="F142" s="16" t="s">
        <v>226</v>
      </c>
      <c r="G142" s="16" t="s">
        <v>223</v>
      </c>
      <c r="H142" s="16" t="s">
        <v>201</v>
      </c>
      <c r="I142" s="16" t="s">
        <v>132</v>
      </c>
      <c r="J142" s="16" t="s">
        <v>202</v>
      </c>
      <c r="K142" s="16" t="s">
        <v>132</v>
      </c>
      <c r="L142" s="16" t="s">
        <v>203</v>
      </c>
      <c r="M142" s="16" t="s">
        <v>204</v>
      </c>
      <c r="N142" s="16" t="s">
        <v>205</v>
      </c>
      <c r="O142" s="16" t="s">
        <v>206</v>
      </c>
      <c r="P142" s="16" t="s">
        <v>217</v>
      </c>
      <c r="Q142" s="16" t="s">
        <v>228</v>
      </c>
      <c r="R142" s="16" t="s">
        <v>209</v>
      </c>
      <c r="S142" s="16" t="s">
        <v>132</v>
      </c>
      <c r="T142" s="16" t="s">
        <v>211</v>
      </c>
      <c r="U142" s="16" t="s">
        <v>132</v>
      </c>
      <c r="V142" s="16" t="s">
        <v>132</v>
      </c>
      <c r="W142" s="16" t="s">
        <v>221</v>
      </c>
      <c r="X142" s="16" t="s">
        <v>132</v>
      </c>
      <c r="Y142" s="16" t="s">
        <v>222</v>
      </c>
      <c r="Z142" s="16" t="s">
        <v>227</v>
      </c>
      <c r="AA142" s="16" t="s">
        <v>215</v>
      </c>
    </row>
    <row r="143" spans="1:27" ht="32.25" thickBot="1" x14ac:dyDescent="0.3">
      <c r="A143" s="15" t="s">
        <v>144</v>
      </c>
      <c r="B143" s="16" t="s">
        <v>132</v>
      </c>
      <c r="C143" s="16" t="s">
        <v>216</v>
      </c>
      <c r="D143" s="16" t="s">
        <v>132</v>
      </c>
      <c r="E143" s="16" t="s">
        <v>225</v>
      </c>
      <c r="F143" s="16" t="s">
        <v>226</v>
      </c>
      <c r="G143" s="16" t="s">
        <v>223</v>
      </c>
      <c r="H143" s="16" t="s">
        <v>201</v>
      </c>
      <c r="I143" s="16" t="s">
        <v>132</v>
      </c>
      <c r="J143" s="16" t="s">
        <v>202</v>
      </c>
      <c r="K143" s="16" t="s">
        <v>132</v>
      </c>
      <c r="L143" s="16" t="s">
        <v>203</v>
      </c>
      <c r="M143" s="16" t="s">
        <v>204</v>
      </c>
      <c r="N143" s="16" t="s">
        <v>205</v>
      </c>
      <c r="O143" s="16" t="s">
        <v>206</v>
      </c>
      <c r="P143" s="16" t="s">
        <v>217</v>
      </c>
      <c r="Q143" s="16" t="s">
        <v>228</v>
      </c>
      <c r="R143" s="16" t="s">
        <v>209</v>
      </c>
      <c r="S143" s="16" t="s">
        <v>132</v>
      </c>
      <c r="T143" s="16" t="s">
        <v>211</v>
      </c>
      <c r="U143" s="16" t="s">
        <v>132</v>
      </c>
      <c r="V143" s="16" t="s">
        <v>132</v>
      </c>
      <c r="W143" s="16" t="s">
        <v>221</v>
      </c>
      <c r="X143" s="16" t="s">
        <v>132</v>
      </c>
      <c r="Y143" s="16" t="s">
        <v>222</v>
      </c>
      <c r="Z143" s="16" t="s">
        <v>227</v>
      </c>
      <c r="AA143" s="16" t="s">
        <v>215</v>
      </c>
    </row>
    <row r="144" spans="1:27" ht="32.25" thickBot="1" x14ac:dyDescent="0.3">
      <c r="A144" s="15" t="s">
        <v>145</v>
      </c>
      <c r="B144" s="16" t="s">
        <v>132</v>
      </c>
      <c r="C144" s="16" t="s">
        <v>216</v>
      </c>
      <c r="D144" s="16" t="s">
        <v>132</v>
      </c>
      <c r="E144" s="16" t="s">
        <v>132</v>
      </c>
      <c r="F144" s="16" t="s">
        <v>226</v>
      </c>
      <c r="G144" s="16" t="s">
        <v>223</v>
      </c>
      <c r="H144" s="16" t="s">
        <v>201</v>
      </c>
      <c r="I144" s="16" t="s">
        <v>132</v>
      </c>
      <c r="J144" s="16" t="s">
        <v>202</v>
      </c>
      <c r="K144" s="16" t="s">
        <v>132</v>
      </c>
      <c r="L144" s="16" t="s">
        <v>203</v>
      </c>
      <c r="M144" s="16" t="s">
        <v>204</v>
      </c>
      <c r="N144" s="16" t="s">
        <v>205</v>
      </c>
      <c r="O144" s="16" t="s">
        <v>206</v>
      </c>
      <c r="P144" s="16" t="s">
        <v>229</v>
      </c>
      <c r="Q144" s="16" t="s">
        <v>228</v>
      </c>
      <c r="R144" s="16" t="s">
        <v>230</v>
      </c>
      <c r="S144" s="16" t="s">
        <v>132</v>
      </c>
      <c r="T144" s="16" t="s">
        <v>211</v>
      </c>
      <c r="U144" s="16" t="s">
        <v>132</v>
      </c>
      <c r="V144" s="16" t="s">
        <v>132</v>
      </c>
      <c r="W144" s="16" t="s">
        <v>221</v>
      </c>
      <c r="X144" s="16" t="s">
        <v>132</v>
      </c>
      <c r="Y144" s="16" t="s">
        <v>222</v>
      </c>
      <c r="Z144" s="16" t="s">
        <v>227</v>
      </c>
      <c r="AA144" s="16" t="s">
        <v>215</v>
      </c>
    </row>
    <row r="145" spans="1:27" ht="32.25" thickBot="1" x14ac:dyDescent="0.3">
      <c r="A145" s="15" t="s">
        <v>146</v>
      </c>
      <c r="B145" s="16" t="s">
        <v>132</v>
      </c>
      <c r="C145" s="16" t="s">
        <v>231</v>
      </c>
      <c r="D145" s="16" t="s">
        <v>132</v>
      </c>
      <c r="E145" s="16" t="s">
        <v>132</v>
      </c>
      <c r="F145" s="16" t="s">
        <v>226</v>
      </c>
      <c r="G145" s="16" t="s">
        <v>223</v>
      </c>
      <c r="H145" s="16" t="s">
        <v>201</v>
      </c>
      <c r="I145" s="16" t="s">
        <v>132</v>
      </c>
      <c r="J145" s="16" t="s">
        <v>202</v>
      </c>
      <c r="K145" s="16" t="s">
        <v>132</v>
      </c>
      <c r="L145" s="16" t="s">
        <v>203</v>
      </c>
      <c r="M145" s="16" t="s">
        <v>204</v>
      </c>
      <c r="N145" s="16" t="s">
        <v>205</v>
      </c>
      <c r="O145" s="16" t="s">
        <v>206</v>
      </c>
      <c r="P145" s="16" t="s">
        <v>229</v>
      </c>
      <c r="Q145" s="16" t="s">
        <v>228</v>
      </c>
      <c r="R145" s="16" t="s">
        <v>230</v>
      </c>
      <c r="S145" s="16" t="s">
        <v>132</v>
      </c>
      <c r="T145" s="16" t="s">
        <v>211</v>
      </c>
      <c r="U145" s="16" t="s">
        <v>132</v>
      </c>
      <c r="V145" s="16" t="s">
        <v>132</v>
      </c>
      <c r="W145" s="16" t="s">
        <v>221</v>
      </c>
      <c r="X145" s="16" t="s">
        <v>132</v>
      </c>
      <c r="Y145" s="16" t="s">
        <v>232</v>
      </c>
      <c r="Z145" s="16" t="s">
        <v>227</v>
      </c>
      <c r="AA145" s="16" t="s">
        <v>215</v>
      </c>
    </row>
    <row r="146" spans="1:27" ht="32.25" thickBot="1" x14ac:dyDescent="0.3">
      <c r="A146" s="15" t="s">
        <v>147</v>
      </c>
      <c r="B146" s="16" t="s">
        <v>132</v>
      </c>
      <c r="C146" s="16" t="s">
        <v>231</v>
      </c>
      <c r="D146" s="16" t="s">
        <v>132</v>
      </c>
      <c r="E146" s="16" t="s">
        <v>132</v>
      </c>
      <c r="F146" s="16" t="s">
        <v>226</v>
      </c>
      <c r="G146" s="16" t="s">
        <v>223</v>
      </c>
      <c r="H146" s="16" t="s">
        <v>201</v>
      </c>
      <c r="I146" s="16" t="s">
        <v>132</v>
      </c>
      <c r="J146" s="16" t="s">
        <v>202</v>
      </c>
      <c r="K146" s="16" t="s">
        <v>132</v>
      </c>
      <c r="L146" s="16" t="s">
        <v>203</v>
      </c>
      <c r="M146" s="16" t="s">
        <v>204</v>
      </c>
      <c r="N146" s="16" t="s">
        <v>205</v>
      </c>
      <c r="O146" s="16" t="s">
        <v>206</v>
      </c>
      <c r="P146" s="16" t="s">
        <v>229</v>
      </c>
      <c r="Q146" s="16" t="s">
        <v>132</v>
      </c>
      <c r="R146" s="16" t="s">
        <v>230</v>
      </c>
      <c r="S146" s="16" t="s">
        <v>132</v>
      </c>
      <c r="T146" s="16" t="s">
        <v>211</v>
      </c>
      <c r="U146" s="16" t="s">
        <v>132</v>
      </c>
      <c r="V146" s="16" t="s">
        <v>132</v>
      </c>
      <c r="W146" s="16" t="s">
        <v>221</v>
      </c>
      <c r="X146" s="16" t="s">
        <v>132</v>
      </c>
      <c r="Y146" s="16" t="s">
        <v>232</v>
      </c>
      <c r="Z146" s="16" t="s">
        <v>227</v>
      </c>
      <c r="AA146" s="16" t="s">
        <v>215</v>
      </c>
    </row>
    <row r="147" spans="1:27" ht="32.25" thickBot="1" x14ac:dyDescent="0.3">
      <c r="A147" s="15" t="s">
        <v>148</v>
      </c>
      <c r="B147" s="16" t="s">
        <v>132</v>
      </c>
      <c r="C147" s="16" t="s">
        <v>231</v>
      </c>
      <c r="D147" s="16" t="s">
        <v>132</v>
      </c>
      <c r="E147" s="16" t="s">
        <v>132</v>
      </c>
      <c r="F147" s="16" t="s">
        <v>233</v>
      </c>
      <c r="G147" s="16" t="s">
        <v>223</v>
      </c>
      <c r="H147" s="16" t="s">
        <v>201</v>
      </c>
      <c r="I147" s="16" t="s">
        <v>132</v>
      </c>
      <c r="J147" s="16" t="s">
        <v>202</v>
      </c>
      <c r="K147" s="16" t="s">
        <v>132</v>
      </c>
      <c r="L147" s="16" t="s">
        <v>203</v>
      </c>
      <c r="M147" s="16" t="s">
        <v>204</v>
      </c>
      <c r="N147" s="16" t="s">
        <v>205</v>
      </c>
      <c r="O147" s="16" t="s">
        <v>206</v>
      </c>
      <c r="P147" s="16" t="s">
        <v>229</v>
      </c>
      <c r="Q147" s="16" t="s">
        <v>132</v>
      </c>
      <c r="R147" s="16" t="s">
        <v>230</v>
      </c>
      <c r="S147" s="16" t="s">
        <v>132</v>
      </c>
      <c r="T147" s="16" t="s">
        <v>211</v>
      </c>
      <c r="U147" s="16" t="s">
        <v>132</v>
      </c>
      <c r="V147" s="16" t="s">
        <v>132</v>
      </c>
      <c r="W147" s="16" t="s">
        <v>221</v>
      </c>
      <c r="X147" s="16" t="s">
        <v>132</v>
      </c>
      <c r="Y147" s="16" t="s">
        <v>132</v>
      </c>
      <c r="Z147" s="16" t="s">
        <v>227</v>
      </c>
      <c r="AA147" s="16" t="s">
        <v>215</v>
      </c>
    </row>
    <row r="148" spans="1:27" ht="32.25" thickBot="1" x14ac:dyDescent="0.3">
      <c r="A148" s="15" t="s">
        <v>149</v>
      </c>
      <c r="B148" s="16" t="s">
        <v>132</v>
      </c>
      <c r="C148" s="16" t="s">
        <v>231</v>
      </c>
      <c r="D148" s="16" t="s">
        <v>132</v>
      </c>
      <c r="E148" s="16" t="s">
        <v>132</v>
      </c>
      <c r="F148" s="16" t="s">
        <v>233</v>
      </c>
      <c r="G148" s="16" t="s">
        <v>223</v>
      </c>
      <c r="H148" s="16" t="s">
        <v>201</v>
      </c>
      <c r="I148" s="16" t="s">
        <v>132</v>
      </c>
      <c r="J148" s="16" t="s">
        <v>202</v>
      </c>
      <c r="K148" s="16" t="s">
        <v>132</v>
      </c>
      <c r="L148" s="16" t="s">
        <v>203</v>
      </c>
      <c r="M148" s="16" t="s">
        <v>204</v>
      </c>
      <c r="N148" s="16" t="s">
        <v>205</v>
      </c>
      <c r="O148" s="16" t="s">
        <v>206</v>
      </c>
      <c r="P148" s="16" t="s">
        <v>229</v>
      </c>
      <c r="Q148" s="16" t="s">
        <v>132</v>
      </c>
      <c r="R148" s="16" t="s">
        <v>230</v>
      </c>
      <c r="S148" s="16" t="s">
        <v>132</v>
      </c>
      <c r="T148" s="16" t="s">
        <v>211</v>
      </c>
      <c r="U148" s="16" t="s">
        <v>132</v>
      </c>
      <c r="V148" s="16" t="s">
        <v>132</v>
      </c>
      <c r="W148" s="16" t="s">
        <v>221</v>
      </c>
      <c r="X148" s="16" t="s">
        <v>132</v>
      </c>
      <c r="Y148" s="16" t="s">
        <v>132</v>
      </c>
      <c r="Z148" s="16" t="s">
        <v>227</v>
      </c>
      <c r="AA148" s="16" t="s">
        <v>215</v>
      </c>
    </row>
    <row r="149" spans="1:27" ht="32.25" thickBot="1" x14ac:dyDescent="0.3">
      <c r="A149" s="15" t="s">
        <v>150</v>
      </c>
      <c r="B149" s="16" t="s">
        <v>132</v>
      </c>
      <c r="C149" s="16" t="s">
        <v>231</v>
      </c>
      <c r="D149" s="16" t="s">
        <v>132</v>
      </c>
      <c r="E149" s="16" t="s">
        <v>132</v>
      </c>
      <c r="F149" s="16" t="s">
        <v>132</v>
      </c>
      <c r="G149" s="16" t="s">
        <v>223</v>
      </c>
      <c r="H149" s="16" t="s">
        <v>201</v>
      </c>
      <c r="I149" s="16" t="s">
        <v>132</v>
      </c>
      <c r="J149" s="16" t="s">
        <v>202</v>
      </c>
      <c r="K149" s="16" t="s">
        <v>132</v>
      </c>
      <c r="L149" s="16" t="s">
        <v>203</v>
      </c>
      <c r="M149" s="16" t="s">
        <v>132</v>
      </c>
      <c r="N149" s="16" t="s">
        <v>205</v>
      </c>
      <c r="O149" s="16" t="s">
        <v>234</v>
      </c>
      <c r="P149" s="16" t="s">
        <v>229</v>
      </c>
      <c r="Q149" s="16" t="s">
        <v>132</v>
      </c>
      <c r="R149" s="16" t="s">
        <v>230</v>
      </c>
      <c r="S149" s="16" t="s">
        <v>132</v>
      </c>
      <c r="T149" s="16" t="s">
        <v>211</v>
      </c>
      <c r="U149" s="16" t="s">
        <v>132</v>
      </c>
      <c r="V149" s="16" t="s">
        <v>132</v>
      </c>
      <c r="W149" s="16" t="s">
        <v>235</v>
      </c>
      <c r="X149" s="16" t="s">
        <v>132</v>
      </c>
      <c r="Y149" s="16" t="s">
        <v>132</v>
      </c>
      <c r="Z149" s="16" t="s">
        <v>227</v>
      </c>
      <c r="AA149" s="16" t="s">
        <v>215</v>
      </c>
    </row>
    <row r="150" spans="1:27" ht="32.25" thickBot="1" x14ac:dyDescent="0.3">
      <c r="A150" s="15" t="s">
        <v>151</v>
      </c>
      <c r="B150" s="16" t="s">
        <v>132</v>
      </c>
      <c r="C150" s="16" t="s">
        <v>231</v>
      </c>
      <c r="D150" s="16" t="s">
        <v>132</v>
      </c>
      <c r="E150" s="16" t="s">
        <v>132</v>
      </c>
      <c r="F150" s="16" t="s">
        <v>132</v>
      </c>
      <c r="G150" s="16" t="s">
        <v>223</v>
      </c>
      <c r="H150" s="16" t="s">
        <v>201</v>
      </c>
      <c r="I150" s="16" t="s">
        <v>132</v>
      </c>
      <c r="J150" s="16" t="s">
        <v>202</v>
      </c>
      <c r="K150" s="16" t="s">
        <v>132</v>
      </c>
      <c r="L150" s="16" t="s">
        <v>203</v>
      </c>
      <c r="M150" s="16" t="s">
        <v>132</v>
      </c>
      <c r="N150" s="16" t="s">
        <v>205</v>
      </c>
      <c r="O150" s="16" t="s">
        <v>234</v>
      </c>
      <c r="P150" s="16" t="s">
        <v>229</v>
      </c>
      <c r="Q150" s="16" t="s">
        <v>132</v>
      </c>
      <c r="R150" s="16" t="s">
        <v>230</v>
      </c>
      <c r="S150" s="16" t="s">
        <v>132</v>
      </c>
      <c r="T150" s="16" t="s">
        <v>211</v>
      </c>
      <c r="U150" s="16" t="s">
        <v>132</v>
      </c>
      <c r="V150" s="16" t="s">
        <v>132</v>
      </c>
      <c r="W150" s="16" t="s">
        <v>235</v>
      </c>
      <c r="X150" s="16" t="s">
        <v>132</v>
      </c>
      <c r="Y150" s="16" t="s">
        <v>132</v>
      </c>
      <c r="Z150" s="16" t="s">
        <v>227</v>
      </c>
      <c r="AA150" s="16" t="s">
        <v>215</v>
      </c>
    </row>
    <row r="151" spans="1:27" ht="32.25" thickBot="1" x14ac:dyDescent="0.3">
      <c r="A151" s="15" t="s">
        <v>152</v>
      </c>
      <c r="B151" s="16" t="s">
        <v>132</v>
      </c>
      <c r="C151" s="16" t="s">
        <v>231</v>
      </c>
      <c r="D151" s="16" t="s">
        <v>132</v>
      </c>
      <c r="E151" s="16" t="s">
        <v>132</v>
      </c>
      <c r="F151" s="16" t="s">
        <v>132</v>
      </c>
      <c r="G151" s="16" t="s">
        <v>223</v>
      </c>
      <c r="H151" s="16" t="s">
        <v>201</v>
      </c>
      <c r="I151" s="16" t="s">
        <v>132</v>
      </c>
      <c r="J151" s="16" t="s">
        <v>202</v>
      </c>
      <c r="K151" s="16" t="s">
        <v>132</v>
      </c>
      <c r="L151" s="16" t="s">
        <v>203</v>
      </c>
      <c r="M151" s="16" t="s">
        <v>132</v>
      </c>
      <c r="N151" s="16" t="s">
        <v>205</v>
      </c>
      <c r="O151" s="16" t="s">
        <v>234</v>
      </c>
      <c r="P151" s="16" t="s">
        <v>229</v>
      </c>
      <c r="Q151" s="16" t="s">
        <v>132</v>
      </c>
      <c r="R151" s="16" t="s">
        <v>230</v>
      </c>
      <c r="S151" s="16" t="s">
        <v>132</v>
      </c>
      <c r="T151" s="16" t="s">
        <v>211</v>
      </c>
      <c r="U151" s="16" t="s">
        <v>132</v>
      </c>
      <c r="V151" s="16" t="s">
        <v>132</v>
      </c>
      <c r="W151" s="16" t="s">
        <v>235</v>
      </c>
      <c r="X151" s="16" t="s">
        <v>132</v>
      </c>
      <c r="Y151" s="16" t="s">
        <v>132</v>
      </c>
      <c r="Z151" s="16" t="s">
        <v>227</v>
      </c>
      <c r="AA151" s="16" t="s">
        <v>215</v>
      </c>
    </row>
    <row r="152" spans="1:27" ht="32.25" thickBot="1" x14ac:dyDescent="0.3">
      <c r="A152" s="15" t="s">
        <v>153</v>
      </c>
      <c r="B152" s="16" t="s">
        <v>132</v>
      </c>
      <c r="C152" s="16" t="s">
        <v>231</v>
      </c>
      <c r="D152" s="16" t="s">
        <v>132</v>
      </c>
      <c r="E152" s="16" t="s">
        <v>132</v>
      </c>
      <c r="F152" s="16" t="s">
        <v>132</v>
      </c>
      <c r="G152" s="16" t="s">
        <v>223</v>
      </c>
      <c r="H152" s="16" t="s">
        <v>201</v>
      </c>
      <c r="I152" s="16" t="s">
        <v>132</v>
      </c>
      <c r="J152" s="16" t="s">
        <v>202</v>
      </c>
      <c r="K152" s="16" t="s">
        <v>132</v>
      </c>
      <c r="L152" s="16" t="s">
        <v>203</v>
      </c>
      <c r="M152" s="16" t="s">
        <v>132</v>
      </c>
      <c r="N152" s="16" t="s">
        <v>205</v>
      </c>
      <c r="O152" s="16" t="s">
        <v>234</v>
      </c>
      <c r="P152" s="16" t="s">
        <v>229</v>
      </c>
      <c r="Q152" s="16" t="s">
        <v>132</v>
      </c>
      <c r="R152" s="16" t="s">
        <v>230</v>
      </c>
      <c r="S152" s="16" t="s">
        <v>132</v>
      </c>
      <c r="T152" s="16" t="s">
        <v>211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132</v>
      </c>
      <c r="Z152" s="16" t="s">
        <v>227</v>
      </c>
      <c r="AA152" s="16" t="s">
        <v>215</v>
      </c>
    </row>
    <row r="153" spans="1:27" ht="32.25" thickBot="1" x14ac:dyDescent="0.3">
      <c r="A153" s="15" t="s">
        <v>154</v>
      </c>
      <c r="B153" s="16" t="s">
        <v>132</v>
      </c>
      <c r="C153" s="16" t="s">
        <v>236</v>
      </c>
      <c r="D153" s="16" t="s">
        <v>132</v>
      </c>
      <c r="E153" s="16" t="s">
        <v>132</v>
      </c>
      <c r="F153" s="16" t="s">
        <v>132</v>
      </c>
      <c r="G153" s="16" t="s">
        <v>223</v>
      </c>
      <c r="H153" s="16" t="s">
        <v>201</v>
      </c>
      <c r="I153" s="16" t="s">
        <v>132</v>
      </c>
      <c r="J153" s="16" t="s">
        <v>202</v>
      </c>
      <c r="K153" s="16" t="s">
        <v>132</v>
      </c>
      <c r="L153" s="16" t="s">
        <v>237</v>
      </c>
      <c r="M153" s="16" t="s">
        <v>132</v>
      </c>
      <c r="N153" s="16" t="s">
        <v>132</v>
      </c>
      <c r="O153" s="16" t="s">
        <v>132</v>
      </c>
      <c r="P153" s="16" t="s">
        <v>229</v>
      </c>
      <c r="Q153" s="16" t="s">
        <v>132</v>
      </c>
      <c r="R153" s="16" t="s">
        <v>230</v>
      </c>
      <c r="S153" s="16" t="s">
        <v>132</v>
      </c>
      <c r="T153" s="16" t="s">
        <v>211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238</v>
      </c>
      <c r="D154" s="16" t="s">
        <v>132</v>
      </c>
      <c r="E154" s="16" t="s">
        <v>132</v>
      </c>
      <c r="F154" s="16" t="s">
        <v>132</v>
      </c>
      <c r="G154" s="16" t="s">
        <v>223</v>
      </c>
      <c r="H154" s="16" t="s">
        <v>201</v>
      </c>
      <c r="I154" s="16" t="s">
        <v>132</v>
      </c>
      <c r="J154" s="16" t="s">
        <v>202</v>
      </c>
      <c r="K154" s="16" t="s">
        <v>132</v>
      </c>
      <c r="L154" s="16" t="s">
        <v>237</v>
      </c>
      <c r="M154" s="16" t="s">
        <v>132</v>
      </c>
      <c r="N154" s="16" t="s">
        <v>132</v>
      </c>
      <c r="O154" s="16" t="s">
        <v>132</v>
      </c>
      <c r="P154" s="16" t="s">
        <v>229</v>
      </c>
      <c r="Q154" s="16" t="s">
        <v>132</v>
      </c>
      <c r="R154" s="16" t="s">
        <v>230</v>
      </c>
      <c r="S154" s="16" t="s">
        <v>132</v>
      </c>
      <c r="T154" s="16" t="s">
        <v>211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223</v>
      </c>
      <c r="H155" s="16" t="s">
        <v>201</v>
      </c>
      <c r="I155" s="16" t="s">
        <v>132</v>
      </c>
      <c r="J155" s="16" t="s">
        <v>202</v>
      </c>
      <c r="K155" s="16" t="s">
        <v>132</v>
      </c>
      <c r="L155" s="16" t="s">
        <v>237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230</v>
      </c>
      <c r="S155" s="16" t="s">
        <v>132</v>
      </c>
      <c r="T155" s="16" t="s">
        <v>211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223</v>
      </c>
      <c r="H156" s="16" t="s">
        <v>201</v>
      </c>
      <c r="I156" s="16" t="s">
        <v>132</v>
      </c>
      <c r="J156" s="16" t="s">
        <v>202</v>
      </c>
      <c r="K156" s="16" t="s">
        <v>132</v>
      </c>
      <c r="L156" s="16" t="s">
        <v>237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211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239</v>
      </c>
      <c r="H157" s="16" t="s">
        <v>132</v>
      </c>
      <c r="I157" s="16" t="s">
        <v>132</v>
      </c>
      <c r="J157" s="16" t="s">
        <v>202</v>
      </c>
      <c r="K157" s="16" t="s">
        <v>132</v>
      </c>
      <c r="L157" s="16" t="s">
        <v>237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211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239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237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211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239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237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778</v>
      </c>
      <c r="D162" s="16">
        <v>643.5</v>
      </c>
      <c r="E162" s="16">
        <v>198</v>
      </c>
      <c r="F162" s="16">
        <v>132.5</v>
      </c>
      <c r="G162" s="16">
        <v>500345.1</v>
      </c>
      <c r="H162" s="16">
        <v>74.5</v>
      </c>
      <c r="I162" s="16">
        <v>0</v>
      </c>
      <c r="J162" s="16">
        <v>27.5</v>
      </c>
      <c r="K162" s="16">
        <v>0</v>
      </c>
      <c r="L162" s="16">
        <v>500390.1</v>
      </c>
      <c r="M162" s="16">
        <v>10</v>
      </c>
      <c r="N162" s="16">
        <v>381.5</v>
      </c>
      <c r="O162" s="16">
        <v>103</v>
      </c>
      <c r="P162" s="16">
        <v>693.5</v>
      </c>
      <c r="Q162" s="16">
        <v>311</v>
      </c>
      <c r="R162" s="16">
        <v>74</v>
      </c>
      <c r="S162" s="16">
        <v>252.5</v>
      </c>
      <c r="T162" s="16">
        <v>449</v>
      </c>
      <c r="U162" s="16">
        <v>0</v>
      </c>
      <c r="V162" s="16">
        <v>0</v>
      </c>
      <c r="W162" s="16">
        <v>1327</v>
      </c>
      <c r="X162" s="16">
        <v>0</v>
      </c>
      <c r="Y162" s="16">
        <v>398</v>
      </c>
      <c r="Z162" s="16">
        <v>144.5</v>
      </c>
      <c r="AA162" s="16">
        <v>6</v>
      </c>
    </row>
    <row r="163" spans="1:27" ht="15.75" thickBot="1" x14ac:dyDescent="0.3">
      <c r="A163" s="15" t="s">
        <v>133</v>
      </c>
      <c r="B163" s="16">
        <v>0</v>
      </c>
      <c r="C163" s="16">
        <v>609</v>
      </c>
      <c r="D163" s="16">
        <v>643.5</v>
      </c>
      <c r="E163" s="16">
        <v>198</v>
      </c>
      <c r="F163" s="16">
        <v>132.5</v>
      </c>
      <c r="G163" s="16">
        <v>500345.1</v>
      </c>
      <c r="H163" s="16">
        <v>74.5</v>
      </c>
      <c r="I163" s="16">
        <v>0</v>
      </c>
      <c r="J163" s="16">
        <v>27.5</v>
      </c>
      <c r="K163" s="16">
        <v>0</v>
      </c>
      <c r="L163" s="16">
        <v>500390.1</v>
      </c>
      <c r="M163" s="16">
        <v>10</v>
      </c>
      <c r="N163" s="16">
        <v>381.5</v>
      </c>
      <c r="O163" s="16">
        <v>103</v>
      </c>
      <c r="P163" s="16">
        <v>248</v>
      </c>
      <c r="Q163" s="16">
        <v>311</v>
      </c>
      <c r="R163" s="16">
        <v>74</v>
      </c>
      <c r="S163" s="16">
        <v>252.5</v>
      </c>
      <c r="T163" s="16">
        <v>449</v>
      </c>
      <c r="U163" s="16">
        <v>0</v>
      </c>
      <c r="V163" s="16">
        <v>0</v>
      </c>
      <c r="W163" s="16">
        <v>1327</v>
      </c>
      <c r="X163" s="16">
        <v>0</v>
      </c>
      <c r="Y163" s="16">
        <v>398</v>
      </c>
      <c r="Z163" s="16">
        <v>144.5</v>
      </c>
      <c r="AA163" s="16">
        <v>6</v>
      </c>
    </row>
    <row r="164" spans="1:27" ht="15.75" thickBot="1" x14ac:dyDescent="0.3">
      <c r="A164" s="15" t="s">
        <v>134</v>
      </c>
      <c r="B164" s="16">
        <v>0</v>
      </c>
      <c r="C164" s="16">
        <v>609</v>
      </c>
      <c r="D164" s="16">
        <v>643.5</v>
      </c>
      <c r="E164" s="16">
        <v>198</v>
      </c>
      <c r="F164" s="16">
        <v>132.5</v>
      </c>
      <c r="G164" s="16">
        <v>500345.1</v>
      </c>
      <c r="H164" s="16">
        <v>74.5</v>
      </c>
      <c r="I164" s="16">
        <v>0</v>
      </c>
      <c r="J164" s="16">
        <v>27.5</v>
      </c>
      <c r="K164" s="16">
        <v>0</v>
      </c>
      <c r="L164" s="16">
        <v>500390.1</v>
      </c>
      <c r="M164" s="16">
        <v>10</v>
      </c>
      <c r="N164" s="16">
        <v>381.5</v>
      </c>
      <c r="O164" s="16">
        <v>103</v>
      </c>
      <c r="P164" s="16">
        <v>248</v>
      </c>
      <c r="Q164" s="16">
        <v>311</v>
      </c>
      <c r="R164" s="16">
        <v>74</v>
      </c>
      <c r="S164" s="16">
        <v>0</v>
      </c>
      <c r="T164" s="16">
        <v>449</v>
      </c>
      <c r="U164" s="16">
        <v>0</v>
      </c>
      <c r="V164" s="16">
        <v>0</v>
      </c>
      <c r="W164" s="16">
        <v>367.5</v>
      </c>
      <c r="X164" s="16">
        <v>0</v>
      </c>
      <c r="Y164" s="16">
        <v>184</v>
      </c>
      <c r="Z164" s="16">
        <v>144.5</v>
      </c>
      <c r="AA164" s="16">
        <v>6</v>
      </c>
    </row>
    <row r="165" spans="1:27" ht="15.75" thickBot="1" x14ac:dyDescent="0.3">
      <c r="A165" s="15" t="s">
        <v>135</v>
      </c>
      <c r="B165" s="16">
        <v>0</v>
      </c>
      <c r="C165" s="16">
        <v>609</v>
      </c>
      <c r="D165" s="16">
        <v>643.5</v>
      </c>
      <c r="E165" s="16">
        <v>198</v>
      </c>
      <c r="F165" s="16">
        <v>132.5</v>
      </c>
      <c r="G165" s="16">
        <v>500345.1</v>
      </c>
      <c r="H165" s="16">
        <v>74.5</v>
      </c>
      <c r="I165" s="16">
        <v>0</v>
      </c>
      <c r="J165" s="16">
        <v>27.5</v>
      </c>
      <c r="K165" s="16">
        <v>0</v>
      </c>
      <c r="L165" s="16">
        <v>500390.1</v>
      </c>
      <c r="M165" s="16">
        <v>10</v>
      </c>
      <c r="N165" s="16">
        <v>381.5</v>
      </c>
      <c r="O165" s="16">
        <v>103</v>
      </c>
      <c r="P165" s="16">
        <v>248</v>
      </c>
      <c r="Q165" s="16">
        <v>311</v>
      </c>
      <c r="R165" s="16">
        <v>74</v>
      </c>
      <c r="S165" s="16">
        <v>0</v>
      </c>
      <c r="T165" s="16">
        <v>449</v>
      </c>
      <c r="U165" s="16">
        <v>0</v>
      </c>
      <c r="V165" s="16">
        <v>0</v>
      </c>
      <c r="W165" s="16">
        <v>367.5</v>
      </c>
      <c r="X165" s="16">
        <v>0</v>
      </c>
      <c r="Y165" s="16">
        <v>184</v>
      </c>
      <c r="Z165" s="16">
        <v>144.5</v>
      </c>
      <c r="AA165" s="16">
        <v>6</v>
      </c>
    </row>
    <row r="166" spans="1:27" ht="15.75" thickBot="1" x14ac:dyDescent="0.3">
      <c r="A166" s="15" t="s">
        <v>136</v>
      </c>
      <c r="B166" s="16">
        <v>0</v>
      </c>
      <c r="C166" s="16">
        <v>609</v>
      </c>
      <c r="D166" s="16">
        <v>643.5</v>
      </c>
      <c r="E166" s="16">
        <v>198</v>
      </c>
      <c r="F166" s="16">
        <v>132.5</v>
      </c>
      <c r="G166" s="16">
        <v>500285.1</v>
      </c>
      <c r="H166" s="16">
        <v>74.5</v>
      </c>
      <c r="I166" s="16">
        <v>0</v>
      </c>
      <c r="J166" s="16">
        <v>27.5</v>
      </c>
      <c r="K166" s="16">
        <v>0</v>
      </c>
      <c r="L166" s="16">
        <v>500390.1</v>
      </c>
      <c r="M166" s="16">
        <v>10</v>
      </c>
      <c r="N166" s="16">
        <v>381.5</v>
      </c>
      <c r="O166" s="16">
        <v>103</v>
      </c>
      <c r="P166" s="16">
        <v>248</v>
      </c>
      <c r="Q166" s="16">
        <v>311</v>
      </c>
      <c r="R166" s="16">
        <v>74</v>
      </c>
      <c r="S166" s="16">
        <v>0</v>
      </c>
      <c r="T166" s="16">
        <v>449</v>
      </c>
      <c r="U166" s="16">
        <v>0</v>
      </c>
      <c r="V166" s="16">
        <v>0</v>
      </c>
      <c r="W166" s="16">
        <v>83</v>
      </c>
      <c r="X166" s="16">
        <v>0</v>
      </c>
      <c r="Y166" s="16">
        <v>175.5</v>
      </c>
      <c r="Z166" s="16">
        <v>144.5</v>
      </c>
      <c r="AA166" s="16">
        <v>6</v>
      </c>
    </row>
    <row r="167" spans="1:27" ht="15.75" thickBot="1" x14ac:dyDescent="0.3">
      <c r="A167" s="15" t="s">
        <v>137</v>
      </c>
      <c r="B167" s="16">
        <v>0</v>
      </c>
      <c r="C167" s="16">
        <v>609</v>
      </c>
      <c r="D167" s="16">
        <v>643.5</v>
      </c>
      <c r="E167" s="16">
        <v>198</v>
      </c>
      <c r="F167" s="16">
        <v>132.5</v>
      </c>
      <c r="G167" s="16">
        <v>500275.1</v>
      </c>
      <c r="H167" s="16">
        <v>74.5</v>
      </c>
      <c r="I167" s="16">
        <v>0</v>
      </c>
      <c r="J167" s="16">
        <v>27.5</v>
      </c>
      <c r="K167" s="16">
        <v>0</v>
      </c>
      <c r="L167" s="16">
        <v>500390.1</v>
      </c>
      <c r="M167" s="16">
        <v>10</v>
      </c>
      <c r="N167" s="16">
        <v>381.5</v>
      </c>
      <c r="O167" s="16">
        <v>103</v>
      </c>
      <c r="P167" s="16">
        <v>248</v>
      </c>
      <c r="Q167" s="16">
        <v>311</v>
      </c>
      <c r="R167" s="16">
        <v>74</v>
      </c>
      <c r="S167" s="16">
        <v>0</v>
      </c>
      <c r="T167" s="16">
        <v>449</v>
      </c>
      <c r="U167" s="16">
        <v>0</v>
      </c>
      <c r="V167" s="16">
        <v>0</v>
      </c>
      <c r="W167" s="16">
        <v>83</v>
      </c>
      <c r="X167" s="16">
        <v>0</v>
      </c>
      <c r="Y167" s="16">
        <v>175.5</v>
      </c>
      <c r="Z167" s="16">
        <v>144.5</v>
      </c>
      <c r="AA167" s="16">
        <v>6</v>
      </c>
    </row>
    <row r="168" spans="1:27" ht="15.75" thickBot="1" x14ac:dyDescent="0.3">
      <c r="A168" s="15" t="s">
        <v>138</v>
      </c>
      <c r="B168" s="16">
        <v>0</v>
      </c>
      <c r="C168" s="16">
        <v>609</v>
      </c>
      <c r="D168" s="16">
        <v>643.5</v>
      </c>
      <c r="E168" s="16">
        <v>198</v>
      </c>
      <c r="F168" s="16">
        <v>132.5</v>
      </c>
      <c r="G168" s="16">
        <v>500275.1</v>
      </c>
      <c r="H168" s="16">
        <v>74.5</v>
      </c>
      <c r="I168" s="16">
        <v>0</v>
      </c>
      <c r="J168" s="16">
        <v>27.5</v>
      </c>
      <c r="K168" s="16">
        <v>0</v>
      </c>
      <c r="L168" s="16">
        <v>500390.1</v>
      </c>
      <c r="M168" s="16">
        <v>10</v>
      </c>
      <c r="N168" s="16">
        <v>381.5</v>
      </c>
      <c r="O168" s="16">
        <v>103</v>
      </c>
      <c r="P168" s="16">
        <v>248</v>
      </c>
      <c r="Q168" s="16">
        <v>311</v>
      </c>
      <c r="R168" s="16">
        <v>74</v>
      </c>
      <c r="S168" s="16">
        <v>0</v>
      </c>
      <c r="T168" s="16">
        <v>449</v>
      </c>
      <c r="U168" s="16">
        <v>0</v>
      </c>
      <c r="V168" s="16">
        <v>0</v>
      </c>
      <c r="W168" s="16">
        <v>83</v>
      </c>
      <c r="X168" s="16">
        <v>0</v>
      </c>
      <c r="Y168" s="16">
        <v>175.5</v>
      </c>
      <c r="Z168" s="16">
        <v>144.5</v>
      </c>
      <c r="AA168" s="16">
        <v>6</v>
      </c>
    </row>
    <row r="169" spans="1:27" ht="15.75" thickBot="1" x14ac:dyDescent="0.3">
      <c r="A169" s="15" t="s">
        <v>139</v>
      </c>
      <c r="B169" s="16">
        <v>0</v>
      </c>
      <c r="C169" s="16">
        <v>609</v>
      </c>
      <c r="D169" s="16">
        <v>431</v>
      </c>
      <c r="E169" s="16">
        <v>149.5</v>
      </c>
      <c r="F169" s="16">
        <v>83.5</v>
      </c>
      <c r="G169" s="16">
        <v>500275.1</v>
      </c>
      <c r="H169" s="16">
        <v>74.5</v>
      </c>
      <c r="I169" s="16">
        <v>0</v>
      </c>
      <c r="J169" s="16">
        <v>27.5</v>
      </c>
      <c r="K169" s="16">
        <v>0</v>
      </c>
      <c r="L169" s="16">
        <v>500390.1</v>
      </c>
      <c r="M169" s="16">
        <v>10</v>
      </c>
      <c r="N169" s="16">
        <v>381.5</v>
      </c>
      <c r="O169" s="16">
        <v>103</v>
      </c>
      <c r="P169" s="16">
        <v>248</v>
      </c>
      <c r="Q169" s="16">
        <v>311</v>
      </c>
      <c r="R169" s="16">
        <v>74</v>
      </c>
      <c r="S169" s="16">
        <v>0</v>
      </c>
      <c r="T169" s="16">
        <v>449</v>
      </c>
      <c r="U169" s="16">
        <v>0</v>
      </c>
      <c r="V169" s="16">
        <v>0</v>
      </c>
      <c r="W169" s="16">
        <v>83</v>
      </c>
      <c r="X169" s="16">
        <v>0</v>
      </c>
      <c r="Y169" s="16">
        <v>175.5</v>
      </c>
      <c r="Z169" s="16">
        <v>144.5</v>
      </c>
      <c r="AA169" s="16">
        <v>6</v>
      </c>
    </row>
    <row r="170" spans="1:27" ht="15.75" thickBot="1" x14ac:dyDescent="0.3">
      <c r="A170" s="15" t="s">
        <v>140</v>
      </c>
      <c r="B170" s="16">
        <v>0</v>
      </c>
      <c r="C170" s="16">
        <v>609</v>
      </c>
      <c r="D170" s="16">
        <v>431</v>
      </c>
      <c r="E170" s="16">
        <v>149.5</v>
      </c>
      <c r="F170" s="16">
        <v>83.5</v>
      </c>
      <c r="G170" s="16">
        <v>500275.1</v>
      </c>
      <c r="H170" s="16">
        <v>74.5</v>
      </c>
      <c r="I170" s="16">
        <v>0</v>
      </c>
      <c r="J170" s="16">
        <v>27.5</v>
      </c>
      <c r="K170" s="16">
        <v>0</v>
      </c>
      <c r="L170" s="16">
        <v>500390.1</v>
      </c>
      <c r="M170" s="16">
        <v>10</v>
      </c>
      <c r="N170" s="16">
        <v>381.5</v>
      </c>
      <c r="O170" s="16">
        <v>103</v>
      </c>
      <c r="P170" s="16">
        <v>248</v>
      </c>
      <c r="Q170" s="16">
        <v>311</v>
      </c>
      <c r="R170" s="16">
        <v>74</v>
      </c>
      <c r="S170" s="16">
        <v>0</v>
      </c>
      <c r="T170" s="16">
        <v>449</v>
      </c>
      <c r="U170" s="16">
        <v>0</v>
      </c>
      <c r="V170" s="16">
        <v>0</v>
      </c>
      <c r="W170" s="16">
        <v>83</v>
      </c>
      <c r="X170" s="16">
        <v>0</v>
      </c>
      <c r="Y170" s="16">
        <v>175.5</v>
      </c>
      <c r="Z170" s="16">
        <v>97</v>
      </c>
      <c r="AA170" s="16">
        <v>6</v>
      </c>
    </row>
    <row r="171" spans="1:27" ht="15.75" thickBot="1" x14ac:dyDescent="0.3">
      <c r="A171" s="15" t="s">
        <v>141</v>
      </c>
      <c r="B171" s="16">
        <v>0</v>
      </c>
      <c r="C171" s="16">
        <v>609</v>
      </c>
      <c r="D171" s="16">
        <v>0</v>
      </c>
      <c r="E171" s="16">
        <v>149.5</v>
      </c>
      <c r="F171" s="16">
        <v>83.5</v>
      </c>
      <c r="G171" s="16">
        <v>500275.1</v>
      </c>
      <c r="H171" s="16">
        <v>74.5</v>
      </c>
      <c r="I171" s="16">
        <v>0</v>
      </c>
      <c r="J171" s="16">
        <v>27.5</v>
      </c>
      <c r="K171" s="16">
        <v>0</v>
      </c>
      <c r="L171" s="16">
        <v>500390.1</v>
      </c>
      <c r="M171" s="16">
        <v>10</v>
      </c>
      <c r="N171" s="16">
        <v>381.5</v>
      </c>
      <c r="O171" s="16">
        <v>103</v>
      </c>
      <c r="P171" s="16">
        <v>248</v>
      </c>
      <c r="Q171" s="16">
        <v>311</v>
      </c>
      <c r="R171" s="16">
        <v>74</v>
      </c>
      <c r="S171" s="16">
        <v>0</v>
      </c>
      <c r="T171" s="16">
        <v>449</v>
      </c>
      <c r="U171" s="16">
        <v>0</v>
      </c>
      <c r="V171" s="16">
        <v>0</v>
      </c>
      <c r="W171" s="16">
        <v>83</v>
      </c>
      <c r="X171" s="16">
        <v>0</v>
      </c>
      <c r="Y171" s="16">
        <v>175.5</v>
      </c>
      <c r="Z171" s="16">
        <v>97</v>
      </c>
      <c r="AA171" s="16">
        <v>6</v>
      </c>
    </row>
    <row r="172" spans="1:27" ht="15.75" thickBot="1" x14ac:dyDescent="0.3">
      <c r="A172" s="15" t="s">
        <v>142</v>
      </c>
      <c r="B172" s="16">
        <v>0</v>
      </c>
      <c r="C172" s="16">
        <v>609</v>
      </c>
      <c r="D172" s="16">
        <v>0</v>
      </c>
      <c r="E172" s="16">
        <v>149.5</v>
      </c>
      <c r="F172" s="16">
        <v>83.5</v>
      </c>
      <c r="G172" s="16">
        <v>500275.1</v>
      </c>
      <c r="H172" s="16">
        <v>74.5</v>
      </c>
      <c r="I172" s="16">
        <v>0</v>
      </c>
      <c r="J172" s="16">
        <v>27.5</v>
      </c>
      <c r="K172" s="16">
        <v>0</v>
      </c>
      <c r="L172" s="16">
        <v>500390.1</v>
      </c>
      <c r="M172" s="16">
        <v>10</v>
      </c>
      <c r="N172" s="16">
        <v>381.5</v>
      </c>
      <c r="O172" s="16">
        <v>103</v>
      </c>
      <c r="P172" s="16">
        <v>248</v>
      </c>
      <c r="Q172" s="16">
        <v>311</v>
      </c>
      <c r="R172" s="16">
        <v>74</v>
      </c>
      <c r="S172" s="16">
        <v>0</v>
      </c>
      <c r="T172" s="16">
        <v>449</v>
      </c>
      <c r="U172" s="16">
        <v>0</v>
      </c>
      <c r="V172" s="16">
        <v>0</v>
      </c>
      <c r="W172" s="16">
        <v>83</v>
      </c>
      <c r="X172" s="16">
        <v>0</v>
      </c>
      <c r="Y172" s="16">
        <v>175.5</v>
      </c>
      <c r="Z172" s="16">
        <v>97</v>
      </c>
      <c r="AA172" s="16">
        <v>6</v>
      </c>
    </row>
    <row r="173" spans="1:27" ht="15.75" thickBot="1" x14ac:dyDescent="0.3">
      <c r="A173" s="15" t="s">
        <v>143</v>
      </c>
      <c r="B173" s="16">
        <v>0</v>
      </c>
      <c r="C173" s="16">
        <v>609</v>
      </c>
      <c r="D173" s="16">
        <v>0</v>
      </c>
      <c r="E173" s="16">
        <v>149.5</v>
      </c>
      <c r="F173" s="16">
        <v>83.5</v>
      </c>
      <c r="G173" s="16">
        <v>500275.1</v>
      </c>
      <c r="H173" s="16">
        <v>74.5</v>
      </c>
      <c r="I173" s="16">
        <v>0</v>
      </c>
      <c r="J173" s="16">
        <v>27.5</v>
      </c>
      <c r="K173" s="16">
        <v>0</v>
      </c>
      <c r="L173" s="16">
        <v>500390.1</v>
      </c>
      <c r="M173" s="16">
        <v>10</v>
      </c>
      <c r="N173" s="16">
        <v>381.5</v>
      </c>
      <c r="O173" s="16">
        <v>103</v>
      </c>
      <c r="P173" s="16">
        <v>248</v>
      </c>
      <c r="Q173" s="16">
        <v>133.5</v>
      </c>
      <c r="R173" s="16">
        <v>74</v>
      </c>
      <c r="S173" s="16">
        <v>0</v>
      </c>
      <c r="T173" s="16">
        <v>449</v>
      </c>
      <c r="U173" s="16">
        <v>0</v>
      </c>
      <c r="V173" s="16">
        <v>0</v>
      </c>
      <c r="W173" s="16">
        <v>83</v>
      </c>
      <c r="X173" s="16">
        <v>0</v>
      </c>
      <c r="Y173" s="16">
        <v>175.5</v>
      </c>
      <c r="Z173" s="16">
        <v>97</v>
      </c>
      <c r="AA173" s="16">
        <v>6</v>
      </c>
    </row>
    <row r="174" spans="1:27" ht="15.75" thickBot="1" x14ac:dyDescent="0.3">
      <c r="A174" s="15" t="s">
        <v>144</v>
      </c>
      <c r="B174" s="16">
        <v>0</v>
      </c>
      <c r="C174" s="16">
        <v>609</v>
      </c>
      <c r="D174" s="16">
        <v>0</v>
      </c>
      <c r="E174" s="16">
        <v>149.5</v>
      </c>
      <c r="F174" s="16">
        <v>83.5</v>
      </c>
      <c r="G174" s="16">
        <v>500275.1</v>
      </c>
      <c r="H174" s="16">
        <v>74.5</v>
      </c>
      <c r="I174" s="16">
        <v>0</v>
      </c>
      <c r="J174" s="16">
        <v>27.5</v>
      </c>
      <c r="K174" s="16">
        <v>0</v>
      </c>
      <c r="L174" s="16">
        <v>500390.1</v>
      </c>
      <c r="M174" s="16">
        <v>10</v>
      </c>
      <c r="N174" s="16">
        <v>381.5</v>
      </c>
      <c r="O174" s="16">
        <v>103</v>
      </c>
      <c r="P174" s="16">
        <v>248</v>
      </c>
      <c r="Q174" s="16">
        <v>133.5</v>
      </c>
      <c r="R174" s="16">
        <v>74</v>
      </c>
      <c r="S174" s="16">
        <v>0</v>
      </c>
      <c r="T174" s="16">
        <v>449</v>
      </c>
      <c r="U174" s="16">
        <v>0</v>
      </c>
      <c r="V174" s="16">
        <v>0</v>
      </c>
      <c r="W174" s="16">
        <v>83</v>
      </c>
      <c r="X174" s="16">
        <v>0</v>
      </c>
      <c r="Y174" s="16">
        <v>175.5</v>
      </c>
      <c r="Z174" s="16">
        <v>97</v>
      </c>
      <c r="AA174" s="16">
        <v>6</v>
      </c>
    </row>
    <row r="175" spans="1:27" ht="15.75" thickBot="1" x14ac:dyDescent="0.3">
      <c r="A175" s="15" t="s">
        <v>145</v>
      </c>
      <c r="B175" s="16">
        <v>0</v>
      </c>
      <c r="C175" s="16">
        <v>609</v>
      </c>
      <c r="D175" s="16">
        <v>0</v>
      </c>
      <c r="E175" s="16">
        <v>0</v>
      </c>
      <c r="F175" s="16">
        <v>83.5</v>
      </c>
      <c r="G175" s="16">
        <v>500275.1</v>
      </c>
      <c r="H175" s="16">
        <v>74.5</v>
      </c>
      <c r="I175" s="16">
        <v>0</v>
      </c>
      <c r="J175" s="16">
        <v>27.5</v>
      </c>
      <c r="K175" s="16">
        <v>0</v>
      </c>
      <c r="L175" s="16">
        <v>500390.1</v>
      </c>
      <c r="M175" s="16">
        <v>10</v>
      </c>
      <c r="N175" s="16">
        <v>381.5</v>
      </c>
      <c r="O175" s="16">
        <v>103</v>
      </c>
      <c r="P175" s="16">
        <v>76.5</v>
      </c>
      <c r="Q175" s="16">
        <v>133.5</v>
      </c>
      <c r="R175" s="16">
        <v>66.5</v>
      </c>
      <c r="S175" s="16">
        <v>0</v>
      </c>
      <c r="T175" s="16">
        <v>449</v>
      </c>
      <c r="U175" s="16">
        <v>0</v>
      </c>
      <c r="V175" s="16">
        <v>0</v>
      </c>
      <c r="W175" s="16">
        <v>83</v>
      </c>
      <c r="X175" s="16">
        <v>0</v>
      </c>
      <c r="Y175" s="16">
        <v>175.5</v>
      </c>
      <c r="Z175" s="16">
        <v>97</v>
      </c>
      <c r="AA175" s="16">
        <v>6</v>
      </c>
    </row>
    <row r="176" spans="1:27" ht="15.75" thickBot="1" x14ac:dyDescent="0.3">
      <c r="A176" s="15" t="s">
        <v>146</v>
      </c>
      <c r="B176" s="16">
        <v>0</v>
      </c>
      <c r="C176" s="16">
        <v>607</v>
      </c>
      <c r="D176" s="16">
        <v>0</v>
      </c>
      <c r="E176" s="16">
        <v>0</v>
      </c>
      <c r="F176" s="16">
        <v>83.5</v>
      </c>
      <c r="G176" s="16">
        <v>500275.1</v>
      </c>
      <c r="H176" s="16">
        <v>74.5</v>
      </c>
      <c r="I176" s="16">
        <v>0</v>
      </c>
      <c r="J176" s="16">
        <v>27.5</v>
      </c>
      <c r="K176" s="16">
        <v>0</v>
      </c>
      <c r="L176" s="16">
        <v>500390.1</v>
      </c>
      <c r="M176" s="16">
        <v>10</v>
      </c>
      <c r="N176" s="16">
        <v>381.5</v>
      </c>
      <c r="O176" s="16">
        <v>103</v>
      </c>
      <c r="P176" s="16">
        <v>76.5</v>
      </c>
      <c r="Q176" s="16">
        <v>133.5</v>
      </c>
      <c r="R176" s="16">
        <v>66.5</v>
      </c>
      <c r="S176" s="16">
        <v>0</v>
      </c>
      <c r="T176" s="16">
        <v>449</v>
      </c>
      <c r="U176" s="16">
        <v>0</v>
      </c>
      <c r="V176" s="16">
        <v>0</v>
      </c>
      <c r="W176" s="16">
        <v>83</v>
      </c>
      <c r="X176" s="16">
        <v>0</v>
      </c>
      <c r="Y176" s="16">
        <v>51.5</v>
      </c>
      <c r="Z176" s="16">
        <v>97</v>
      </c>
      <c r="AA176" s="16">
        <v>6</v>
      </c>
    </row>
    <row r="177" spans="1:31" ht="15.75" thickBot="1" x14ac:dyDescent="0.3">
      <c r="A177" s="15" t="s">
        <v>147</v>
      </c>
      <c r="B177" s="16">
        <v>0</v>
      </c>
      <c r="C177" s="16">
        <v>607</v>
      </c>
      <c r="D177" s="16">
        <v>0</v>
      </c>
      <c r="E177" s="16">
        <v>0</v>
      </c>
      <c r="F177" s="16">
        <v>83.5</v>
      </c>
      <c r="G177" s="16">
        <v>500275.1</v>
      </c>
      <c r="H177" s="16">
        <v>74.5</v>
      </c>
      <c r="I177" s="16">
        <v>0</v>
      </c>
      <c r="J177" s="16">
        <v>27.5</v>
      </c>
      <c r="K177" s="16">
        <v>0</v>
      </c>
      <c r="L177" s="16">
        <v>500390.1</v>
      </c>
      <c r="M177" s="16">
        <v>10</v>
      </c>
      <c r="N177" s="16">
        <v>381.5</v>
      </c>
      <c r="O177" s="16">
        <v>103</v>
      </c>
      <c r="P177" s="16">
        <v>76.5</v>
      </c>
      <c r="Q177" s="16">
        <v>0</v>
      </c>
      <c r="R177" s="16">
        <v>66.5</v>
      </c>
      <c r="S177" s="16">
        <v>0</v>
      </c>
      <c r="T177" s="16">
        <v>449</v>
      </c>
      <c r="U177" s="16">
        <v>0</v>
      </c>
      <c r="V177" s="16">
        <v>0</v>
      </c>
      <c r="W177" s="16">
        <v>83</v>
      </c>
      <c r="X177" s="16">
        <v>0</v>
      </c>
      <c r="Y177" s="16">
        <v>51.5</v>
      </c>
      <c r="Z177" s="16">
        <v>97</v>
      </c>
      <c r="AA177" s="16">
        <v>6</v>
      </c>
    </row>
    <row r="178" spans="1:31" ht="15.75" thickBot="1" x14ac:dyDescent="0.3">
      <c r="A178" s="15" t="s">
        <v>148</v>
      </c>
      <c r="B178" s="16">
        <v>0</v>
      </c>
      <c r="C178" s="16">
        <v>607</v>
      </c>
      <c r="D178" s="16">
        <v>0</v>
      </c>
      <c r="E178" s="16">
        <v>0</v>
      </c>
      <c r="F178" s="16">
        <v>25.5</v>
      </c>
      <c r="G178" s="16">
        <v>500275.1</v>
      </c>
      <c r="H178" s="16">
        <v>74.5</v>
      </c>
      <c r="I178" s="16">
        <v>0</v>
      </c>
      <c r="J178" s="16">
        <v>27.5</v>
      </c>
      <c r="K178" s="16">
        <v>0</v>
      </c>
      <c r="L178" s="16">
        <v>500390.1</v>
      </c>
      <c r="M178" s="16">
        <v>10</v>
      </c>
      <c r="N178" s="16">
        <v>381.5</v>
      </c>
      <c r="O178" s="16">
        <v>103</v>
      </c>
      <c r="P178" s="16">
        <v>76.5</v>
      </c>
      <c r="Q178" s="16">
        <v>0</v>
      </c>
      <c r="R178" s="16">
        <v>66.5</v>
      </c>
      <c r="S178" s="16">
        <v>0</v>
      </c>
      <c r="T178" s="16">
        <v>449</v>
      </c>
      <c r="U178" s="16">
        <v>0</v>
      </c>
      <c r="V178" s="16">
        <v>0</v>
      </c>
      <c r="W178" s="16">
        <v>83</v>
      </c>
      <c r="X178" s="16">
        <v>0</v>
      </c>
      <c r="Y178" s="16">
        <v>0</v>
      </c>
      <c r="Z178" s="16">
        <v>97</v>
      </c>
      <c r="AA178" s="16">
        <v>6</v>
      </c>
    </row>
    <row r="179" spans="1:31" ht="15.75" thickBot="1" x14ac:dyDescent="0.3">
      <c r="A179" s="15" t="s">
        <v>149</v>
      </c>
      <c r="B179" s="16">
        <v>0</v>
      </c>
      <c r="C179" s="16">
        <v>607</v>
      </c>
      <c r="D179" s="16">
        <v>0</v>
      </c>
      <c r="E179" s="16">
        <v>0</v>
      </c>
      <c r="F179" s="16">
        <v>25.5</v>
      </c>
      <c r="G179" s="16">
        <v>500275.1</v>
      </c>
      <c r="H179" s="16">
        <v>74.5</v>
      </c>
      <c r="I179" s="16">
        <v>0</v>
      </c>
      <c r="J179" s="16">
        <v>27.5</v>
      </c>
      <c r="K179" s="16">
        <v>0</v>
      </c>
      <c r="L179" s="16">
        <v>500390.1</v>
      </c>
      <c r="M179" s="16">
        <v>10</v>
      </c>
      <c r="N179" s="16">
        <v>381.5</v>
      </c>
      <c r="O179" s="16">
        <v>103</v>
      </c>
      <c r="P179" s="16">
        <v>76.5</v>
      </c>
      <c r="Q179" s="16">
        <v>0</v>
      </c>
      <c r="R179" s="16">
        <v>66.5</v>
      </c>
      <c r="S179" s="16">
        <v>0</v>
      </c>
      <c r="T179" s="16">
        <v>449</v>
      </c>
      <c r="U179" s="16">
        <v>0</v>
      </c>
      <c r="V179" s="16">
        <v>0</v>
      </c>
      <c r="W179" s="16">
        <v>83</v>
      </c>
      <c r="X179" s="16">
        <v>0</v>
      </c>
      <c r="Y179" s="16">
        <v>0</v>
      </c>
      <c r="Z179" s="16">
        <v>97</v>
      </c>
      <c r="AA179" s="16">
        <v>6</v>
      </c>
    </row>
    <row r="180" spans="1:31" ht="15.75" thickBot="1" x14ac:dyDescent="0.3">
      <c r="A180" s="15" t="s">
        <v>150</v>
      </c>
      <c r="B180" s="16">
        <v>0</v>
      </c>
      <c r="C180" s="16">
        <v>607</v>
      </c>
      <c r="D180" s="16">
        <v>0</v>
      </c>
      <c r="E180" s="16">
        <v>0</v>
      </c>
      <c r="F180" s="16">
        <v>0</v>
      </c>
      <c r="G180" s="16">
        <v>500275.1</v>
      </c>
      <c r="H180" s="16">
        <v>74.5</v>
      </c>
      <c r="I180" s="16">
        <v>0</v>
      </c>
      <c r="J180" s="16">
        <v>27.5</v>
      </c>
      <c r="K180" s="16">
        <v>0</v>
      </c>
      <c r="L180" s="16">
        <v>500390.1</v>
      </c>
      <c r="M180" s="16">
        <v>0</v>
      </c>
      <c r="N180" s="16">
        <v>381.5</v>
      </c>
      <c r="O180" s="16">
        <v>75</v>
      </c>
      <c r="P180" s="16">
        <v>76.5</v>
      </c>
      <c r="Q180" s="16">
        <v>0</v>
      </c>
      <c r="R180" s="16">
        <v>66.5</v>
      </c>
      <c r="S180" s="16">
        <v>0</v>
      </c>
      <c r="T180" s="16">
        <v>449</v>
      </c>
      <c r="U180" s="16">
        <v>0</v>
      </c>
      <c r="V180" s="16">
        <v>0</v>
      </c>
      <c r="W180" s="16">
        <v>43.5</v>
      </c>
      <c r="X180" s="16">
        <v>0</v>
      </c>
      <c r="Y180" s="16">
        <v>0</v>
      </c>
      <c r="Z180" s="16">
        <v>97</v>
      </c>
      <c r="AA180" s="16">
        <v>6</v>
      </c>
    </row>
    <row r="181" spans="1:31" ht="15.75" thickBot="1" x14ac:dyDescent="0.3">
      <c r="A181" s="15" t="s">
        <v>151</v>
      </c>
      <c r="B181" s="16">
        <v>0</v>
      </c>
      <c r="C181" s="16">
        <v>607</v>
      </c>
      <c r="D181" s="16">
        <v>0</v>
      </c>
      <c r="E181" s="16">
        <v>0</v>
      </c>
      <c r="F181" s="16">
        <v>0</v>
      </c>
      <c r="G181" s="16">
        <v>500275.1</v>
      </c>
      <c r="H181" s="16">
        <v>74.5</v>
      </c>
      <c r="I181" s="16">
        <v>0</v>
      </c>
      <c r="J181" s="16">
        <v>27.5</v>
      </c>
      <c r="K181" s="16">
        <v>0</v>
      </c>
      <c r="L181" s="16">
        <v>500390.1</v>
      </c>
      <c r="M181" s="16">
        <v>0</v>
      </c>
      <c r="N181" s="16">
        <v>381.5</v>
      </c>
      <c r="O181" s="16">
        <v>75</v>
      </c>
      <c r="P181" s="16">
        <v>76.5</v>
      </c>
      <c r="Q181" s="16">
        <v>0</v>
      </c>
      <c r="R181" s="16">
        <v>66.5</v>
      </c>
      <c r="S181" s="16">
        <v>0</v>
      </c>
      <c r="T181" s="16">
        <v>449</v>
      </c>
      <c r="U181" s="16">
        <v>0</v>
      </c>
      <c r="V181" s="16">
        <v>0</v>
      </c>
      <c r="W181" s="16">
        <v>43.5</v>
      </c>
      <c r="X181" s="16">
        <v>0</v>
      </c>
      <c r="Y181" s="16">
        <v>0</v>
      </c>
      <c r="Z181" s="16">
        <v>97</v>
      </c>
      <c r="AA181" s="16">
        <v>6</v>
      </c>
    </row>
    <row r="182" spans="1:31" ht="15.75" thickBot="1" x14ac:dyDescent="0.3">
      <c r="A182" s="15" t="s">
        <v>152</v>
      </c>
      <c r="B182" s="16">
        <v>0</v>
      </c>
      <c r="C182" s="16">
        <v>607</v>
      </c>
      <c r="D182" s="16">
        <v>0</v>
      </c>
      <c r="E182" s="16">
        <v>0</v>
      </c>
      <c r="F182" s="16">
        <v>0</v>
      </c>
      <c r="G182" s="16">
        <v>500275.1</v>
      </c>
      <c r="H182" s="16">
        <v>74.5</v>
      </c>
      <c r="I182" s="16">
        <v>0</v>
      </c>
      <c r="J182" s="16">
        <v>27.5</v>
      </c>
      <c r="K182" s="16">
        <v>0</v>
      </c>
      <c r="L182" s="16">
        <v>500390.1</v>
      </c>
      <c r="M182" s="16">
        <v>0</v>
      </c>
      <c r="N182" s="16">
        <v>381.5</v>
      </c>
      <c r="O182" s="16">
        <v>75</v>
      </c>
      <c r="P182" s="16">
        <v>76.5</v>
      </c>
      <c r="Q182" s="16">
        <v>0</v>
      </c>
      <c r="R182" s="16">
        <v>66.5</v>
      </c>
      <c r="S182" s="16">
        <v>0</v>
      </c>
      <c r="T182" s="16">
        <v>449</v>
      </c>
      <c r="U182" s="16">
        <v>0</v>
      </c>
      <c r="V182" s="16">
        <v>0</v>
      </c>
      <c r="W182" s="16">
        <v>43.5</v>
      </c>
      <c r="X182" s="16">
        <v>0</v>
      </c>
      <c r="Y182" s="16">
        <v>0</v>
      </c>
      <c r="Z182" s="16">
        <v>97</v>
      </c>
      <c r="AA182" s="16">
        <v>6</v>
      </c>
    </row>
    <row r="183" spans="1:31" ht="15.75" thickBot="1" x14ac:dyDescent="0.3">
      <c r="A183" s="15" t="s">
        <v>153</v>
      </c>
      <c r="B183" s="16">
        <v>0</v>
      </c>
      <c r="C183" s="16">
        <v>607</v>
      </c>
      <c r="D183" s="16">
        <v>0</v>
      </c>
      <c r="E183" s="16">
        <v>0</v>
      </c>
      <c r="F183" s="16">
        <v>0</v>
      </c>
      <c r="G183" s="16">
        <v>500275.1</v>
      </c>
      <c r="H183" s="16">
        <v>74.5</v>
      </c>
      <c r="I183" s="16">
        <v>0</v>
      </c>
      <c r="J183" s="16">
        <v>27.5</v>
      </c>
      <c r="K183" s="16">
        <v>0</v>
      </c>
      <c r="L183" s="16">
        <v>500390.1</v>
      </c>
      <c r="M183" s="16">
        <v>0</v>
      </c>
      <c r="N183" s="16">
        <v>381.5</v>
      </c>
      <c r="O183" s="16">
        <v>75</v>
      </c>
      <c r="P183" s="16">
        <v>76.5</v>
      </c>
      <c r="Q183" s="16">
        <v>0</v>
      </c>
      <c r="R183" s="16">
        <v>66.5</v>
      </c>
      <c r="S183" s="16">
        <v>0</v>
      </c>
      <c r="T183" s="16">
        <v>449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97</v>
      </c>
      <c r="AA183" s="16">
        <v>6</v>
      </c>
    </row>
    <row r="184" spans="1:31" ht="15.75" thickBot="1" x14ac:dyDescent="0.3">
      <c r="A184" s="15" t="s">
        <v>154</v>
      </c>
      <c r="B184" s="16">
        <v>0</v>
      </c>
      <c r="C184" s="16">
        <v>164</v>
      </c>
      <c r="D184" s="16">
        <v>0</v>
      </c>
      <c r="E184" s="16">
        <v>0</v>
      </c>
      <c r="F184" s="16">
        <v>0</v>
      </c>
      <c r="G184" s="16">
        <v>500275.1</v>
      </c>
      <c r="H184" s="16">
        <v>74.5</v>
      </c>
      <c r="I184" s="16">
        <v>0</v>
      </c>
      <c r="J184" s="16">
        <v>27.5</v>
      </c>
      <c r="K184" s="16">
        <v>0</v>
      </c>
      <c r="L184" s="16">
        <v>500365.1</v>
      </c>
      <c r="M184" s="16">
        <v>0</v>
      </c>
      <c r="N184" s="16">
        <v>0</v>
      </c>
      <c r="O184" s="16">
        <v>0</v>
      </c>
      <c r="P184" s="16">
        <v>76.5</v>
      </c>
      <c r="Q184" s="16">
        <v>0</v>
      </c>
      <c r="R184" s="16">
        <v>66.5</v>
      </c>
      <c r="S184" s="16">
        <v>0</v>
      </c>
      <c r="T184" s="16">
        <v>449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41.5</v>
      </c>
      <c r="D185" s="16">
        <v>0</v>
      </c>
      <c r="E185" s="16">
        <v>0</v>
      </c>
      <c r="F185" s="16">
        <v>0</v>
      </c>
      <c r="G185" s="16">
        <v>500275.1</v>
      </c>
      <c r="H185" s="16">
        <v>74.5</v>
      </c>
      <c r="I185" s="16">
        <v>0</v>
      </c>
      <c r="J185" s="16">
        <v>27.5</v>
      </c>
      <c r="K185" s="16">
        <v>0</v>
      </c>
      <c r="L185" s="16">
        <v>500365.1</v>
      </c>
      <c r="M185" s="16">
        <v>0</v>
      </c>
      <c r="N185" s="16">
        <v>0</v>
      </c>
      <c r="O185" s="16">
        <v>0</v>
      </c>
      <c r="P185" s="16">
        <v>76.5</v>
      </c>
      <c r="Q185" s="16">
        <v>0</v>
      </c>
      <c r="R185" s="16">
        <v>66.5</v>
      </c>
      <c r="S185" s="16">
        <v>0</v>
      </c>
      <c r="T185" s="16">
        <v>449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500275.1</v>
      </c>
      <c r="H186" s="16">
        <v>74.5</v>
      </c>
      <c r="I186" s="16">
        <v>0</v>
      </c>
      <c r="J186" s="16">
        <v>27.5</v>
      </c>
      <c r="K186" s="16">
        <v>0</v>
      </c>
      <c r="L186" s="16">
        <v>500365.1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66.5</v>
      </c>
      <c r="S186" s="16">
        <v>0</v>
      </c>
      <c r="T186" s="16">
        <v>449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500275.1</v>
      </c>
      <c r="H187" s="16">
        <v>74.5</v>
      </c>
      <c r="I187" s="16">
        <v>0</v>
      </c>
      <c r="J187" s="16">
        <v>27.5</v>
      </c>
      <c r="K187" s="16">
        <v>0</v>
      </c>
      <c r="L187" s="16">
        <v>500365.1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449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500240.1</v>
      </c>
      <c r="H188" s="16">
        <v>0</v>
      </c>
      <c r="I188" s="16">
        <v>0</v>
      </c>
      <c r="J188" s="16">
        <v>27.5</v>
      </c>
      <c r="K188" s="16">
        <v>0</v>
      </c>
      <c r="L188" s="16">
        <v>500365.1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449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500240.1</v>
      </c>
      <c r="H189" s="16">
        <v>0</v>
      </c>
      <c r="I189" s="16">
        <v>0</v>
      </c>
      <c r="J189" s="16">
        <v>0</v>
      </c>
      <c r="K189" s="16">
        <v>0</v>
      </c>
      <c r="L189" s="16">
        <v>500365.1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449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500240.1</v>
      </c>
      <c r="H190" s="16">
        <v>0</v>
      </c>
      <c r="I190" s="16">
        <v>0</v>
      </c>
      <c r="J190" s="16">
        <v>0</v>
      </c>
      <c r="K190" s="16">
        <v>0</v>
      </c>
      <c r="L190" s="16">
        <v>500365.1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778</v>
      </c>
      <c r="D193" s="16">
        <v>0</v>
      </c>
      <c r="E193" s="16">
        <v>198</v>
      </c>
      <c r="F193" s="16">
        <v>132.5</v>
      </c>
      <c r="G193" s="16">
        <v>500345.1</v>
      </c>
      <c r="H193" s="16">
        <v>74.5</v>
      </c>
      <c r="I193" s="16">
        <v>0</v>
      </c>
      <c r="J193" s="16">
        <v>27.5</v>
      </c>
      <c r="K193" s="16">
        <v>0</v>
      </c>
      <c r="L193" s="16">
        <v>500390.1</v>
      </c>
      <c r="M193" s="16">
        <v>10</v>
      </c>
      <c r="N193" s="16">
        <v>381.5</v>
      </c>
      <c r="O193" s="16">
        <v>103</v>
      </c>
      <c r="P193" s="16">
        <v>248</v>
      </c>
      <c r="Q193" s="16">
        <v>311</v>
      </c>
      <c r="R193" s="16">
        <v>74</v>
      </c>
      <c r="S193" s="16">
        <v>0</v>
      </c>
      <c r="T193" s="16">
        <v>449</v>
      </c>
      <c r="U193" s="16">
        <v>0</v>
      </c>
      <c r="V193" s="16">
        <v>0</v>
      </c>
      <c r="W193" s="16">
        <v>0</v>
      </c>
      <c r="X193" s="16">
        <v>0</v>
      </c>
      <c r="Y193" s="16">
        <v>184</v>
      </c>
      <c r="Z193" s="16">
        <v>144.5</v>
      </c>
      <c r="AA193" s="16">
        <v>6</v>
      </c>
      <c r="AB193" s="16">
        <v>1003856.7</v>
      </c>
      <c r="AC193" s="16">
        <v>1003856</v>
      </c>
      <c r="AD193" s="16">
        <v>-0.7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778</v>
      </c>
      <c r="D194" s="16">
        <v>0</v>
      </c>
      <c r="E194" s="16">
        <v>198</v>
      </c>
      <c r="F194" s="16">
        <v>132.5</v>
      </c>
      <c r="G194" s="16">
        <v>500345.1</v>
      </c>
      <c r="H194" s="16">
        <v>74.5</v>
      </c>
      <c r="I194" s="16">
        <v>0</v>
      </c>
      <c r="J194" s="16">
        <v>27.5</v>
      </c>
      <c r="K194" s="16">
        <v>0</v>
      </c>
      <c r="L194" s="16">
        <v>500390.1</v>
      </c>
      <c r="M194" s="16">
        <v>10</v>
      </c>
      <c r="N194" s="16">
        <v>381.5</v>
      </c>
      <c r="O194" s="16">
        <v>103</v>
      </c>
      <c r="P194" s="16">
        <v>248</v>
      </c>
      <c r="Q194" s="16">
        <v>311</v>
      </c>
      <c r="R194" s="16">
        <v>74</v>
      </c>
      <c r="S194" s="16">
        <v>0</v>
      </c>
      <c r="T194" s="16">
        <v>449</v>
      </c>
      <c r="U194" s="16">
        <v>0</v>
      </c>
      <c r="V194" s="16">
        <v>0</v>
      </c>
      <c r="W194" s="16">
        <v>0</v>
      </c>
      <c r="X194" s="16">
        <v>0</v>
      </c>
      <c r="Y194" s="16">
        <v>184</v>
      </c>
      <c r="Z194" s="16">
        <v>144.5</v>
      </c>
      <c r="AA194" s="16">
        <v>6</v>
      </c>
      <c r="AB194" s="16">
        <v>1003856.7</v>
      </c>
      <c r="AC194" s="16">
        <v>1003856</v>
      </c>
      <c r="AD194" s="16">
        <v>-0.7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607</v>
      </c>
      <c r="D195" s="16">
        <v>0</v>
      </c>
      <c r="E195" s="16">
        <v>0</v>
      </c>
      <c r="F195" s="16">
        <v>83.5</v>
      </c>
      <c r="G195" s="16">
        <v>500275.1</v>
      </c>
      <c r="H195" s="16">
        <v>74.5</v>
      </c>
      <c r="I195" s="16">
        <v>0</v>
      </c>
      <c r="J195" s="16">
        <v>27.5</v>
      </c>
      <c r="K195" s="16">
        <v>0</v>
      </c>
      <c r="L195" s="16">
        <v>500365.1</v>
      </c>
      <c r="M195" s="16">
        <v>0</v>
      </c>
      <c r="N195" s="16">
        <v>381.5</v>
      </c>
      <c r="O195" s="16">
        <v>75</v>
      </c>
      <c r="P195" s="16">
        <v>0</v>
      </c>
      <c r="Q195" s="16">
        <v>0</v>
      </c>
      <c r="R195" s="16">
        <v>66.5</v>
      </c>
      <c r="S195" s="16">
        <v>0</v>
      </c>
      <c r="T195" s="16">
        <v>449</v>
      </c>
      <c r="U195" s="16">
        <v>0</v>
      </c>
      <c r="V195" s="16">
        <v>0</v>
      </c>
      <c r="W195" s="16">
        <v>1327</v>
      </c>
      <c r="X195" s="16">
        <v>0</v>
      </c>
      <c r="Y195" s="16">
        <v>0</v>
      </c>
      <c r="Z195" s="16">
        <v>0</v>
      </c>
      <c r="AA195" s="16">
        <v>0</v>
      </c>
      <c r="AB195" s="16">
        <v>1003731.7</v>
      </c>
      <c r="AC195" s="16">
        <v>1003734</v>
      </c>
      <c r="AD195" s="16">
        <v>2.2999999999999998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609</v>
      </c>
      <c r="D196" s="16">
        <v>0</v>
      </c>
      <c r="E196" s="16">
        <v>0</v>
      </c>
      <c r="F196" s="16">
        <v>0</v>
      </c>
      <c r="G196" s="16">
        <v>500275.1</v>
      </c>
      <c r="H196" s="16">
        <v>74.5</v>
      </c>
      <c r="I196" s="16">
        <v>0</v>
      </c>
      <c r="J196" s="16">
        <v>27.5</v>
      </c>
      <c r="K196" s="16">
        <v>0</v>
      </c>
      <c r="L196" s="16">
        <v>500390.1</v>
      </c>
      <c r="M196" s="16">
        <v>0</v>
      </c>
      <c r="N196" s="16">
        <v>0</v>
      </c>
      <c r="O196" s="16">
        <v>103</v>
      </c>
      <c r="P196" s="16">
        <v>248</v>
      </c>
      <c r="Q196" s="16">
        <v>311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97</v>
      </c>
      <c r="AA196" s="16">
        <v>6</v>
      </c>
      <c r="AB196" s="16">
        <v>1002141.2</v>
      </c>
      <c r="AC196" s="16">
        <v>1002142</v>
      </c>
      <c r="AD196" s="16">
        <v>0.8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607</v>
      </c>
      <c r="D197" s="16">
        <v>643.5</v>
      </c>
      <c r="E197" s="16">
        <v>0</v>
      </c>
      <c r="F197" s="16">
        <v>0</v>
      </c>
      <c r="G197" s="16">
        <v>500275.1</v>
      </c>
      <c r="H197" s="16">
        <v>74.5</v>
      </c>
      <c r="I197" s="16">
        <v>0</v>
      </c>
      <c r="J197" s="16">
        <v>27.5</v>
      </c>
      <c r="K197" s="16">
        <v>0</v>
      </c>
      <c r="L197" s="16">
        <v>500390.1</v>
      </c>
      <c r="M197" s="16">
        <v>0</v>
      </c>
      <c r="N197" s="16">
        <v>381.5</v>
      </c>
      <c r="O197" s="16">
        <v>103</v>
      </c>
      <c r="P197" s="16">
        <v>76.5</v>
      </c>
      <c r="Q197" s="16">
        <v>311</v>
      </c>
      <c r="R197" s="16">
        <v>0</v>
      </c>
      <c r="S197" s="16">
        <v>0</v>
      </c>
      <c r="T197" s="16">
        <v>449</v>
      </c>
      <c r="U197" s="16">
        <v>0</v>
      </c>
      <c r="V197" s="16">
        <v>0</v>
      </c>
      <c r="W197" s="16">
        <v>0</v>
      </c>
      <c r="X197" s="16">
        <v>0</v>
      </c>
      <c r="Y197" s="16">
        <v>398</v>
      </c>
      <c r="Z197" s="16">
        <v>97</v>
      </c>
      <c r="AA197" s="16">
        <v>6</v>
      </c>
      <c r="AB197" s="16">
        <v>1003839.7</v>
      </c>
      <c r="AC197" s="16">
        <v>1003840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607</v>
      </c>
      <c r="D198" s="16">
        <v>0</v>
      </c>
      <c r="E198" s="16">
        <v>0</v>
      </c>
      <c r="F198" s="16">
        <v>25.5</v>
      </c>
      <c r="G198" s="16">
        <v>500275.1</v>
      </c>
      <c r="H198" s="16">
        <v>74.5</v>
      </c>
      <c r="I198" s="16">
        <v>0</v>
      </c>
      <c r="J198" s="16">
        <v>27.5</v>
      </c>
      <c r="K198" s="16">
        <v>0</v>
      </c>
      <c r="L198" s="16">
        <v>500390.1</v>
      </c>
      <c r="M198" s="16">
        <v>0</v>
      </c>
      <c r="N198" s="16">
        <v>381.5</v>
      </c>
      <c r="O198" s="16">
        <v>103</v>
      </c>
      <c r="P198" s="16">
        <v>248</v>
      </c>
      <c r="Q198" s="16">
        <v>311</v>
      </c>
      <c r="R198" s="16">
        <v>66.5</v>
      </c>
      <c r="S198" s="16">
        <v>0</v>
      </c>
      <c r="T198" s="16">
        <v>449</v>
      </c>
      <c r="U198" s="16">
        <v>0</v>
      </c>
      <c r="V198" s="16">
        <v>0</v>
      </c>
      <c r="W198" s="16">
        <v>83</v>
      </c>
      <c r="X198" s="16">
        <v>0</v>
      </c>
      <c r="Y198" s="16">
        <v>175.5</v>
      </c>
      <c r="Z198" s="16">
        <v>97</v>
      </c>
      <c r="AA198" s="16">
        <v>6</v>
      </c>
      <c r="AB198" s="16">
        <v>1003320.2</v>
      </c>
      <c r="AC198" s="16">
        <v>1003321</v>
      </c>
      <c r="AD198" s="16">
        <v>0.8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607</v>
      </c>
      <c r="D199" s="16">
        <v>643.5</v>
      </c>
      <c r="E199" s="16">
        <v>0</v>
      </c>
      <c r="F199" s="16">
        <v>0</v>
      </c>
      <c r="G199" s="16">
        <v>500240.1</v>
      </c>
      <c r="H199" s="16">
        <v>0</v>
      </c>
      <c r="I199" s="16">
        <v>0</v>
      </c>
      <c r="J199" s="16">
        <v>0</v>
      </c>
      <c r="K199" s="16">
        <v>0</v>
      </c>
      <c r="L199" s="16">
        <v>500390.1</v>
      </c>
      <c r="M199" s="16">
        <v>0</v>
      </c>
      <c r="N199" s="16">
        <v>0</v>
      </c>
      <c r="O199" s="16">
        <v>0</v>
      </c>
      <c r="P199" s="16">
        <v>76.5</v>
      </c>
      <c r="Q199" s="16">
        <v>0</v>
      </c>
      <c r="R199" s="16">
        <v>74</v>
      </c>
      <c r="S199" s="16">
        <v>0</v>
      </c>
      <c r="T199" s="16">
        <v>449</v>
      </c>
      <c r="U199" s="16">
        <v>0</v>
      </c>
      <c r="V199" s="16">
        <v>0</v>
      </c>
      <c r="W199" s="16">
        <v>83</v>
      </c>
      <c r="X199" s="16">
        <v>0</v>
      </c>
      <c r="Y199" s="16">
        <v>0</v>
      </c>
      <c r="Z199" s="16">
        <v>0</v>
      </c>
      <c r="AA199" s="16">
        <v>6</v>
      </c>
      <c r="AB199" s="16">
        <v>1002569.2</v>
      </c>
      <c r="AC199" s="16">
        <v>1002565</v>
      </c>
      <c r="AD199" s="16">
        <v>-4.2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607</v>
      </c>
      <c r="D200" s="16">
        <v>0</v>
      </c>
      <c r="E200" s="16">
        <v>0</v>
      </c>
      <c r="F200" s="16">
        <v>0</v>
      </c>
      <c r="G200" s="16">
        <v>500275.1</v>
      </c>
      <c r="H200" s="16">
        <v>74.5</v>
      </c>
      <c r="I200" s="16">
        <v>0</v>
      </c>
      <c r="J200" s="16">
        <v>27.5</v>
      </c>
      <c r="K200" s="16">
        <v>0</v>
      </c>
      <c r="L200" s="16">
        <v>500390.1</v>
      </c>
      <c r="M200" s="16">
        <v>10</v>
      </c>
      <c r="N200" s="16">
        <v>0</v>
      </c>
      <c r="O200" s="16">
        <v>103</v>
      </c>
      <c r="P200" s="16">
        <v>0</v>
      </c>
      <c r="Q200" s="16">
        <v>0</v>
      </c>
      <c r="R200" s="16">
        <v>66.5</v>
      </c>
      <c r="S200" s="16">
        <v>0</v>
      </c>
      <c r="T200" s="16">
        <v>449</v>
      </c>
      <c r="U200" s="16">
        <v>0</v>
      </c>
      <c r="V200" s="16">
        <v>0</v>
      </c>
      <c r="W200" s="16">
        <v>83</v>
      </c>
      <c r="X200" s="16">
        <v>0</v>
      </c>
      <c r="Y200" s="16">
        <v>175.5</v>
      </c>
      <c r="Z200" s="16">
        <v>0</v>
      </c>
      <c r="AA200" s="16">
        <v>0</v>
      </c>
      <c r="AB200" s="16">
        <v>1002261.2</v>
      </c>
      <c r="AC200" s="16">
        <v>1002262</v>
      </c>
      <c r="AD200" s="16">
        <v>0.8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643.5</v>
      </c>
      <c r="E201" s="16">
        <v>0</v>
      </c>
      <c r="F201" s="16">
        <v>0</v>
      </c>
      <c r="G201" s="16">
        <v>500275.1</v>
      </c>
      <c r="H201" s="16">
        <v>74.5</v>
      </c>
      <c r="I201" s="16">
        <v>0</v>
      </c>
      <c r="J201" s="16">
        <v>27.5</v>
      </c>
      <c r="K201" s="16">
        <v>0</v>
      </c>
      <c r="L201" s="16">
        <v>500390.1</v>
      </c>
      <c r="M201" s="16">
        <v>0</v>
      </c>
      <c r="N201" s="16">
        <v>0</v>
      </c>
      <c r="O201" s="16">
        <v>103</v>
      </c>
      <c r="P201" s="16">
        <v>76.5</v>
      </c>
      <c r="Q201" s="16">
        <v>311</v>
      </c>
      <c r="R201" s="16">
        <v>66.5</v>
      </c>
      <c r="S201" s="16">
        <v>0</v>
      </c>
      <c r="T201" s="16">
        <v>449</v>
      </c>
      <c r="U201" s="16">
        <v>0</v>
      </c>
      <c r="V201" s="16">
        <v>0</v>
      </c>
      <c r="W201" s="16">
        <v>0</v>
      </c>
      <c r="X201" s="16">
        <v>0</v>
      </c>
      <c r="Y201" s="16">
        <v>175.5</v>
      </c>
      <c r="Z201" s="16">
        <v>97</v>
      </c>
      <c r="AA201" s="16">
        <v>0</v>
      </c>
      <c r="AB201" s="16">
        <v>1002689.2</v>
      </c>
      <c r="AC201" s="16">
        <v>1002690</v>
      </c>
      <c r="AD201" s="16">
        <v>0.8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41.5</v>
      </c>
      <c r="D202" s="16">
        <v>431</v>
      </c>
      <c r="E202" s="16">
        <v>0</v>
      </c>
      <c r="F202" s="16">
        <v>0</v>
      </c>
      <c r="G202" s="16">
        <v>500275.1</v>
      </c>
      <c r="H202" s="16">
        <v>74.5</v>
      </c>
      <c r="I202" s="16">
        <v>0</v>
      </c>
      <c r="J202" s="16">
        <v>27.5</v>
      </c>
      <c r="K202" s="16">
        <v>0</v>
      </c>
      <c r="L202" s="16">
        <v>500390.1</v>
      </c>
      <c r="M202" s="16">
        <v>10</v>
      </c>
      <c r="N202" s="16">
        <v>0</v>
      </c>
      <c r="O202" s="16">
        <v>103</v>
      </c>
      <c r="P202" s="16">
        <v>76.5</v>
      </c>
      <c r="Q202" s="16">
        <v>311</v>
      </c>
      <c r="R202" s="16">
        <v>74</v>
      </c>
      <c r="S202" s="16">
        <v>0</v>
      </c>
      <c r="T202" s="16">
        <v>449</v>
      </c>
      <c r="U202" s="16">
        <v>0</v>
      </c>
      <c r="V202" s="16">
        <v>0</v>
      </c>
      <c r="W202" s="16">
        <v>83</v>
      </c>
      <c r="X202" s="16">
        <v>0</v>
      </c>
      <c r="Y202" s="16">
        <v>175.5</v>
      </c>
      <c r="Z202" s="16">
        <v>0</v>
      </c>
      <c r="AA202" s="16">
        <v>0</v>
      </c>
      <c r="AB202" s="16">
        <v>1002521.7</v>
      </c>
      <c r="AC202" s="16">
        <v>1002522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609</v>
      </c>
      <c r="D203" s="16">
        <v>0</v>
      </c>
      <c r="E203" s="16">
        <v>198</v>
      </c>
      <c r="F203" s="16">
        <v>132.5</v>
      </c>
      <c r="G203" s="16">
        <v>500285.1</v>
      </c>
      <c r="H203" s="16">
        <v>74.5</v>
      </c>
      <c r="I203" s="16">
        <v>0</v>
      </c>
      <c r="J203" s="16">
        <v>27.5</v>
      </c>
      <c r="K203" s="16">
        <v>0</v>
      </c>
      <c r="L203" s="16">
        <v>500390.1</v>
      </c>
      <c r="M203" s="16">
        <v>10</v>
      </c>
      <c r="N203" s="16">
        <v>381.5</v>
      </c>
      <c r="O203" s="16">
        <v>103</v>
      </c>
      <c r="P203" s="16">
        <v>76.5</v>
      </c>
      <c r="Q203" s="16">
        <v>0</v>
      </c>
      <c r="R203" s="16">
        <v>74</v>
      </c>
      <c r="S203" s="16">
        <v>0</v>
      </c>
      <c r="T203" s="16">
        <v>449</v>
      </c>
      <c r="U203" s="16">
        <v>0</v>
      </c>
      <c r="V203" s="16">
        <v>0</v>
      </c>
      <c r="W203" s="16">
        <v>0</v>
      </c>
      <c r="X203" s="16">
        <v>0</v>
      </c>
      <c r="Y203" s="16">
        <v>0</v>
      </c>
      <c r="Z203" s="16">
        <v>97</v>
      </c>
      <c r="AA203" s="16">
        <v>6</v>
      </c>
      <c r="AB203" s="16">
        <v>1002913.7</v>
      </c>
      <c r="AC203" s="16">
        <v>1002910</v>
      </c>
      <c r="AD203" s="16">
        <v>-3.7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609</v>
      </c>
      <c r="D204" s="16">
        <v>0</v>
      </c>
      <c r="E204" s="16">
        <v>0</v>
      </c>
      <c r="F204" s="16">
        <v>25.5</v>
      </c>
      <c r="G204" s="16">
        <v>500275.1</v>
      </c>
      <c r="H204" s="16">
        <v>74.5</v>
      </c>
      <c r="I204" s="16">
        <v>0</v>
      </c>
      <c r="J204" s="16">
        <v>27.5</v>
      </c>
      <c r="K204" s="16">
        <v>0</v>
      </c>
      <c r="L204" s="16">
        <v>500365.1</v>
      </c>
      <c r="M204" s="16">
        <v>10</v>
      </c>
      <c r="N204" s="16">
        <v>0</v>
      </c>
      <c r="O204" s="16">
        <v>0</v>
      </c>
      <c r="P204" s="16">
        <v>0</v>
      </c>
      <c r="Q204" s="16">
        <v>0</v>
      </c>
      <c r="R204" s="16">
        <v>66.5</v>
      </c>
      <c r="S204" s="16">
        <v>0</v>
      </c>
      <c r="T204" s="16">
        <v>449</v>
      </c>
      <c r="U204" s="16">
        <v>0</v>
      </c>
      <c r="V204" s="16">
        <v>0</v>
      </c>
      <c r="W204" s="16">
        <v>367.5</v>
      </c>
      <c r="X204" s="16">
        <v>0</v>
      </c>
      <c r="Y204" s="16">
        <v>0</v>
      </c>
      <c r="Z204" s="16">
        <v>97</v>
      </c>
      <c r="AA204" s="16">
        <v>6</v>
      </c>
      <c r="AB204" s="16">
        <v>1002372.7</v>
      </c>
      <c r="AC204" s="16">
        <v>1002374</v>
      </c>
      <c r="AD204" s="16">
        <v>1.3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607</v>
      </c>
      <c r="D205" s="16">
        <v>643.5</v>
      </c>
      <c r="E205" s="16">
        <v>198</v>
      </c>
      <c r="F205" s="16">
        <v>132.5</v>
      </c>
      <c r="G205" s="16">
        <v>500275.1</v>
      </c>
      <c r="H205" s="16">
        <v>74.5</v>
      </c>
      <c r="I205" s="16">
        <v>0</v>
      </c>
      <c r="J205" s="16">
        <v>27.5</v>
      </c>
      <c r="K205" s="16">
        <v>0</v>
      </c>
      <c r="L205" s="16">
        <v>500390.1</v>
      </c>
      <c r="M205" s="16">
        <v>10</v>
      </c>
      <c r="N205" s="16">
        <v>381.5</v>
      </c>
      <c r="O205" s="16">
        <v>0</v>
      </c>
      <c r="P205" s="16">
        <v>248</v>
      </c>
      <c r="Q205" s="16">
        <v>0</v>
      </c>
      <c r="R205" s="16">
        <v>66.5</v>
      </c>
      <c r="S205" s="16">
        <v>0</v>
      </c>
      <c r="T205" s="16">
        <v>449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97</v>
      </c>
      <c r="AA205" s="16">
        <v>6</v>
      </c>
      <c r="AB205" s="16">
        <v>1003606.2</v>
      </c>
      <c r="AC205" s="16">
        <v>1003607</v>
      </c>
      <c r="AD205" s="16">
        <v>0.8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609</v>
      </c>
      <c r="D206" s="16">
        <v>0</v>
      </c>
      <c r="E206" s="16">
        <v>149.5</v>
      </c>
      <c r="F206" s="16">
        <v>132.5</v>
      </c>
      <c r="G206" s="16">
        <v>500275.1</v>
      </c>
      <c r="H206" s="16">
        <v>74.5</v>
      </c>
      <c r="I206" s="16">
        <v>0</v>
      </c>
      <c r="J206" s="16">
        <v>27.5</v>
      </c>
      <c r="K206" s="16">
        <v>0</v>
      </c>
      <c r="L206" s="16">
        <v>500390.1</v>
      </c>
      <c r="M206" s="16">
        <v>10</v>
      </c>
      <c r="N206" s="16">
        <v>381.5</v>
      </c>
      <c r="O206" s="16">
        <v>103</v>
      </c>
      <c r="P206" s="16">
        <v>76.5</v>
      </c>
      <c r="Q206" s="16">
        <v>0</v>
      </c>
      <c r="R206" s="16">
        <v>74</v>
      </c>
      <c r="S206" s="16">
        <v>0</v>
      </c>
      <c r="T206" s="16">
        <v>449</v>
      </c>
      <c r="U206" s="16">
        <v>0</v>
      </c>
      <c r="V206" s="16">
        <v>0</v>
      </c>
      <c r="W206" s="16">
        <v>43.5</v>
      </c>
      <c r="X206" s="16">
        <v>0</v>
      </c>
      <c r="Y206" s="16">
        <v>0</v>
      </c>
      <c r="Z206" s="16">
        <v>97</v>
      </c>
      <c r="AA206" s="16">
        <v>6</v>
      </c>
      <c r="AB206" s="16">
        <v>1002898.7</v>
      </c>
      <c r="AC206" s="16">
        <v>1002899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609</v>
      </c>
      <c r="D207" s="16">
        <v>0</v>
      </c>
      <c r="E207" s="16">
        <v>0</v>
      </c>
      <c r="F207" s="16">
        <v>83.5</v>
      </c>
      <c r="G207" s="16">
        <v>500275.1</v>
      </c>
      <c r="H207" s="16">
        <v>74.5</v>
      </c>
      <c r="I207" s="16">
        <v>0</v>
      </c>
      <c r="J207" s="16">
        <v>27.5</v>
      </c>
      <c r="K207" s="16">
        <v>0</v>
      </c>
      <c r="L207" s="16">
        <v>500390.1</v>
      </c>
      <c r="M207" s="16">
        <v>10</v>
      </c>
      <c r="N207" s="16">
        <v>381.5</v>
      </c>
      <c r="O207" s="16">
        <v>103</v>
      </c>
      <c r="P207" s="16">
        <v>76.5</v>
      </c>
      <c r="Q207" s="16">
        <v>133.5</v>
      </c>
      <c r="R207" s="16">
        <v>74</v>
      </c>
      <c r="S207" s="16">
        <v>0</v>
      </c>
      <c r="T207" s="16">
        <v>449</v>
      </c>
      <c r="U207" s="16">
        <v>0</v>
      </c>
      <c r="V207" s="16">
        <v>0</v>
      </c>
      <c r="W207" s="16">
        <v>83</v>
      </c>
      <c r="X207" s="16">
        <v>0</v>
      </c>
      <c r="Y207" s="16">
        <v>51.5</v>
      </c>
      <c r="Z207" s="16">
        <v>97</v>
      </c>
      <c r="AA207" s="16">
        <v>6</v>
      </c>
      <c r="AB207" s="16">
        <v>1002924.7</v>
      </c>
      <c r="AC207" s="16">
        <v>1002925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609</v>
      </c>
      <c r="D208" s="16">
        <v>0</v>
      </c>
      <c r="E208" s="16">
        <v>149.5</v>
      </c>
      <c r="F208" s="16">
        <v>83.5</v>
      </c>
      <c r="G208" s="16">
        <v>500275.1</v>
      </c>
      <c r="H208" s="16">
        <v>74.5</v>
      </c>
      <c r="I208" s="16">
        <v>0</v>
      </c>
      <c r="J208" s="16">
        <v>27.5</v>
      </c>
      <c r="K208" s="16">
        <v>0</v>
      </c>
      <c r="L208" s="16">
        <v>500365.1</v>
      </c>
      <c r="M208" s="16">
        <v>10</v>
      </c>
      <c r="N208" s="16">
        <v>381.5</v>
      </c>
      <c r="O208" s="16">
        <v>0</v>
      </c>
      <c r="P208" s="16">
        <v>0</v>
      </c>
      <c r="Q208" s="16">
        <v>311</v>
      </c>
      <c r="R208" s="16">
        <v>66.5</v>
      </c>
      <c r="S208" s="16">
        <v>252.5</v>
      </c>
      <c r="T208" s="16">
        <v>449</v>
      </c>
      <c r="U208" s="16">
        <v>0</v>
      </c>
      <c r="V208" s="16">
        <v>0</v>
      </c>
      <c r="W208" s="16">
        <v>0</v>
      </c>
      <c r="X208" s="16">
        <v>0</v>
      </c>
      <c r="Y208" s="16">
        <v>175.5</v>
      </c>
      <c r="Z208" s="16">
        <v>144.5</v>
      </c>
      <c r="AA208" s="16">
        <v>0</v>
      </c>
      <c r="AB208" s="16">
        <v>1003374.7</v>
      </c>
      <c r="AC208" s="16">
        <v>1003376</v>
      </c>
      <c r="AD208" s="16">
        <v>1.3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609</v>
      </c>
      <c r="D209" s="16">
        <v>0</v>
      </c>
      <c r="E209" s="16">
        <v>198</v>
      </c>
      <c r="F209" s="16">
        <v>0</v>
      </c>
      <c r="G209" s="16">
        <v>500240.1</v>
      </c>
      <c r="H209" s="16">
        <v>74.5</v>
      </c>
      <c r="I209" s="16">
        <v>0</v>
      </c>
      <c r="J209" s="16">
        <v>27.5</v>
      </c>
      <c r="K209" s="16">
        <v>0</v>
      </c>
      <c r="L209" s="16">
        <v>500365.1</v>
      </c>
      <c r="M209" s="16">
        <v>0</v>
      </c>
      <c r="N209" s="16">
        <v>381.5</v>
      </c>
      <c r="O209" s="16">
        <v>103</v>
      </c>
      <c r="P209" s="16">
        <v>76.5</v>
      </c>
      <c r="Q209" s="16">
        <v>0</v>
      </c>
      <c r="R209" s="16">
        <v>66.5</v>
      </c>
      <c r="S209" s="16">
        <v>0</v>
      </c>
      <c r="T209" s="16">
        <v>449</v>
      </c>
      <c r="U209" s="16">
        <v>0</v>
      </c>
      <c r="V209" s="16">
        <v>0</v>
      </c>
      <c r="W209" s="16">
        <v>1327</v>
      </c>
      <c r="X209" s="16">
        <v>0</v>
      </c>
      <c r="Y209" s="16">
        <v>51.5</v>
      </c>
      <c r="Z209" s="16">
        <v>144.5</v>
      </c>
      <c r="AA209" s="16">
        <v>6</v>
      </c>
      <c r="AB209" s="16">
        <v>1004119.7</v>
      </c>
      <c r="AC209" s="16">
        <v>1004117</v>
      </c>
      <c r="AD209" s="16">
        <v>-2.7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500240.1</v>
      </c>
      <c r="H210" s="16">
        <v>74.5</v>
      </c>
      <c r="I210" s="16">
        <v>0</v>
      </c>
      <c r="J210" s="16">
        <v>27.5</v>
      </c>
      <c r="K210" s="16">
        <v>0</v>
      </c>
      <c r="L210" s="16">
        <v>500365.1</v>
      </c>
      <c r="M210" s="16">
        <v>0</v>
      </c>
      <c r="N210" s="16">
        <v>381.5</v>
      </c>
      <c r="O210" s="16">
        <v>75</v>
      </c>
      <c r="P210" s="16">
        <v>76.5</v>
      </c>
      <c r="Q210" s="16">
        <v>0</v>
      </c>
      <c r="R210" s="16">
        <v>0</v>
      </c>
      <c r="S210" s="16">
        <v>0</v>
      </c>
      <c r="T210" s="16">
        <v>449</v>
      </c>
      <c r="U210" s="16">
        <v>0</v>
      </c>
      <c r="V210" s="16">
        <v>0</v>
      </c>
      <c r="W210" s="16">
        <v>83</v>
      </c>
      <c r="X210" s="16">
        <v>0</v>
      </c>
      <c r="Y210" s="16">
        <v>0</v>
      </c>
      <c r="Z210" s="16">
        <v>97</v>
      </c>
      <c r="AA210" s="16">
        <v>6</v>
      </c>
      <c r="AB210" s="16">
        <v>1001875.2</v>
      </c>
      <c r="AC210" s="16">
        <v>1001872</v>
      </c>
      <c r="AD210" s="16">
        <v>-3.2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609</v>
      </c>
      <c r="D211" s="16">
        <v>0</v>
      </c>
      <c r="E211" s="16">
        <v>149.5</v>
      </c>
      <c r="F211" s="16">
        <v>83.5</v>
      </c>
      <c r="G211" s="16">
        <v>500275.1</v>
      </c>
      <c r="H211" s="16">
        <v>74.5</v>
      </c>
      <c r="I211" s="16">
        <v>0</v>
      </c>
      <c r="J211" s="16">
        <v>27.5</v>
      </c>
      <c r="K211" s="16">
        <v>0</v>
      </c>
      <c r="L211" s="16">
        <v>500365.1</v>
      </c>
      <c r="M211" s="16">
        <v>0</v>
      </c>
      <c r="N211" s="16">
        <v>381.5</v>
      </c>
      <c r="O211" s="16">
        <v>75</v>
      </c>
      <c r="P211" s="16">
        <v>76.5</v>
      </c>
      <c r="Q211" s="16">
        <v>311</v>
      </c>
      <c r="R211" s="16">
        <v>66.5</v>
      </c>
      <c r="S211" s="16">
        <v>0</v>
      </c>
      <c r="T211" s="16">
        <v>449</v>
      </c>
      <c r="U211" s="16">
        <v>0</v>
      </c>
      <c r="V211" s="16">
        <v>0</v>
      </c>
      <c r="W211" s="16">
        <v>43.5</v>
      </c>
      <c r="X211" s="16">
        <v>0</v>
      </c>
      <c r="Y211" s="16">
        <v>175.5</v>
      </c>
      <c r="Z211" s="16">
        <v>144.5</v>
      </c>
      <c r="AA211" s="16">
        <v>6</v>
      </c>
      <c r="AB211" s="16">
        <v>1003313.2</v>
      </c>
      <c r="AC211" s="16">
        <v>1003315</v>
      </c>
      <c r="AD211" s="16">
        <v>1.8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609</v>
      </c>
      <c r="D212" s="16">
        <v>643.5</v>
      </c>
      <c r="E212" s="16">
        <v>198</v>
      </c>
      <c r="F212" s="16">
        <v>132.5</v>
      </c>
      <c r="G212" s="16">
        <v>500345.1</v>
      </c>
      <c r="H212" s="16">
        <v>74.5</v>
      </c>
      <c r="I212" s="16">
        <v>0</v>
      </c>
      <c r="J212" s="16">
        <v>27.5</v>
      </c>
      <c r="K212" s="16">
        <v>0</v>
      </c>
      <c r="L212" s="16">
        <v>500390.1</v>
      </c>
      <c r="M212" s="16">
        <v>10</v>
      </c>
      <c r="N212" s="16">
        <v>381.5</v>
      </c>
      <c r="O212" s="16">
        <v>103</v>
      </c>
      <c r="P212" s="16">
        <v>248</v>
      </c>
      <c r="Q212" s="16">
        <v>311</v>
      </c>
      <c r="R212" s="16">
        <v>74</v>
      </c>
      <c r="S212" s="16">
        <v>252.5</v>
      </c>
      <c r="T212" s="16">
        <v>449</v>
      </c>
      <c r="U212" s="16">
        <v>0</v>
      </c>
      <c r="V212" s="16">
        <v>0</v>
      </c>
      <c r="W212" s="16">
        <v>83</v>
      </c>
      <c r="X212" s="16">
        <v>0</v>
      </c>
      <c r="Y212" s="16">
        <v>398</v>
      </c>
      <c r="Z212" s="16">
        <v>97</v>
      </c>
      <c r="AA212" s="16">
        <v>6</v>
      </c>
      <c r="AB212" s="16">
        <v>1004833.2</v>
      </c>
      <c r="AC212" s="16">
        <v>1004831</v>
      </c>
      <c r="AD212" s="16">
        <v>-2.2000000000000002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500275.1</v>
      </c>
      <c r="H213" s="16">
        <v>0</v>
      </c>
      <c r="I213" s="16">
        <v>0</v>
      </c>
      <c r="J213" s="16">
        <v>0</v>
      </c>
      <c r="K213" s="16">
        <v>0</v>
      </c>
      <c r="L213" s="16">
        <v>500390.1</v>
      </c>
      <c r="M213" s="16">
        <v>0</v>
      </c>
      <c r="N213" s="16">
        <v>381.5</v>
      </c>
      <c r="O213" s="16">
        <v>103</v>
      </c>
      <c r="P213" s="16">
        <v>0</v>
      </c>
      <c r="Q213" s="16">
        <v>0</v>
      </c>
      <c r="R213" s="16">
        <v>0</v>
      </c>
      <c r="S213" s="16">
        <v>0</v>
      </c>
      <c r="T213" s="16">
        <v>449</v>
      </c>
      <c r="U213" s="16">
        <v>0</v>
      </c>
      <c r="V213" s="16">
        <v>0</v>
      </c>
      <c r="W213" s="16">
        <v>83</v>
      </c>
      <c r="X213" s="16">
        <v>0</v>
      </c>
      <c r="Y213" s="16">
        <v>0</v>
      </c>
      <c r="Z213" s="16">
        <v>144.5</v>
      </c>
      <c r="AA213" s="16">
        <v>0</v>
      </c>
      <c r="AB213" s="16">
        <v>1001826.2</v>
      </c>
      <c r="AC213" s="16">
        <v>1001827</v>
      </c>
      <c r="AD213" s="16">
        <v>0.8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643.5</v>
      </c>
      <c r="E214" s="16">
        <v>0</v>
      </c>
      <c r="F214" s="16">
        <v>83.5</v>
      </c>
      <c r="G214" s="16">
        <v>500275.1</v>
      </c>
      <c r="H214" s="16">
        <v>0</v>
      </c>
      <c r="I214" s="16">
        <v>0</v>
      </c>
      <c r="J214" s="16">
        <v>27.5</v>
      </c>
      <c r="K214" s="16">
        <v>0</v>
      </c>
      <c r="L214" s="16">
        <v>500365.1</v>
      </c>
      <c r="M214" s="16">
        <v>0</v>
      </c>
      <c r="N214" s="16">
        <v>381.5</v>
      </c>
      <c r="O214" s="16">
        <v>103</v>
      </c>
      <c r="P214" s="16">
        <v>248</v>
      </c>
      <c r="Q214" s="16">
        <v>0</v>
      </c>
      <c r="R214" s="16">
        <v>74</v>
      </c>
      <c r="S214" s="16">
        <v>0</v>
      </c>
      <c r="T214" s="16">
        <v>449</v>
      </c>
      <c r="U214" s="16">
        <v>0</v>
      </c>
      <c r="V214" s="16">
        <v>0</v>
      </c>
      <c r="W214" s="16">
        <v>83</v>
      </c>
      <c r="X214" s="16">
        <v>0</v>
      </c>
      <c r="Y214" s="16">
        <v>175.5</v>
      </c>
      <c r="Z214" s="16">
        <v>144.5</v>
      </c>
      <c r="AA214" s="16">
        <v>0</v>
      </c>
      <c r="AB214" s="16">
        <v>1003053.2</v>
      </c>
      <c r="AC214" s="16">
        <v>1003055</v>
      </c>
      <c r="AD214" s="16">
        <v>1.8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607</v>
      </c>
      <c r="D215" s="16">
        <v>431</v>
      </c>
      <c r="E215" s="16">
        <v>0</v>
      </c>
      <c r="F215" s="16">
        <v>83.5</v>
      </c>
      <c r="G215" s="16">
        <v>500275.1</v>
      </c>
      <c r="H215" s="16">
        <v>74.5</v>
      </c>
      <c r="I215" s="16">
        <v>0</v>
      </c>
      <c r="J215" s="16">
        <v>27.5</v>
      </c>
      <c r="K215" s="16">
        <v>0</v>
      </c>
      <c r="L215" s="16">
        <v>500390.1</v>
      </c>
      <c r="M215" s="16">
        <v>10</v>
      </c>
      <c r="N215" s="16">
        <v>381.5</v>
      </c>
      <c r="O215" s="16">
        <v>103</v>
      </c>
      <c r="P215" s="16">
        <v>76.5</v>
      </c>
      <c r="Q215" s="16">
        <v>0</v>
      </c>
      <c r="R215" s="16">
        <v>66.5</v>
      </c>
      <c r="S215" s="16">
        <v>0</v>
      </c>
      <c r="T215" s="16">
        <v>449</v>
      </c>
      <c r="U215" s="16">
        <v>0</v>
      </c>
      <c r="V215" s="16">
        <v>0</v>
      </c>
      <c r="W215" s="16">
        <v>83</v>
      </c>
      <c r="X215" s="16">
        <v>0</v>
      </c>
      <c r="Y215" s="16">
        <v>175.5</v>
      </c>
      <c r="Z215" s="16">
        <v>144.5</v>
      </c>
      <c r="AA215" s="16">
        <v>6</v>
      </c>
      <c r="AB215" s="16">
        <v>1003384.2</v>
      </c>
      <c r="AC215" s="16">
        <v>1003385</v>
      </c>
      <c r="AD215" s="16">
        <v>0.8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643.5</v>
      </c>
      <c r="E216" s="16">
        <v>0</v>
      </c>
      <c r="F216" s="16">
        <v>0</v>
      </c>
      <c r="G216" s="16">
        <v>500275.1</v>
      </c>
      <c r="H216" s="16">
        <v>74.5</v>
      </c>
      <c r="I216" s="16">
        <v>0</v>
      </c>
      <c r="J216" s="16">
        <v>27.5</v>
      </c>
      <c r="K216" s="16">
        <v>0</v>
      </c>
      <c r="L216" s="16">
        <v>500390.1</v>
      </c>
      <c r="M216" s="16">
        <v>10</v>
      </c>
      <c r="N216" s="16">
        <v>381.5</v>
      </c>
      <c r="O216" s="16">
        <v>0</v>
      </c>
      <c r="P216" s="16">
        <v>693.5</v>
      </c>
      <c r="Q216" s="16">
        <v>133.5</v>
      </c>
      <c r="R216" s="16">
        <v>66.5</v>
      </c>
      <c r="S216" s="16">
        <v>0</v>
      </c>
      <c r="T216" s="16">
        <v>449</v>
      </c>
      <c r="U216" s="16">
        <v>0</v>
      </c>
      <c r="V216" s="16">
        <v>0</v>
      </c>
      <c r="W216" s="16">
        <v>83</v>
      </c>
      <c r="X216" s="16">
        <v>0</v>
      </c>
      <c r="Y216" s="16">
        <v>0</v>
      </c>
      <c r="Z216" s="16">
        <v>0</v>
      </c>
      <c r="AA216" s="16">
        <v>6</v>
      </c>
      <c r="AB216" s="16">
        <v>1003233.7</v>
      </c>
      <c r="AC216" s="16">
        <v>1003234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164</v>
      </c>
      <c r="D217" s="16">
        <v>0</v>
      </c>
      <c r="E217" s="16">
        <v>0</v>
      </c>
      <c r="F217" s="16">
        <v>0</v>
      </c>
      <c r="G217" s="16">
        <v>500345.1</v>
      </c>
      <c r="H217" s="16">
        <v>74.5</v>
      </c>
      <c r="I217" s="16">
        <v>0</v>
      </c>
      <c r="J217" s="16">
        <v>27.5</v>
      </c>
      <c r="K217" s="16">
        <v>0</v>
      </c>
      <c r="L217" s="16">
        <v>500390.1</v>
      </c>
      <c r="M217" s="16">
        <v>10</v>
      </c>
      <c r="N217" s="16">
        <v>0</v>
      </c>
      <c r="O217" s="16">
        <v>75</v>
      </c>
      <c r="P217" s="16">
        <v>248</v>
      </c>
      <c r="Q217" s="16">
        <v>0</v>
      </c>
      <c r="R217" s="16">
        <v>66.5</v>
      </c>
      <c r="S217" s="16">
        <v>0</v>
      </c>
      <c r="T217" s="16">
        <v>449</v>
      </c>
      <c r="U217" s="16">
        <v>0</v>
      </c>
      <c r="V217" s="16">
        <v>0</v>
      </c>
      <c r="W217" s="16">
        <v>367.5</v>
      </c>
      <c r="X217" s="16">
        <v>0</v>
      </c>
      <c r="Y217" s="16">
        <v>0</v>
      </c>
      <c r="Z217" s="16">
        <v>97</v>
      </c>
      <c r="AA217" s="16">
        <v>6</v>
      </c>
      <c r="AB217" s="16">
        <v>1002320.2</v>
      </c>
      <c r="AC217" s="16">
        <v>1002319</v>
      </c>
      <c r="AD217" s="16">
        <v>-1.2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609</v>
      </c>
      <c r="D218" s="16">
        <v>0</v>
      </c>
      <c r="E218" s="16">
        <v>198</v>
      </c>
      <c r="F218" s="16">
        <v>132.5</v>
      </c>
      <c r="G218" s="16">
        <v>500275.1</v>
      </c>
      <c r="H218" s="16">
        <v>74.5</v>
      </c>
      <c r="I218" s="16">
        <v>0</v>
      </c>
      <c r="J218" s="16">
        <v>27.5</v>
      </c>
      <c r="K218" s="16">
        <v>0</v>
      </c>
      <c r="L218" s="16">
        <v>500390.1</v>
      </c>
      <c r="M218" s="16">
        <v>10</v>
      </c>
      <c r="N218" s="16">
        <v>381.5</v>
      </c>
      <c r="O218" s="16">
        <v>0</v>
      </c>
      <c r="P218" s="16">
        <v>248</v>
      </c>
      <c r="Q218" s="16">
        <v>311</v>
      </c>
      <c r="R218" s="16">
        <v>74</v>
      </c>
      <c r="S218" s="16">
        <v>0</v>
      </c>
      <c r="T218" s="16">
        <v>449</v>
      </c>
      <c r="U218" s="16">
        <v>0</v>
      </c>
      <c r="V218" s="16">
        <v>0</v>
      </c>
      <c r="W218" s="16">
        <v>83</v>
      </c>
      <c r="X218" s="16">
        <v>0</v>
      </c>
      <c r="Y218" s="16">
        <v>0</v>
      </c>
      <c r="Z218" s="16">
        <v>0</v>
      </c>
      <c r="AA218" s="16">
        <v>6</v>
      </c>
      <c r="AB218" s="16">
        <v>1003269.2</v>
      </c>
      <c r="AC218" s="16">
        <v>1003270</v>
      </c>
      <c r="AD218" s="16">
        <v>0.8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607</v>
      </c>
      <c r="D219" s="16">
        <v>0</v>
      </c>
      <c r="E219" s="16">
        <v>149.5</v>
      </c>
      <c r="F219" s="16">
        <v>83.5</v>
      </c>
      <c r="G219" s="16">
        <v>500275.1</v>
      </c>
      <c r="H219" s="16">
        <v>74.5</v>
      </c>
      <c r="I219" s="16">
        <v>0</v>
      </c>
      <c r="J219" s="16">
        <v>27.5</v>
      </c>
      <c r="K219" s="16">
        <v>0</v>
      </c>
      <c r="L219" s="16">
        <v>500390.1</v>
      </c>
      <c r="M219" s="16">
        <v>10</v>
      </c>
      <c r="N219" s="16">
        <v>381.5</v>
      </c>
      <c r="O219" s="16">
        <v>0</v>
      </c>
      <c r="P219" s="16">
        <v>248</v>
      </c>
      <c r="Q219" s="16">
        <v>133.5</v>
      </c>
      <c r="R219" s="16">
        <v>74</v>
      </c>
      <c r="S219" s="16">
        <v>0</v>
      </c>
      <c r="T219" s="16">
        <v>449</v>
      </c>
      <c r="U219" s="16">
        <v>0</v>
      </c>
      <c r="V219" s="16">
        <v>0</v>
      </c>
      <c r="W219" s="16">
        <v>83</v>
      </c>
      <c r="X219" s="16">
        <v>0</v>
      </c>
      <c r="Y219" s="16">
        <v>0</v>
      </c>
      <c r="Z219" s="16">
        <v>0</v>
      </c>
      <c r="AA219" s="16">
        <v>6</v>
      </c>
      <c r="AB219" s="16">
        <v>1002992.2</v>
      </c>
      <c r="AC219" s="16">
        <v>1002993</v>
      </c>
      <c r="AD219" s="16">
        <v>0.8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609</v>
      </c>
      <c r="D220" s="16">
        <v>0</v>
      </c>
      <c r="E220" s="16">
        <v>149.5</v>
      </c>
      <c r="F220" s="16">
        <v>83.5</v>
      </c>
      <c r="G220" s="16">
        <v>500275.1</v>
      </c>
      <c r="H220" s="16">
        <v>74.5</v>
      </c>
      <c r="I220" s="16">
        <v>0</v>
      </c>
      <c r="J220" s="16">
        <v>27.5</v>
      </c>
      <c r="K220" s="16">
        <v>0</v>
      </c>
      <c r="L220" s="16">
        <v>500390.1</v>
      </c>
      <c r="M220" s="16">
        <v>10</v>
      </c>
      <c r="N220" s="16">
        <v>381.5</v>
      </c>
      <c r="O220" s="16">
        <v>103</v>
      </c>
      <c r="P220" s="16">
        <v>248</v>
      </c>
      <c r="Q220" s="16">
        <v>0</v>
      </c>
      <c r="R220" s="16">
        <v>74</v>
      </c>
      <c r="S220" s="16">
        <v>0</v>
      </c>
      <c r="T220" s="16">
        <v>449</v>
      </c>
      <c r="U220" s="16">
        <v>0</v>
      </c>
      <c r="V220" s="16">
        <v>0</v>
      </c>
      <c r="W220" s="16">
        <v>83</v>
      </c>
      <c r="X220" s="16">
        <v>0</v>
      </c>
      <c r="Y220" s="16">
        <v>175.5</v>
      </c>
      <c r="Z220" s="16">
        <v>97</v>
      </c>
      <c r="AA220" s="16">
        <v>6</v>
      </c>
      <c r="AB220" s="16">
        <v>1003236.2</v>
      </c>
      <c r="AC220" s="16">
        <v>1003237</v>
      </c>
      <c r="AD220" s="16">
        <v>0.8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609</v>
      </c>
      <c r="D221" s="16">
        <v>0</v>
      </c>
      <c r="E221" s="16">
        <v>149.5</v>
      </c>
      <c r="F221" s="16">
        <v>83.5</v>
      </c>
      <c r="G221" s="16">
        <v>500275.1</v>
      </c>
      <c r="H221" s="16">
        <v>74.5</v>
      </c>
      <c r="I221" s="16">
        <v>0</v>
      </c>
      <c r="J221" s="16">
        <v>27.5</v>
      </c>
      <c r="K221" s="16">
        <v>0</v>
      </c>
      <c r="L221" s="16">
        <v>500390.1</v>
      </c>
      <c r="M221" s="16">
        <v>10</v>
      </c>
      <c r="N221" s="16">
        <v>381.5</v>
      </c>
      <c r="O221" s="16">
        <v>103</v>
      </c>
      <c r="P221" s="16">
        <v>248</v>
      </c>
      <c r="Q221" s="16">
        <v>133.5</v>
      </c>
      <c r="R221" s="16">
        <v>74</v>
      </c>
      <c r="S221" s="16">
        <v>0</v>
      </c>
      <c r="T221" s="16">
        <v>449</v>
      </c>
      <c r="U221" s="16">
        <v>0</v>
      </c>
      <c r="V221" s="16">
        <v>0</v>
      </c>
      <c r="W221" s="16">
        <v>43.5</v>
      </c>
      <c r="X221" s="16">
        <v>0</v>
      </c>
      <c r="Y221" s="16">
        <v>175.5</v>
      </c>
      <c r="Z221" s="16">
        <v>97</v>
      </c>
      <c r="AA221" s="16">
        <v>6</v>
      </c>
      <c r="AB221" s="16">
        <v>1003330.2</v>
      </c>
      <c r="AC221" s="16">
        <v>1003331</v>
      </c>
      <c r="AD221" s="16">
        <v>0.8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1006739.2</v>
      </c>
    </row>
    <row r="224" spans="1:31" ht="21.75" thickBot="1" x14ac:dyDescent="0.3">
      <c r="A224" s="17" t="s">
        <v>168</v>
      </c>
      <c r="B224" s="18">
        <v>1000605.2</v>
      </c>
    </row>
    <row r="225" spans="1:29" ht="21.75" thickBot="1" x14ac:dyDescent="0.3">
      <c r="A225" s="17" t="s">
        <v>169</v>
      </c>
      <c r="B225" s="18">
        <v>29089664.800000001</v>
      </c>
    </row>
    <row r="226" spans="1:29" ht="21.75" thickBot="1" x14ac:dyDescent="0.3">
      <c r="A226" s="17" t="s">
        <v>170</v>
      </c>
      <c r="B226" s="18">
        <v>29089665</v>
      </c>
    </row>
    <row r="227" spans="1:29" ht="32.25" thickBot="1" x14ac:dyDescent="0.3">
      <c r="A227" s="17" t="s">
        <v>171</v>
      </c>
      <c r="B227" s="18">
        <v>-0.2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240</v>
      </c>
    </row>
    <row r="236" spans="1:29" x14ac:dyDescent="0.25">
      <c r="AB236" s="21" t="s">
        <v>177</v>
      </c>
      <c r="AC236" s="21">
        <f>CORREL(AC193:AC221,AB193:AB221)</f>
        <v>0.9999970929067703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345448620220216103832.html" xr:uid="{052FE07D-9FB2-4B0F-9FEE-82C772CC33CE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E3" sqref="AE3"/>
    </sheetView>
  </sheetViews>
  <sheetFormatPr defaultRowHeight="15" x14ac:dyDescent="0.25"/>
  <cols>
    <col min="2" max="2" width="14.7109375" customWidth="1"/>
    <col min="4" max="4" width="10.28515625" customWidth="1"/>
    <col min="20" max="20" width="11.57031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Nukleáris medicina (izotóp-diagnosztika és 
-terápia)</v>
      </c>
      <c r="T1" t="str">
        <f>'2015'!T1</f>
        <v>Fizioterápia</v>
      </c>
      <c r="U1" t="str">
        <f>'2015'!U1</f>
        <v>Patológia és kórszövettan</v>
      </c>
      <c r="V1" t="str">
        <f>'2015'!V1</f>
        <v>Ultrahang-diagnosztika és -terápia</v>
      </c>
      <c r="W1" t="str">
        <f>'2015'!W1</f>
        <v>Tomográfia</v>
      </c>
      <c r="X1" t="str">
        <f>'2015'!X1</f>
        <v>Röntgen-diagnosztika és -terápia</v>
      </c>
      <c r="Y1" t="str">
        <f>'2015'!Y1</f>
        <v>Laboratóriumi diagnosztika</v>
      </c>
      <c r="Z1" t="str">
        <f>'2015'!Z1</f>
        <v>Sürgősségi betegellátás, oxyológia</v>
      </c>
      <c r="AA1" t="str">
        <f>'2015'!AA1</f>
        <v>Kardiológia</v>
      </c>
      <c r="AB1" t="str">
        <f>'2015'!AB1</f>
        <v>Orvosi rehabilitáció</v>
      </c>
      <c r="AC1" t="str">
        <f>'2015'!AC1</f>
        <v>Tüdő-gyógyászat</v>
      </c>
      <c r="AD1" t="str">
        <f>'2015'!AD1</f>
        <v>Pszichiátria</v>
      </c>
      <c r="AE1" t="str">
        <f>'2015'!AE1</f>
        <v>Aneszteziológiai és intenzív betegellátás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1197409.0000000012</v>
      </c>
      <c r="S2">
        <f>nyers_adat!S31</f>
        <v>62112.999999999978</v>
      </c>
      <c r="T2">
        <f>nyers_adat!T31</f>
        <v>2363370.9999999991</v>
      </c>
      <c r="U2">
        <f>nyers_adat!U31</f>
        <v>341609.0000000007</v>
      </c>
      <c r="V2">
        <f>nyers_adat!V31</f>
        <v>630254.00000000023</v>
      </c>
      <c r="W2">
        <f>nyers_adat!W31</f>
        <v>321862</v>
      </c>
      <c r="X2">
        <f>nyers_adat!X31</f>
        <v>1308547.0000000016</v>
      </c>
      <c r="Y2">
        <f>nyers_adat!Y31</f>
        <v>5705917.9999999944</v>
      </c>
      <c r="Z2">
        <f>nyers_adat!Z31</f>
        <v>242462.99999999994</v>
      </c>
      <c r="AA2">
        <f>nyers_adat!AA31</f>
        <v>852068.99999999884</v>
      </c>
      <c r="AB2">
        <f>nyers_adat!AB31</f>
        <v>184266.99999999968</v>
      </c>
      <c r="AC2">
        <f>nyers_adat!AC31</f>
        <v>825710.9999999993</v>
      </c>
      <c r="AD2">
        <f>nyers_adat!AD31</f>
        <v>625311.9999999986</v>
      </c>
      <c r="AE2">
        <f>nyers_adat!AE31</f>
        <v>120298.00000000012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1197409.0000000012</v>
      </c>
      <c r="S3">
        <f>nyers_adat!S32</f>
        <v>62112.999999999978</v>
      </c>
      <c r="T3">
        <f>nyers_adat!T32</f>
        <v>2363370.9999999991</v>
      </c>
      <c r="U3">
        <f>nyers_adat!U32</f>
        <v>341609.0000000007</v>
      </c>
      <c r="V3">
        <f>nyers_adat!V32</f>
        <v>630254.00000000023</v>
      </c>
      <c r="W3">
        <f>nyers_adat!W32</f>
        <v>321862</v>
      </c>
      <c r="X3">
        <f>nyers_adat!X32</f>
        <v>1308547.0000000016</v>
      </c>
      <c r="Y3">
        <f>nyers_adat!Y32</f>
        <v>5705917.9999999944</v>
      </c>
      <c r="Z3">
        <f>nyers_adat!Z32</f>
        <v>242462.99999999994</v>
      </c>
      <c r="AA3">
        <f>nyers_adat!AA32</f>
        <v>852068.99999999884</v>
      </c>
      <c r="AB3">
        <f>nyers_adat!AB32</f>
        <v>184266.99999999968</v>
      </c>
      <c r="AC3">
        <f>nyers_adat!AC32</f>
        <v>825710.9999999993</v>
      </c>
      <c r="AD3">
        <f>nyers_adat!AD32</f>
        <v>625311.9999999986</v>
      </c>
      <c r="AE3">
        <f>nyers_adat!AE32</f>
        <v>120298.00000000012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91838.000000000146</v>
      </c>
      <c r="S4">
        <f>nyers_adat!S33</f>
        <v>2740</v>
      </c>
      <c r="T4">
        <f>nyers_adat!T33</f>
        <v>288342.99999999977</v>
      </c>
      <c r="U4">
        <f>nyers_adat!U33</f>
        <v>38062.000000000015</v>
      </c>
      <c r="V4">
        <f>nyers_adat!V33</f>
        <v>95763.000000000058</v>
      </c>
      <c r="W4">
        <f>nyers_adat!W33</f>
        <v>27553.999999999996</v>
      </c>
      <c r="X4">
        <f>nyers_adat!X33</f>
        <v>172007.00000000012</v>
      </c>
      <c r="Y4">
        <f>nyers_adat!Y33</f>
        <v>498008.00000000017</v>
      </c>
      <c r="Z4">
        <f>nyers_adat!Z33</f>
        <v>78633.999999999971</v>
      </c>
      <c r="AA4">
        <f>nyers_adat!AA33</f>
        <v>53240.000000000022</v>
      </c>
      <c r="AB4">
        <f>nyers_adat!AB33</f>
        <v>3519</v>
      </c>
      <c r="AC4">
        <f>nyers_adat!AC33</f>
        <v>85538.000000000073</v>
      </c>
      <c r="AD4">
        <f>nyers_adat!AD33</f>
        <v>42199.999999999985</v>
      </c>
      <c r="AE4">
        <f>nyers_adat!AE33</f>
        <v>16175.000000000004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81626.000000000015</v>
      </c>
      <c r="S5">
        <f>nyers_adat!S34</f>
        <v>7326.0000000000009</v>
      </c>
      <c r="T5">
        <f>nyers_adat!T34</f>
        <v>296192.99999999965</v>
      </c>
      <c r="U5">
        <f>nyers_adat!U34</f>
        <v>23198</v>
      </c>
      <c r="V5">
        <f>nyers_adat!V34</f>
        <v>55345</v>
      </c>
      <c r="W5">
        <f>nyers_adat!W34</f>
        <v>17393</v>
      </c>
      <c r="X5">
        <f>nyers_adat!X34</f>
        <v>112721.0000000001</v>
      </c>
      <c r="Y5">
        <f>nyers_adat!Y34</f>
        <v>280969</v>
      </c>
      <c r="Z5">
        <f>nyers_adat!Z34</f>
        <v>32724.000000000011</v>
      </c>
      <c r="AA5">
        <f>nyers_adat!AA34</f>
        <v>34475.000000000007</v>
      </c>
      <c r="AB5">
        <f>nyers_adat!AB34</f>
        <v>2187.9999999999991</v>
      </c>
      <c r="AC5">
        <f>nyers_adat!AC34</f>
        <v>59325.000000000029</v>
      </c>
      <c r="AD5">
        <f>nyers_adat!AD34</f>
        <v>36065.999999999985</v>
      </c>
      <c r="AE5">
        <f>nyers_adat!AE34</f>
        <v>6432.0000000000009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88503</v>
      </c>
      <c r="S6">
        <f>nyers_adat!S35</f>
        <v>3862.0000000000005</v>
      </c>
      <c r="T6">
        <f>nyers_adat!T35</f>
        <v>242148.00000000006</v>
      </c>
      <c r="U6">
        <f>nyers_adat!U35</f>
        <v>28717.999999999982</v>
      </c>
      <c r="V6">
        <f>nyers_adat!V35</f>
        <v>64681.000000000109</v>
      </c>
      <c r="W6">
        <f>nyers_adat!W35</f>
        <v>29427</v>
      </c>
      <c r="X6">
        <f>nyers_adat!X35</f>
        <v>117527.00000000006</v>
      </c>
      <c r="Y6">
        <f>nyers_adat!Y35</f>
        <v>252053.99999999991</v>
      </c>
      <c r="Z6">
        <f>nyers_adat!Z35</f>
        <v>27770.999999999985</v>
      </c>
      <c r="AA6">
        <f>nyers_adat!AA35</f>
        <v>51235.000000000029</v>
      </c>
      <c r="AB6">
        <f>nyers_adat!AB35</f>
        <v>31846.000000000004</v>
      </c>
      <c r="AC6">
        <f>nyers_adat!AC35</f>
        <v>74194.000000000029</v>
      </c>
      <c r="AD6">
        <f>nyers_adat!AD35</f>
        <v>44496.999999999978</v>
      </c>
      <c r="AE6">
        <f>nyers_adat!AE35</f>
        <v>13147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261967.00000000017</v>
      </c>
      <c r="S7">
        <f>nyers_adat!S36</f>
        <v>13928</v>
      </c>
      <c r="T7">
        <f>nyers_adat!T36</f>
        <v>826683.99999999953</v>
      </c>
      <c r="U7">
        <f>nyers_adat!U36</f>
        <v>89978</v>
      </c>
      <c r="V7">
        <f>nyers_adat!V36</f>
        <v>215789.00000000017</v>
      </c>
      <c r="W7">
        <f>nyers_adat!W36</f>
        <v>74374</v>
      </c>
      <c r="X7">
        <f>nyers_adat!X36</f>
        <v>402255.00000000029</v>
      </c>
      <c r="Y7">
        <f>nyers_adat!Y36</f>
        <v>1031031.0000000001</v>
      </c>
      <c r="Z7">
        <f>nyers_adat!Z36</f>
        <v>139128.99999999997</v>
      </c>
      <c r="AA7">
        <f>nyers_adat!AA36</f>
        <v>138950.00000000006</v>
      </c>
      <c r="AB7">
        <f>nyers_adat!AB36</f>
        <v>37553</v>
      </c>
      <c r="AC7">
        <f>nyers_adat!AC36</f>
        <v>219057.00000000015</v>
      </c>
      <c r="AD7">
        <f>nyers_adat!AD36</f>
        <v>122762.99999999994</v>
      </c>
      <c r="AE7">
        <f>nyers_adat!AE36</f>
        <v>35754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71212.000000000015</v>
      </c>
      <c r="S8">
        <f>nyers_adat!S37</f>
        <v>3089.0000000000009</v>
      </c>
      <c r="T8">
        <f>nyers_adat!T37</f>
        <v>280851.00000000012</v>
      </c>
      <c r="U8">
        <f>nyers_adat!U37</f>
        <v>76730.000000000029</v>
      </c>
      <c r="V8">
        <f>nyers_adat!V37</f>
        <v>79748.999999999985</v>
      </c>
      <c r="W8">
        <f>nyers_adat!W37</f>
        <v>22562</v>
      </c>
      <c r="X8">
        <f>nyers_adat!X37</f>
        <v>169525.00000000009</v>
      </c>
      <c r="Y8">
        <f>nyers_adat!Y37</f>
        <v>447329.99999999959</v>
      </c>
      <c r="Z8">
        <f>nyers_adat!Z37</f>
        <v>81307.000000000073</v>
      </c>
      <c r="AA8">
        <f>nyers_adat!AA37</f>
        <v>50938.999999999964</v>
      </c>
      <c r="AB8">
        <f>nyers_adat!AB37</f>
        <v>7565</v>
      </c>
      <c r="AC8">
        <f>nyers_adat!AC37</f>
        <v>68201.000000000044</v>
      </c>
      <c r="AD8">
        <f>nyers_adat!AD37</f>
        <v>61173</v>
      </c>
      <c r="AE8">
        <f>nyers_adat!AE37</f>
        <v>12538.999999999998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75179.000000000015</v>
      </c>
      <c r="S9">
        <f>nyers_adat!S38</f>
        <v>1321</v>
      </c>
      <c r="T9">
        <f>nyers_adat!T38</f>
        <v>142757.99999999985</v>
      </c>
      <c r="U9">
        <f>nyers_adat!U38</f>
        <v>25456.000000000004</v>
      </c>
      <c r="V9">
        <f>nyers_adat!V38</f>
        <v>22980.000000000007</v>
      </c>
      <c r="W9">
        <f>nyers_adat!W38</f>
        <v>20090</v>
      </c>
      <c r="X9">
        <f>nyers_adat!X38</f>
        <v>79655.000000000131</v>
      </c>
      <c r="Y9">
        <f>nyers_adat!Y38</f>
        <v>311796.99999999994</v>
      </c>
      <c r="Z9">
        <f>nyers_adat!Z38</f>
        <v>33355</v>
      </c>
      <c r="AA9">
        <f>nyers_adat!AA38</f>
        <v>14743.999999999996</v>
      </c>
      <c r="AB9">
        <f>nyers_adat!AB38</f>
        <v>12509.000000000004</v>
      </c>
      <c r="AC9">
        <f>nyers_adat!AC38</f>
        <v>41292.000000000029</v>
      </c>
      <c r="AD9">
        <f>nyers_adat!AD38</f>
        <v>17118</v>
      </c>
      <c r="AE9">
        <f>nyers_adat!AE38</f>
        <v>6521.0000000000018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93943.000000000073</v>
      </c>
      <c r="S10">
        <f>nyers_adat!S39</f>
        <v>2340</v>
      </c>
      <c r="T10">
        <f>nyers_adat!T39</f>
        <v>332077.99999999971</v>
      </c>
      <c r="U10">
        <f>nyers_adat!U39</f>
        <v>27148</v>
      </c>
      <c r="V10">
        <f>nyers_adat!V39</f>
        <v>51239.000000000007</v>
      </c>
      <c r="W10">
        <f>nyers_adat!W39</f>
        <v>23829</v>
      </c>
      <c r="X10">
        <f>nyers_adat!X39</f>
        <v>91990.000000000102</v>
      </c>
      <c r="Y10">
        <f>nyers_adat!Y39</f>
        <v>369808.99999999988</v>
      </c>
      <c r="Z10">
        <f>nyers_adat!Z39</f>
        <v>29140.999999999993</v>
      </c>
      <c r="AA10">
        <f>nyers_adat!AA39</f>
        <v>42798</v>
      </c>
      <c r="AB10">
        <f>nyers_adat!AB39</f>
        <v>12829.000000000002</v>
      </c>
      <c r="AC10">
        <f>nyers_adat!AC39</f>
        <v>56397.999999999956</v>
      </c>
      <c r="AD10">
        <f>nyers_adat!AD39</f>
        <v>24994</v>
      </c>
      <c r="AE10">
        <f>nyers_adat!AE39</f>
        <v>8449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240334.00000000012</v>
      </c>
      <c r="S11">
        <f>nyers_adat!S40</f>
        <v>6750.0000000000009</v>
      </c>
      <c r="T11">
        <f>nyers_adat!T40</f>
        <v>755686.99999999977</v>
      </c>
      <c r="U11">
        <f>nyers_adat!U40</f>
        <v>129334.00000000003</v>
      </c>
      <c r="V11">
        <f>nyers_adat!V40</f>
        <v>153968</v>
      </c>
      <c r="W11">
        <f>nyers_adat!W40</f>
        <v>66481</v>
      </c>
      <c r="X11">
        <f>nyers_adat!X40</f>
        <v>341170.00000000035</v>
      </c>
      <c r="Y11">
        <f>nyers_adat!Y40</f>
        <v>1128935.9999999995</v>
      </c>
      <c r="Z11">
        <f>nyers_adat!Z40</f>
        <v>143803.00000000006</v>
      </c>
      <c r="AA11">
        <f>nyers_adat!AA40</f>
        <v>108480.99999999996</v>
      </c>
      <c r="AB11">
        <f>nyers_adat!AB40</f>
        <v>32903.000000000007</v>
      </c>
      <c r="AC11">
        <f>nyers_adat!AC40</f>
        <v>165891.00000000003</v>
      </c>
      <c r="AD11">
        <f>nyers_adat!AD40</f>
        <v>103285</v>
      </c>
      <c r="AE11">
        <f>nyers_adat!AE40</f>
        <v>27509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106654.99999999996</v>
      </c>
      <c r="S12">
        <f>nyers_adat!S41</f>
        <v>3569.0000000000032</v>
      </c>
      <c r="T12">
        <f>nyers_adat!T41</f>
        <v>225033.00000000012</v>
      </c>
      <c r="U12">
        <f>nyers_adat!U41</f>
        <v>50314.999999999993</v>
      </c>
      <c r="V12">
        <f>nyers_adat!V41</f>
        <v>107643.00000000028</v>
      </c>
      <c r="W12">
        <f>nyers_adat!W41</f>
        <v>37856.999999999993</v>
      </c>
      <c r="X12">
        <f>nyers_adat!X41</f>
        <v>140409.00000000017</v>
      </c>
      <c r="Y12">
        <f>nyers_adat!Y41</f>
        <v>700715.9999999979</v>
      </c>
      <c r="Z12">
        <f>nyers_adat!Z41</f>
        <v>49255.999999999993</v>
      </c>
      <c r="AA12">
        <f>nyers_adat!AA41</f>
        <v>107570.99999999991</v>
      </c>
      <c r="AB12">
        <f>nyers_adat!AB41</f>
        <v>7830.9999999999991</v>
      </c>
      <c r="AC12">
        <f>nyers_adat!AC41</f>
        <v>97170.999999999956</v>
      </c>
      <c r="AD12">
        <f>nyers_adat!AD41</f>
        <v>84848.000000000102</v>
      </c>
      <c r="AE12">
        <f>nyers_adat!AE41</f>
        <v>12781.999999999995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56509.000000000065</v>
      </c>
      <c r="S13">
        <f>nyers_adat!S42</f>
        <v>1794.9999999999995</v>
      </c>
      <c r="T13">
        <f>nyers_adat!T42</f>
        <v>174823.99999999968</v>
      </c>
      <c r="U13">
        <f>nyers_adat!U42</f>
        <v>26580.000000000015</v>
      </c>
      <c r="V13">
        <f>nyers_adat!V42</f>
        <v>68265.000000000058</v>
      </c>
      <c r="W13">
        <f>nyers_adat!W42</f>
        <v>34622.000000000015</v>
      </c>
      <c r="X13">
        <f>nyers_adat!X42</f>
        <v>109985</v>
      </c>
      <c r="Y13">
        <f>nyers_adat!Y42</f>
        <v>438297.00000000047</v>
      </c>
      <c r="Z13">
        <f>nyers_adat!Z42</f>
        <v>55856.000000000007</v>
      </c>
      <c r="AA13">
        <f>nyers_adat!AA42</f>
        <v>45292</v>
      </c>
      <c r="AB13">
        <f>nyers_adat!AB42</f>
        <v>2104</v>
      </c>
      <c r="AC13">
        <f>nyers_adat!AC42</f>
        <v>58845</v>
      </c>
      <c r="AD13">
        <f>nyers_adat!AD42</f>
        <v>37944.999999999993</v>
      </c>
      <c r="AE13">
        <f>nyers_adat!AE42</f>
        <v>7348.9999999999991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38518.999999999993</v>
      </c>
      <c r="S14">
        <f>nyers_adat!S43</f>
        <v>3427.0000000000005</v>
      </c>
      <c r="T14">
        <f>nyers_adat!T43</f>
        <v>104059.99999999999</v>
      </c>
      <c r="U14">
        <f>nyers_adat!U43</f>
        <v>20960.999999999993</v>
      </c>
      <c r="V14">
        <f>nyers_adat!V43</f>
        <v>35876.999999999978</v>
      </c>
      <c r="W14">
        <f>nyers_adat!W43</f>
        <v>12235.000000000002</v>
      </c>
      <c r="X14">
        <f>nyers_adat!X43</f>
        <v>73233.000000000029</v>
      </c>
      <c r="Y14">
        <f>nyers_adat!Y43</f>
        <v>269390.99999999988</v>
      </c>
      <c r="Z14">
        <f>nyers_adat!Z43</f>
        <v>19737.999999999996</v>
      </c>
      <c r="AA14">
        <f>nyers_adat!AA43</f>
        <v>40402.999999999978</v>
      </c>
      <c r="AB14">
        <f>nyers_adat!AB43</f>
        <v>3706</v>
      </c>
      <c r="AC14">
        <f>nyers_adat!AC43</f>
        <v>44790.000000000029</v>
      </c>
      <c r="AD14">
        <f>nyers_adat!AD43</f>
        <v>20056.000000000007</v>
      </c>
      <c r="AE14">
        <f>nyers_adat!AE43</f>
        <v>8085.0000000000018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201683.00000000003</v>
      </c>
      <c r="S15">
        <f>nyers_adat!S44</f>
        <v>8791.0000000000036</v>
      </c>
      <c r="T15">
        <f>nyers_adat!T44</f>
        <v>503916.99999999977</v>
      </c>
      <c r="U15">
        <f>nyers_adat!U44</f>
        <v>97856</v>
      </c>
      <c r="V15">
        <f>nyers_adat!V44</f>
        <v>211785.00000000032</v>
      </c>
      <c r="W15">
        <f>nyers_adat!W44</f>
        <v>84714</v>
      </c>
      <c r="X15">
        <f>nyers_adat!X44</f>
        <v>323627.00000000023</v>
      </c>
      <c r="Y15">
        <f>nyers_adat!Y44</f>
        <v>1408403.9999999981</v>
      </c>
      <c r="Z15">
        <f>nyers_adat!Z44</f>
        <v>124850</v>
      </c>
      <c r="AA15">
        <f>nyers_adat!AA44</f>
        <v>193265.99999999988</v>
      </c>
      <c r="AB15">
        <f>nyers_adat!AB44</f>
        <v>13641</v>
      </c>
      <c r="AC15">
        <f>nyers_adat!AC44</f>
        <v>200805.99999999997</v>
      </c>
      <c r="AD15">
        <f>nyers_adat!AD44</f>
        <v>142849.00000000009</v>
      </c>
      <c r="AE15">
        <f>nyers_adat!AE44</f>
        <v>28215.999999999993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703984.00000000035</v>
      </c>
      <c r="S16">
        <f>nyers_adat!S45</f>
        <v>29469.000000000004</v>
      </c>
      <c r="T16">
        <f>nyers_adat!T45</f>
        <v>2086287.9999999991</v>
      </c>
      <c r="U16">
        <f>nyers_adat!U45</f>
        <v>317168</v>
      </c>
      <c r="V16">
        <f>nyers_adat!V45</f>
        <v>581542.00000000047</v>
      </c>
      <c r="W16">
        <f>nyers_adat!W45</f>
        <v>225569</v>
      </c>
      <c r="X16">
        <f>nyers_adat!X45</f>
        <v>1067052.0000000009</v>
      </c>
      <c r="Y16">
        <f>nyers_adat!Y45</f>
        <v>3568370.9999999977</v>
      </c>
      <c r="Z16">
        <f>nyers_adat!Z45</f>
        <v>407782</v>
      </c>
      <c r="AA16">
        <f>nyers_adat!AA45</f>
        <v>440696.99999999988</v>
      </c>
      <c r="AB16">
        <f>nyers_adat!AB45</f>
        <v>84097</v>
      </c>
      <c r="AC16">
        <f>nyers_adat!AC45</f>
        <v>585754.00000000012</v>
      </c>
      <c r="AD16">
        <f>nyers_adat!AD45</f>
        <v>368897</v>
      </c>
      <c r="AE16">
        <f>nyers_adat!AE45</f>
        <v>91479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126510.0000000001</v>
      </c>
      <c r="S17">
        <f>nyers_adat!S46</f>
        <v>4557</v>
      </c>
      <c r="T17">
        <f>nyers_adat!T46</f>
        <v>636713.99999999919</v>
      </c>
      <c r="U17">
        <f>nyers_adat!U46</f>
        <v>62555.999999999971</v>
      </c>
      <c r="V17">
        <f>nyers_adat!V46</f>
        <v>196185.00000000017</v>
      </c>
      <c r="W17">
        <f>nyers_adat!W46</f>
        <v>71496.000000000029</v>
      </c>
      <c r="X17">
        <f>nyers_adat!X46</f>
        <v>248568.9999999998</v>
      </c>
      <c r="Y17">
        <f>nyers_adat!Y46</f>
        <v>728737.99999999942</v>
      </c>
      <c r="Z17">
        <f>nyers_adat!Z46</f>
        <v>37204</v>
      </c>
      <c r="AA17">
        <f>nyers_adat!AA46</f>
        <v>83151</v>
      </c>
      <c r="AB17">
        <f>nyers_adat!AB46</f>
        <v>28867.999999999989</v>
      </c>
      <c r="AC17">
        <f>nyers_adat!AC46</f>
        <v>206098.00000000015</v>
      </c>
      <c r="AD17">
        <f>nyers_adat!AD46</f>
        <v>80543.999999999956</v>
      </c>
      <c r="AE17">
        <f>nyers_adat!AE46</f>
        <v>23461.999999999993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72627.000000000029</v>
      </c>
      <c r="S18">
        <f>nyers_adat!S47</f>
        <v>2403</v>
      </c>
      <c r="T18">
        <f>nyers_adat!T47</f>
        <v>122041.00000000003</v>
      </c>
      <c r="U18">
        <f>nyers_adat!U47</f>
        <v>28080.000000000007</v>
      </c>
      <c r="V18">
        <f>nyers_adat!V47</f>
        <v>52332.999999999956</v>
      </c>
      <c r="W18">
        <f>nyers_adat!W47</f>
        <v>23544.000000000007</v>
      </c>
      <c r="X18">
        <f>nyers_adat!X47</f>
        <v>110773.99999999997</v>
      </c>
      <c r="Y18">
        <f>nyers_adat!Y47</f>
        <v>419037.00000000012</v>
      </c>
      <c r="Z18">
        <f>nyers_adat!Z47</f>
        <v>73282.000000000029</v>
      </c>
      <c r="AA18">
        <f>nyers_adat!AA47</f>
        <v>33386</v>
      </c>
      <c r="AB18">
        <f>nyers_adat!AB47</f>
        <v>6573.9999999999982</v>
      </c>
      <c r="AC18">
        <f>nyers_adat!AC47</f>
        <v>70368.999999999971</v>
      </c>
      <c r="AD18">
        <f>nyers_adat!AD47</f>
        <v>37591.000000000015</v>
      </c>
      <c r="AE18">
        <f>nyers_adat!AE47</f>
        <v>12848.999999999998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38074</v>
      </c>
      <c r="S19">
        <f>nyers_adat!S48</f>
        <v>1523</v>
      </c>
      <c r="T19">
        <f>nyers_adat!T48</f>
        <v>105606.99999999997</v>
      </c>
      <c r="U19">
        <f>nyers_adat!U48</f>
        <v>15938</v>
      </c>
      <c r="V19">
        <f>nyers_adat!V48</f>
        <v>38362.000000000022</v>
      </c>
      <c r="W19">
        <f>nyers_adat!W48</f>
        <v>15238.000000000004</v>
      </c>
      <c r="X19">
        <f>nyers_adat!X48</f>
        <v>61202.999999999985</v>
      </c>
      <c r="Y19">
        <f>nyers_adat!Y48</f>
        <v>182116.00000000003</v>
      </c>
      <c r="Z19">
        <f>nyers_adat!Z48</f>
        <v>31366.000000000004</v>
      </c>
      <c r="AA19">
        <f>nyers_adat!AA48</f>
        <v>15514</v>
      </c>
      <c r="AB19">
        <f>nyers_adat!AB48</f>
        <v>1549.9999999999998</v>
      </c>
      <c r="AC19">
        <f>nyers_adat!AC48</f>
        <v>36131.999999999993</v>
      </c>
      <c r="AD19">
        <f>nyers_adat!AD48</f>
        <v>19584.999999999989</v>
      </c>
      <c r="AE19">
        <f>nyers_adat!AE48</f>
        <v>3898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237211.00000000012</v>
      </c>
      <c r="S20">
        <f>nyers_adat!S49</f>
        <v>8483</v>
      </c>
      <c r="T20">
        <f>nyers_adat!T49</f>
        <v>864361.99999999919</v>
      </c>
      <c r="U20">
        <f>nyers_adat!U49</f>
        <v>106573.99999999997</v>
      </c>
      <c r="V20">
        <f>nyers_adat!V49</f>
        <v>286880.00000000012</v>
      </c>
      <c r="W20">
        <f>nyers_adat!W49</f>
        <v>110278.00000000003</v>
      </c>
      <c r="X20">
        <f>nyers_adat!X49</f>
        <v>420545.99999999977</v>
      </c>
      <c r="Y20">
        <f>nyers_adat!Y49</f>
        <v>1329890.9999999995</v>
      </c>
      <c r="Z20">
        <f>nyers_adat!Z49</f>
        <v>141852.00000000003</v>
      </c>
      <c r="AA20">
        <f>nyers_adat!AA49</f>
        <v>132051</v>
      </c>
      <c r="AB20">
        <f>nyers_adat!AB49</f>
        <v>36991.999999999985</v>
      </c>
      <c r="AC20">
        <f>nyers_adat!AC49</f>
        <v>312599.00000000012</v>
      </c>
      <c r="AD20">
        <f>nyers_adat!AD49</f>
        <v>137719.99999999997</v>
      </c>
      <c r="AE20">
        <f>nyers_adat!AE49</f>
        <v>40208.999999999993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136866.99999999991</v>
      </c>
      <c r="S21">
        <f>nyers_adat!S50</f>
        <v>7818</v>
      </c>
      <c r="T21">
        <f>nyers_adat!T50</f>
        <v>405162.00000000012</v>
      </c>
      <c r="U21">
        <f>nyers_adat!U50</f>
        <v>58607.999999999949</v>
      </c>
      <c r="V21">
        <f>nyers_adat!V50</f>
        <v>183005.99999999994</v>
      </c>
      <c r="W21">
        <f>nyers_adat!W50</f>
        <v>50625.999999999993</v>
      </c>
      <c r="X21">
        <f>nyers_adat!X50</f>
        <v>257744.00000000006</v>
      </c>
      <c r="Y21">
        <f>nyers_adat!Y50</f>
        <v>1005657.9999999986</v>
      </c>
      <c r="Z21">
        <f>nyers_adat!Z50</f>
        <v>64985</v>
      </c>
      <c r="AA21">
        <f>nyers_adat!AA50</f>
        <v>92492.999999999971</v>
      </c>
      <c r="AB21">
        <f>nyers_adat!AB50</f>
        <v>70500.999999999985</v>
      </c>
      <c r="AC21">
        <f>nyers_adat!AC50</f>
        <v>104992.00000000007</v>
      </c>
      <c r="AD21">
        <f>nyers_adat!AD50</f>
        <v>73372</v>
      </c>
      <c r="AE21">
        <f>nyers_adat!AE50</f>
        <v>26194.000000000007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180802.00000000017</v>
      </c>
      <c r="S22">
        <f>nyers_adat!S51</f>
        <v>2197.9999999999995</v>
      </c>
      <c r="T22">
        <f>nyers_adat!T51</f>
        <v>237859.99999999994</v>
      </c>
      <c r="U22">
        <f>nyers_adat!U51</f>
        <v>25435.999999999989</v>
      </c>
      <c r="V22">
        <f>nyers_adat!V51</f>
        <v>67998.000000000073</v>
      </c>
      <c r="W22">
        <f>nyers_adat!W51</f>
        <v>6692.9999999999973</v>
      </c>
      <c r="X22">
        <f>nyers_adat!X51</f>
        <v>146770.99999999988</v>
      </c>
      <c r="Y22">
        <f>nyers_adat!Y51</f>
        <v>503625.99999999971</v>
      </c>
      <c r="Z22">
        <f>nyers_adat!Z51</f>
        <v>60416.999999999993</v>
      </c>
      <c r="AA22">
        <f>nyers_adat!AA51</f>
        <v>49588.000000000015</v>
      </c>
      <c r="AB22">
        <f>nyers_adat!AB51</f>
        <v>9864.0000000000091</v>
      </c>
      <c r="AC22">
        <f>nyers_adat!AC51</f>
        <v>130675.99999999997</v>
      </c>
      <c r="AD22">
        <f>nyers_adat!AD51</f>
        <v>38200.000000000044</v>
      </c>
      <c r="AE22">
        <f>nyers_adat!AE51</f>
        <v>7161.0000000000018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142321.00000000003</v>
      </c>
      <c r="S23">
        <f>nyers_adat!S52</f>
        <v>7379</v>
      </c>
      <c r="T23">
        <f>nyers_adat!T52</f>
        <v>240208.00000000006</v>
      </c>
      <c r="U23">
        <f>nyers_adat!U52</f>
        <v>54477.999999999971</v>
      </c>
      <c r="V23">
        <f>nyers_adat!V52</f>
        <v>115329.00000000006</v>
      </c>
      <c r="W23">
        <f>nyers_adat!W52</f>
        <v>42426</v>
      </c>
      <c r="X23">
        <f>nyers_adat!X52</f>
        <v>216696.99999999974</v>
      </c>
      <c r="Y23">
        <f>nyers_adat!Y52</f>
        <v>776562.99999999965</v>
      </c>
      <c r="Z23">
        <f>nyers_adat!Z52</f>
        <v>65231.000000000007</v>
      </c>
      <c r="AA23">
        <f>nyers_adat!AA52</f>
        <v>57666.999999999942</v>
      </c>
      <c r="AB23">
        <f>nyers_adat!AB52</f>
        <v>24036.000000000004</v>
      </c>
      <c r="AC23">
        <f>nyers_adat!AC52</f>
        <v>171830</v>
      </c>
      <c r="AD23">
        <f>nyers_adat!AD52</f>
        <v>71785.000000000029</v>
      </c>
      <c r="AE23">
        <f>nyers_adat!AE52</f>
        <v>17776.000000000007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459990.00000000012</v>
      </c>
      <c r="S24">
        <f>nyers_adat!S53</f>
        <v>17395</v>
      </c>
      <c r="T24">
        <f>nyers_adat!T53</f>
        <v>883230</v>
      </c>
      <c r="U24">
        <f>nyers_adat!U53</f>
        <v>138521.99999999991</v>
      </c>
      <c r="V24">
        <f>nyers_adat!V53</f>
        <v>366333.00000000006</v>
      </c>
      <c r="W24">
        <f>nyers_adat!W53</f>
        <v>99745</v>
      </c>
      <c r="X24">
        <f>nyers_adat!X53</f>
        <v>621211.99999999965</v>
      </c>
      <c r="Y24">
        <f>nyers_adat!Y53</f>
        <v>2285846.9999999981</v>
      </c>
      <c r="Z24">
        <f>nyers_adat!Z53</f>
        <v>190633</v>
      </c>
      <c r="AA24">
        <f>nyers_adat!AA53</f>
        <v>199747.99999999994</v>
      </c>
      <c r="AB24">
        <f>nyers_adat!AB53</f>
        <v>104401</v>
      </c>
      <c r="AC24">
        <f>nyers_adat!AC53</f>
        <v>407498.00000000006</v>
      </c>
      <c r="AD24">
        <f>nyers_adat!AD53</f>
        <v>183357.00000000006</v>
      </c>
      <c r="AE24">
        <f>nyers_adat!AE53</f>
        <v>51131.000000000015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95742</v>
      </c>
      <c r="S25">
        <f>nyers_adat!S54</f>
        <v>59084.000000000022</v>
      </c>
      <c r="T25">
        <f>nyers_adat!T54</f>
        <v>360935.99999999953</v>
      </c>
      <c r="U25">
        <f>nyers_adat!U54</f>
        <v>45625.000000000022</v>
      </c>
      <c r="V25">
        <f>nyers_adat!V54</f>
        <v>91912.999999999913</v>
      </c>
      <c r="W25">
        <f>nyers_adat!W54</f>
        <v>27483.000000000007</v>
      </c>
      <c r="X25">
        <f>nyers_adat!X54</f>
        <v>202326.0000000002</v>
      </c>
      <c r="Y25">
        <f>nyers_adat!Y54</f>
        <v>694897.99999999965</v>
      </c>
      <c r="Z25">
        <f>nyers_adat!Z54</f>
        <v>79618</v>
      </c>
      <c r="AA25">
        <f>nyers_adat!AA54</f>
        <v>68299.999999999942</v>
      </c>
      <c r="AB25">
        <f>nyers_adat!AB54</f>
        <v>1791.0000000000005</v>
      </c>
      <c r="AC25">
        <f>nyers_adat!AC54</f>
        <v>77874.999999999898</v>
      </c>
      <c r="AD25">
        <f>nyers_adat!AD54</f>
        <v>75307.000000000015</v>
      </c>
      <c r="AE25">
        <f>nyers_adat!AE54</f>
        <v>15564.000000000005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75499.000000000015</v>
      </c>
      <c r="S26">
        <f>nyers_adat!S55</f>
        <v>5095</v>
      </c>
      <c r="T26">
        <f>nyers_adat!T55</f>
        <v>211010.00000000009</v>
      </c>
      <c r="U26">
        <f>nyers_adat!U55</f>
        <v>32552.999999999985</v>
      </c>
      <c r="V26">
        <f>nyers_adat!V55</f>
        <v>84969.999999999971</v>
      </c>
      <c r="W26">
        <f>nyers_adat!W55</f>
        <v>30794.000000000015</v>
      </c>
      <c r="X26">
        <f>nyers_adat!X55</f>
        <v>132411</v>
      </c>
      <c r="Y26">
        <f>nyers_adat!Y55</f>
        <v>456873.99999999977</v>
      </c>
      <c r="Z26">
        <f>nyers_adat!Z55</f>
        <v>57050.999999999985</v>
      </c>
      <c r="AA26">
        <f>nyers_adat!AA55</f>
        <v>58113.000000000065</v>
      </c>
      <c r="AB26">
        <f>nyers_adat!AB55</f>
        <v>3663.9999999999991</v>
      </c>
      <c r="AC26">
        <f>nyers_adat!AC55</f>
        <v>73000.000000000015</v>
      </c>
      <c r="AD26">
        <f>nyers_adat!AD55</f>
        <v>60165.000000000022</v>
      </c>
      <c r="AE26">
        <f>nyers_adat!AE55</f>
        <v>8580.0000000000018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74127</v>
      </c>
      <c r="S27">
        <f>nyers_adat!S56</f>
        <v>20804.999999999989</v>
      </c>
      <c r="T27">
        <f>nyers_adat!T56</f>
        <v>329815.99999999988</v>
      </c>
      <c r="U27">
        <f>nyers_adat!U56</f>
        <v>58818.000000000007</v>
      </c>
      <c r="V27">
        <f>nyers_adat!V56</f>
        <v>104642.0000000002</v>
      </c>
      <c r="W27">
        <f>nyers_adat!W56</f>
        <v>40950.999999999993</v>
      </c>
      <c r="X27">
        <f>nyers_adat!X56</f>
        <v>150365.00000000003</v>
      </c>
      <c r="Y27">
        <f>nyers_adat!Y56</f>
        <v>864925.99999999884</v>
      </c>
      <c r="Z27">
        <f>nyers_adat!Z56</f>
        <v>65024.999999999942</v>
      </c>
      <c r="AA27">
        <f>nyers_adat!AA56</f>
        <v>78249.000000000029</v>
      </c>
      <c r="AB27">
        <f>nyers_adat!AB56</f>
        <v>8936.0000000000018</v>
      </c>
      <c r="AC27">
        <f>nyers_adat!AC56</f>
        <v>70533.999999999985</v>
      </c>
      <c r="AD27">
        <f>nyers_adat!AD56</f>
        <v>89308.000000000015</v>
      </c>
      <c r="AE27">
        <f>nyers_adat!AE56</f>
        <v>13380.000000000013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245368</v>
      </c>
      <c r="S28">
        <f>nyers_adat!S57</f>
        <v>84984.000000000015</v>
      </c>
      <c r="T28">
        <f>nyers_adat!T57</f>
        <v>901761.99999999953</v>
      </c>
      <c r="U28">
        <f>nyers_adat!U57</f>
        <v>136996</v>
      </c>
      <c r="V28">
        <f>nyers_adat!V57</f>
        <v>281525.00000000012</v>
      </c>
      <c r="W28">
        <f>nyers_adat!W57</f>
        <v>99228.000000000015</v>
      </c>
      <c r="X28">
        <f>nyers_adat!X57</f>
        <v>485102.00000000023</v>
      </c>
      <c r="Y28">
        <f>nyers_adat!Y57</f>
        <v>2016697.9999999984</v>
      </c>
      <c r="Z28">
        <f>nyers_adat!Z57</f>
        <v>201693.99999999994</v>
      </c>
      <c r="AA28">
        <f>nyers_adat!AA57</f>
        <v>204662.00000000003</v>
      </c>
      <c r="AB28">
        <f>nyers_adat!AB57</f>
        <v>14391.000000000002</v>
      </c>
      <c r="AC28">
        <f>nyers_adat!AC57</f>
        <v>221408.99999999988</v>
      </c>
      <c r="AD28">
        <f>nyers_adat!AD57</f>
        <v>224780.00000000006</v>
      </c>
      <c r="AE28">
        <f>nyers_adat!AE57</f>
        <v>37524.000000000022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942569.00000000023</v>
      </c>
      <c r="S29">
        <f>nyers_adat!S58</f>
        <v>110862.00000000001</v>
      </c>
      <c r="T29">
        <f>nyers_adat!T58</f>
        <v>2649353.9999999986</v>
      </c>
      <c r="U29">
        <f>nyers_adat!U58</f>
        <v>382091.99999999988</v>
      </c>
      <c r="V29">
        <f>nyers_adat!V58</f>
        <v>934738.00000000035</v>
      </c>
      <c r="W29">
        <f>nyers_adat!W58</f>
        <v>309251.00000000006</v>
      </c>
      <c r="X29">
        <f>nyers_adat!X58</f>
        <v>1526859.9999999995</v>
      </c>
      <c r="Y29">
        <f>nyers_adat!Y58</f>
        <v>5632435.9999999963</v>
      </c>
      <c r="Z29">
        <f>nyers_adat!Z58</f>
        <v>534179</v>
      </c>
      <c r="AA29">
        <f>nyers_adat!AA58</f>
        <v>536461</v>
      </c>
      <c r="AB29">
        <f>nyers_adat!AB58</f>
        <v>155784</v>
      </c>
      <c r="AC29">
        <f>nyers_adat!AC58</f>
        <v>941506.00000000012</v>
      </c>
      <c r="AD29">
        <f>nyers_adat!AD58</f>
        <v>545857</v>
      </c>
      <c r="AE29">
        <f>nyers_adat!AE58</f>
        <v>128864.00000000003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2843962.0000000019</v>
      </c>
      <c r="S30">
        <f>nyers_adat!S59</f>
        <v>202444</v>
      </c>
      <c r="T30">
        <f>nyers_adat!T59</f>
        <v>7099012.9999999963</v>
      </c>
      <c r="U30">
        <f>nyers_adat!U59</f>
        <v>1040869.0000000006</v>
      </c>
      <c r="V30">
        <f>nyers_adat!V59</f>
        <v>2146534.0000000009</v>
      </c>
      <c r="W30">
        <f>nyers_adat!W59</f>
        <v>856682</v>
      </c>
      <c r="X30">
        <f>nyers_adat!X59</f>
        <v>3902459.0000000023</v>
      </c>
      <c r="Y30">
        <f>nyers_adat!Y59</f>
        <v>14906724.999999989</v>
      </c>
      <c r="Z30">
        <f>nyers_adat!Z59</f>
        <v>1184424</v>
      </c>
      <c r="AA30">
        <f>nyers_adat!AA59</f>
        <v>1829226.9999999986</v>
      </c>
      <c r="AB30">
        <f>nyers_adat!AB59</f>
        <v>424147.99999999965</v>
      </c>
      <c r="AC30">
        <f>nyers_adat!AC59</f>
        <v>2352970.9999999995</v>
      </c>
      <c r="AD30">
        <f>nyers_adat!AD59</f>
        <v>1540065.9999999986</v>
      </c>
      <c r="AE30">
        <f>nyers_adat!AE59</f>
        <v>340641.00000000012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0.39994315198527203</v>
      </c>
      <c r="S32" s="9">
        <f t="shared" si="0"/>
        <v>2.0746185304487578E-2</v>
      </c>
      <c r="T32" s="9">
        <f t="shared" si="0"/>
        <v>0.7893827815312755</v>
      </c>
      <c r="U32" s="9">
        <f t="shared" si="0"/>
        <v>0.11409984408546865</v>
      </c>
      <c r="V32" s="9">
        <f t="shared" si="0"/>
        <v>0.21050933416345249</v>
      </c>
      <c r="W32" s="9">
        <f t="shared" si="0"/>
        <v>0.10750420514985565</v>
      </c>
      <c r="X32" s="9">
        <f t="shared" si="0"/>
        <v>0.43706403718434711</v>
      </c>
      <c r="Y32" s="9">
        <f t="shared" si="0"/>
        <v>1.9058173355048231</v>
      </c>
      <c r="Z32" s="9">
        <f t="shared" si="0"/>
        <v>8.0984372474071004E-2</v>
      </c>
      <c r="AA32" s="9">
        <f t="shared" si="0"/>
        <v>0.28459712727141517</v>
      </c>
      <c r="AB32" s="9">
        <f t="shared" si="0"/>
        <v>6.1546493125465E-2</v>
      </c>
      <c r="AC32" s="9">
        <f t="shared" si="0"/>
        <v>0.27579336715266911</v>
      </c>
      <c r="AD32" s="9">
        <f>AD2/$D2</f>
        <v>0.20885867089207916</v>
      </c>
      <c r="AE32" s="9">
        <f>AE2/$D2</f>
        <v>4.0180390574585834E-2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>O3/$D3</f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0.39994315198527203</v>
      </c>
      <c r="S33" s="9">
        <f t="shared" si="1"/>
        <v>2.0746185304487578E-2</v>
      </c>
      <c r="T33" s="9">
        <f t="shared" si="1"/>
        <v>0.7893827815312755</v>
      </c>
      <c r="U33" s="9">
        <f t="shared" si="1"/>
        <v>0.11409984408546865</v>
      </c>
      <c r="V33" s="9">
        <f t="shared" si="1"/>
        <v>0.21050933416345249</v>
      </c>
      <c r="W33" s="9">
        <f t="shared" si="1"/>
        <v>0.10750420514985565</v>
      </c>
      <c r="X33" s="9">
        <f t="shared" si="1"/>
        <v>0.43706403718434711</v>
      </c>
      <c r="Y33" s="9">
        <f t="shared" si="1"/>
        <v>1.9058173355048231</v>
      </c>
      <c r="Z33" s="9">
        <f t="shared" si="1"/>
        <v>8.0984372474071004E-2</v>
      </c>
      <c r="AA33" s="9">
        <f t="shared" si="1"/>
        <v>0.28459712727141517</v>
      </c>
      <c r="AB33" s="9">
        <f t="shared" si="1"/>
        <v>6.1546493125465E-2</v>
      </c>
      <c r="AC33" s="9">
        <f t="shared" si="1"/>
        <v>0.27579336715266911</v>
      </c>
      <c r="AD33" s="9">
        <f>AD3/$D3</f>
        <v>0.20885867089207916</v>
      </c>
      <c r="AE33" s="9">
        <f>AE3/$D3</f>
        <v>4.0180390574585834E-2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0.21945245610974809</v>
      </c>
      <c r="S34" s="9">
        <f t="shared" si="1"/>
        <v>6.5473957375020014E-3</v>
      </c>
      <c r="T34" s="9">
        <f t="shared" si="1"/>
        <v>0.68901303983158324</v>
      </c>
      <c r="U34" s="9">
        <f t="shared" si="1"/>
        <v>9.0951451299562502E-2</v>
      </c>
      <c r="V34" s="9">
        <f t="shared" si="1"/>
        <v>0.22883148102569509</v>
      </c>
      <c r="W34" s="9">
        <f t="shared" si="1"/>
        <v>6.5841949690193469E-2</v>
      </c>
      <c r="X34" s="9">
        <f t="shared" si="1"/>
        <v>0.41102113088339687</v>
      </c>
      <c r="Y34" s="9">
        <f t="shared" si="1"/>
        <v>1.1900202395773349</v>
      </c>
      <c r="Z34" s="9">
        <f t="shared" si="1"/>
        <v>0.18790069942435481</v>
      </c>
      <c r="AA34" s="9">
        <f t="shared" si="1"/>
        <v>0.12722020038854259</v>
      </c>
      <c r="AB34" s="9">
        <f t="shared" si="1"/>
        <v>8.4088633577626068E-3</v>
      </c>
      <c r="AC34" s="9">
        <f t="shared" si="1"/>
        <v>0.20439822503446958</v>
      </c>
      <c r="AD34" s="9">
        <f t="shared" si="1"/>
        <v>0.10083945259948335</v>
      </c>
      <c r="AE34" s="9">
        <f t="shared" si="1"/>
        <v>3.8651140895655071E-2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0.27399182314359183</v>
      </c>
      <c r="S35" s="9">
        <f t="shared" si="1"/>
        <v>2.4590989345918624E-2</v>
      </c>
      <c r="T35" s="9">
        <f t="shared" si="1"/>
        <v>0.99422316507448338</v>
      </c>
      <c r="U35" s="9">
        <f t="shared" si="1"/>
        <v>7.786810958867324E-2</v>
      </c>
      <c r="V35" s="9">
        <f t="shared" si="1"/>
        <v>0.18577508945534618</v>
      </c>
      <c r="W35" s="9">
        <f t="shared" si="1"/>
        <v>5.8382620487791775E-2</v>
      </c>
      <c r="X35" s="9">
        <f t="shared" si="1"/>
        <v>0.37836758259094938</v>
      </c>
      <c r="Y35" s="9">
        <f t="shared" si="1"/>
        <v>0.94312116919647948</v>
      </c>
      <c r="Z35" s="9">
        <f t="shared" si="1"/>
        <v>0.10984378041985275</v>
      </c>
      <c r="AA35" s="9">
        <f t="shared" si="1"/>
        <v>0.11572131554743989</v>
      </c>
      <c r="AB35" s="9">
        <f t="shared" si="1"/>
        <v>7.3444014044321488E-3</v>
      </c>
      <c r="AC35" s="9">
        <f t="shared" si="1"/>
        <v>0.19913464959686361</v>
      </c>
      <c r="AD35" s="9">
        <f t="shared" si="1"/>
        <v>0.12106178293064436</v>
      </c>
      <c r="AE35" s="9">
        <f t="shared" si="1"/>
        <v>2.1590123324180806E-2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0.25705049636656191</v>
      </c>
      <c r="S36" s="9">
        <f t="shared" si="1"/>
        <v>1.1216896794093559E-2</v>
      </c>
      <c r="T36" s="9">
        <f t="shared" si="1"/>
        <v>0.70330117164582273</v>
      </c>
      <c r="U36" s="9">
        <f t="shared" si="1"/>
        <v>8.3409332504603459E-2</v>
      </c>
      <c r="V36" s="9">
        <f t="shared" si="1"/>
        <v>0.18786123809911098</v>
      </c>
      <c r="W36" s="9">
        <f t="shared" si="1"/>
        <v>8.5468571196217272E-2</v>
      </c>
      <c r="X36" s="9">
        <f t="shared" si="1"/>
        <v>0.34134858351098762</v>
      </c>
      <c r="Y36" s="9">
        <f t="shared" si="1"/>
        <v>0.73207242478986445</v>
      </c>
      <c r="Z36" s="9">
        <f t="shared" si="1"/>
        <v>8.065884020423926E-2</v>
      </c>
      <c r="AA36" s="9">
        <f t="shared" si="1"/>
        <v>0.14880831363163743</v>
      </c>
      <c r="AB36" s="9">
        <f t="shared" si="1"/>
        <v>9.2494379933895254E-2</v>
      </c>
      <c r="AC36" s="9">
        <f t="shared" si="1"/>
        <v>0.21549105146063638</v>
      </c>
      <c r="AD36" s="9">
        <f t="shared" si="1"/>
        <v>0.12923828499398776</v>
      </c>
      <c r="AE36" s="9">
        <f>AE6/$D6</f>
        <v>3.8184500816143968E-2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0.24697488363849274</v>
      </c>
      <c r="S37" s="9">
        <f t="shared" si="1"/>
        <v>1.3130914120163702E-2</v>
      </c>
      <c r="T37" s="9">
        <f t="shared" si="1"/>
        <v>0.77937367953140468</v>
      </c>
      <c r="U37" s="9">
        <f t="shared" si="1"/>
        <v>8.4828646661695123E-2</v>
      </c>
      <c r="V37" s="9">
        <f t="shared" si="1"/>
        <v>0.20343960562004648</v>
      </c>
      <c r="W37" s="9">
        <f t="shared" si="1"/>
        <v>7.0117648389794313E-2</v>
      </c>
      <c r="X37" s="9">
        <f t="shared" si="1"/>
        <v>0.37923433798150874</v>
      </c>
      <c r="Y37" s="9">
        <f t="shared" si="1"/>
        <v>0.972026099671633</v>
      </c>
      <c r="Z37" s="9">
        <f t="shared" si="1"/>
        <v>0.13116678278462487</v>
      </c>
      <c r="AA37" s="9">
        <f t="shared" si="1"/>
        <v>0.13099802678035233</v>
      </c>
      <c r="AB37" s="9">
        <f t="shared" si="1"/>
        <v>3.5403878371231157E-2</v>
      </c>
      <c r="AC37" s="9">
        <f t="shared" si="1"/>
        <v>0.2065205811617391</v>
      </c>
      <c r="AD37" s="9">
        <f t="shared" si="1"/>
        <v>0.11573739303084836</v>
      </c>
      <c r="AE37" s="9">
        <f t="shared" si="1"/>
        <v>3.370783338974246E-2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0.15643528251361441</v>
      </c>
      <c r="S38" s="9">
        <f t="shared" si="1"/>
        <v>6.7857746964634473E-3</v>
      </c>
      <c r="T38" s="9">
        <f t="shared" si="1"/>
        <v>0.61696070225848354</v>
      </c>
      <c r="U38" s="9">
        <f t="shared" si="1"/>
        <v>0.16855697392672073</v>
      </c>
      <c r="V38" s="9">
        <f t="shared" si="1"/>
        <v>0.17518897580714249</v>
      </c>
      <c r="W38" s="9">
        <f t="shared" si="1"/>
        <v>4.9563175364716168E-2</v>
      </c>
      <c r="X38" s="9">
        <f t="shared" si="1"/>
        <v>0.37240480913498419</v>
      </c>
      <c r="Y38" s="9">
        <f t="shared" si="1"/>
        <v>0.98267419714114279</v>
      </c>
      <c r="Z38" s="9">
        <f t="shared" si="1"/>
        <v>0.1786115193413253</v>
      </c>
      <c r="AA38" s="9">
        <f t="shared" si="1"/>
        <v>0.11190047823345781</v>
      </c>
      <c r="AB38" s="9">
        <f t="shared" si="1"/>
        <v>1.6618447905065056E-2</v>
      </c>
      <c r="AC38" s="9">
        <f t="shared" si="1"/>
        <v>0.14982085466931166</v>
      </c>
      <c r="AD38" s="9">
        <f t="shared" si="1"/>
        <v>0.13438206393873692</v>
      </c>
      <c r="AE38" s="9">
        <f t="shared" si="1"/>
        <v>2.7545104862076765E-2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0.29634316032622626</v>
      </c>
      <c r="S39" s="9">
        <f t="shared" si="1"/>
        <v>5.2071631012775487E-3</v>
      </c>
      <c r="T39" s="9">
        <f t="shared" si="1"/>
        <v>0.56272838002435999</v>
      </c>
      <c r="U39" s="9">
        <f t="shared" si="1"/>
        <v>0.10034333376693512</v>
      </c>
      <c r="V39" s="9">
        <f t="shared" si="1"/>
        <v>9.0583352057046249E-2</v>
      </c>
      <c r="W39" s="9">
        <f t="shared" si="1"/>
        <v>7.9191450949784969E-2</v>
      </c>
      <c r="X39" s="9">
        <f t="shared" si="1"/>
        <v>0.31398681062245559</v>
      </c>
      <c r="Y39" s="9">
        <f t="shared" si="1"/>
        <v>1.2290521071075211</v>
      </c>
      <c r="Z39" s="9">
        <f t="shared" si="1"/>
        <v>0.13147988284868481</v>
      </c>
      <c r="AA39" s="9">
        <f t="shared" si="1"/>
        <v>5.8118404818498226E-2</v>
      </c>
      <c r="AB39" s="9">
        <f t="shared" si="1"/>
        <v>4.9308405173263341E-2</v>
      </c>
      <c r="AC39" s="9">
        <f t="shared" si="1"/>
        <v>0.16276622163357507</v>
      </c>
      <c r="AD39" s="9">
        <f t="shared" si="1"/>
        <v>6.747631943048378E-2</v>
      </c>
      <c r="AE39" s="9">
        <f t="shared" si="1"/>
        <v>2.5704701425761471E-2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0.341577372403437</v>
      </c>
      <c r="S40" s="9">
        <f t="shared" si="1"/>
        <v>8.5082555530911503E-3</v>
      </c>
      <c r="T40" s="9">
        <f t="shared" si="1"/>
        <v>1.2074378151963252</v>
      </c>
      <c r="U40" s="9">
        <f t="shared" si="1"/>
        <v>9.8710308442443828E-2</v>
      </c>
      <c r="V40" s="9">
        <f t="shared" si="1"/>
        <v>0.1863053445661699</v>
      </c>
      <c r="W40" s="9">
        <f t="shared" si="1"/>
        <v>8.6642402382311551E-2</v>
      </c>
      <c r="X40" s="9">
        <f t="shared" si="1"/>
        <v>0.33447625142258797</v>
      </c>
      <c r="Y40" s="9">
        <f t="shared" si="1"/>
        <v>1.3446279819799507</v>
      </c>
      <c r="Z40" s="9">
        <f t="shared" si="1"/>
        <v>0.10595686968915777</v>
      </c>
      <c r="AA40" s="9">
        <f t="shared" si="1"/>
        <v>0.15561381246204917</v>
      </c>
      <c r="AB40" s="9">
        <f t="shared" si="1"/>
        <v>4.664632926948991E-2</v>
      </c>
      <c r="AC40" s="9">
        <f t="shared" si="1"/>
        <v>0.20506350285608307</v>
      </c>
      <c r="AD40" s="9">
        <f t="shared" si="1"/>
        <v>9.0878350125624036E-2</v>
      </c>
      <c r="AE40" s="9">
        <f t="shared" si="1"/>
        <v>3.0720620157293647E-2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0.24425850134104671</v>
      </c>
      <c r="S41" s="9">
        <f t="shared" si="1"/>
        <v>6.8602232062548981E-3</v>
      </c>
      <c r="T41" s="9">
        <f t="shared" si="1"/>
        <v>0.7680268880096508</v>
      </c>
      <c r="U41" s="9">
        <f t="shared" si="1"/>
        <v>0.13144594194929943</v>
      </c>
      <c r="V41" s="9">
        <f t="shared" si="1"/>
        <v>0.15648219949935616</v>
      </c>
      <c r="W41" s="9">
        <f t="shared" si="1"/>
        <v>6.7566592440745463E-2</v>
      </c>
      <c r="X41" s="9">
        <f t="shared" si="1"/>
        <v>0.3467410890782201</v>
      </c>
      <c r="Y41" s="9">
        <f t="shared" si="1"/>
        <v>1.1473708067520854</v>
      </c>
      <c r="Z41" s="9">
        <f t="shared" si="1"/>
        <v>0.14615121151541829</v>
      </c>
      <c r="AA41" s="9">
        <f t="shared" si="1"/>
        <v>0.11025242572410922</v>
      </c>
      <c r="AB41" s="9">
        <f t="shared" si="1"/>
        <v>3.3440285060059992E-2</v>
      </c>
      <c r="AC41" s="9">
        <f t="shared" si="1"/>
        <v>0.16859989450501206</v>
      </c>
      <c r="AD41" s="9">
        <f t="shared" si="1"/>
        <v>0.10497157834933883</v>
      </c>
      <c r="AE41" s="9">
        <f>AE11/$D11</f>
        <v>2.7958204471239402E-2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0.28971708748149444</v>
      </c>
      <c r="S42" s="9">
        <f t="shared" si="2"/>
        <v>9.694813044127842E-3</v>
      </c>
      <c r="T42" s="9">
        <f t="shared" si="2"/>
        <v>0.61127847121300638</v>
      </c>
      <c r="U42" s="9">
        <f t="shared" si="2"/>
        <v>0.13667540440327594</v>
      </c>
      <c r="V42" s="9">
        <f t="shared" si="2"/>
        <v>0.29240088554470584</v>
      </c>
      <c r="W42" s="9">
        <f t="shared" si="2"/>
        <v>0.10283455797465602</v>
      </c>
      <c r="X42" s="9">
        <f t="shared" si="2"/>
        <v>0.38140627758838519</v>
      </c>
      <c r="Y42" s="9">
        <f t="shared" si="2"/>
        <v>1.9034212992516275</v>
      </c>
      <c r="Z42" s="9">
        <f t="shared" si="2"/>
        <v>0.13379874230920721</v>
      </c>
      <c r="AA42" s="9">
        <f t="shared" si="2"/>
        <v>0.29220530511904574</v>
      </c>
      <c r="AB42" s="9">
        <f t="shared" si="2"/>
        <v>2.1272087685224168E-2</v>
      </c>
      <c r="AC42" s="9">
        <f t="shared" si="2"/>
        <v>0.26395479919051423</v>
      </c>
      <c r="AD42" s="9">
        <f t="shared" si="2"/>
        <v>0.23048066606000545</v>
      </c>
      <c r="AE42" s="9">
        <f t="shared" si="2"/>
        <v>3.4720958344085714E-2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0.18280898694660586</v>
      </c>
      <c r="S43" s="9">
        <f t="shared" si="3"/>
        <v>5.8069003445319692E-3</v>
      </c>
      <c r="T43" s="9">
        <f t="shared" si="3"/>
        <v>0.56556297817964085</v>
      </c>
      <c r="U43" s="9">
        <f t="shared" si="3"/>
        <v>8.5987415686718582E-2</v>
      </c>
      <c r="V43" s="9">
        <f t="shared" si="3"/>
        <v>0.22084014040082189</v>
      </c>
      <c r="W43" s="9">
        <f t="shared" si="3"/>
        <v>0.11200362324701167</v>
      </c>
      <c r="X43" s="9">
        <f t="shared" si="3"/>
        <v>0.35580609158403831</v>
      </c>
      <c r="Y43" s="9">
        <f t="shared" si="3"/>
        <v>1.4179091923717726</v>
      </c>
      <c r="Z43" s="9">
        <f t="shared" si="3"/>
        <v>0.18069650453714639</v>
      </c>
      <c r="AA43" s="9">
        <f t="shared" si="3"/>
        <v>0.1465215211167365</v>
      </c>
      <c r="AB43" s="9">
        <f t="shared" si="3"/>
        <v>6.8065283147048829E-3</v>
      </c>
      <c r="AC43" s="9">
        <f t="shared" si="3"/>
        <v>0.19036604499943388</v>
      </c>
      <c r="AD43" s="9">
        <f t="shared" si="3"/>
        <v>0.12275366772883876</v>
      </c>
      <c r="AE43" s="9">
        <f t="shared" si="3"/>
        <v>2.3774323471847044E-2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0.17225357529358098</v>
      </c>
      <c r="S44" s="9">
        <f t="shared" si="3"/>
        <v>1.5325242154030536E-2</v>
      </c>
      <c r="T44" s="9">
        <f t="shared" si="3"/>
        <v>0.46534715452244446</v>
      </c>
      <c r="U44" s="9">
        <f t="shared" si="3"/>
        <v>9.373574578075107E-2</v>
      </c>
      <c r="V44" s="9">
        <f t="shared" si="3"/>
        <v>0.16043878399771028</v>
      </c>
      <c r="W44" s="9">
        <f t="shared" si="3"/>
        <v>5.471384235616096E-2</v>
      </c>
      <c r="X44" s="9">
        <f t="shared" si="3"/>
        <v>0.32749152572690943</v>
      </c>
      <c r="Y44" s="9">
        <f t="shared" si="3"/>
        <v>1.2046928243701307</v>
      </c>
      <c r="Z44" s="9">
        <f t="shared" si="3"/>
        <v>8.8266597501095598E-2</v>
      </c>
      <c r="AA44" s="9">
        <f t="shared" si="3"/>
        <v>0.18067865735316468</v>
      </c>
      <c r="AB44" s="9">
        <f t="shared" si="3"/>
        <v>1.6572905580051697E-2</v>
      </c>
      <c r="AC44" s="9">
        <f t="shared" si="3"/>
        <v>0.20029693495156933</v>
      </c>
      <c r="AD44" s="9">
        <f t="shared" si="3"/>
        <v>8.9688665492044503E-2</v>
      </c>
      <c r="AE44" s="9">
        <f>AE14/$D14</f>
        <v>3.6155407883086341E-2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0.22387630596269378</v>
      </c>
      <c r="S45" s="9">
        <f t="shared" si="3"/>
        <v>9.7583663755400393E-3</v>
      </c>
      <c r="T45" s="9">
        <f t="shared" si="3"/>
        <v>0.55936829813024747</v>
      </c>
      <c r="U45" s="9">
        <f t="shared" si="3"/>
        <v>0.10862412695311632</v>
      </c>
      <c r="V45" s="9">
        <f t="shared" si="3"/>
        <v>0.23508993548444423</v>
      </c>
      <c r="W45" s="9">
        <f t="shared" si="3"/>
        <v>9.4035974193777558E-2</v>
      </c>
      <c r="X45" s="9">
        <f t="shared" si="3"/>
        <v>0.35923908941154559</v>
      </c>
      <c r="Y45" s="9">
        <f t="shared" si="3"/>
        <v>1.5633855348397303</v>
      </c>
      <c r="Z45" s="9">
        <f t="shared" si="3"/>
        <v>0.138588561254257</v>
      </c>
      <c r="AA45" s="9">
        <f t="shared" si="3"/>
        <v>0.21453309474862009</v>
      </c>
      <c r="AB45" s="9">
        <f t="shared" si="3"/>
        <v>1.5142062988140326E-2</v>
      </c>
      <c r="AC45" s="9">
        <f t="shared" si="3"/>
        <v>0.22290280041027094</v>
      </c>
      <c r="AD45" s="9">
        <f t="shared" si="3"/>
        <v>0.15856818090996694</v>
      </c>
      <c r="AE45" s="9">
        <f>AE15/$D15</f>
        <v>3.1320903839408207E-2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0.23900290069203789</v>
      </c>
      <c r="S46" s="9">
        <f t="shared" si="3"/>
        <v>1.0004739426597284E-2</v>
      </c>
      <c r="T46" s="9">
        <f t="shared" si="3"/>
        <v>0.70829576194770028</v>
      </c>
      <c r="U46" s="9">
        <f t="shared" si="3"/>
        <v>0.10767868588873075</v>
      </c>
      <c r="V46" s="9">
        <f t="shared" si="3"/>
        <v>0.19743378382782725</v>
      </c>
      <c r="W46" s="9">
        <f t="shared" si="3"/>
        <v>7.6580782100448677E-2</v>
      </c>
      <c r="X46" s="9">
        <f t="shared" si="3"/>
        <v>0.36226465827240462</v>
      </c>
      <c r="Y46" s="9">
        <f t="shared" si="3"/>
        <v>1.2114636408573873</v>
      </c>
      <c r="Z46" s="9">
        <f t="shared" si="3"/>
        <v>0.13844218171151695</v>
      </c>
      <c r="AA46" s="9">
        <f t="shared" si="3"/>
        <v>0.14961683976664092</v>
      </c>
      <c r="AB46" s="9">
        <f t="shared" si="3"/>
        <v>2.8550971242951969E-2</v>
      </c>
      <c r="AC46" s="9">
        <f t="shared" si="3"/>
        <v>0.19886375981835372</v>
      </c>
      <c r="AD46" s="9">
        <f t="shared" si="3"/>
        <v>0.12524070583506253</v>
      </c>
      <c r="AE46" s="9">
        <f t="shared" si="3"/>
        <v>3.1057163731571913E-2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0.19152250627886819</v>
      </c>
      <c r="S47" s="9">
        <f t="shared" si="3"/>
        <v>6.8988069015319077E-3</v>
      </c>
      <c r="T47" s="9">
        <f t="shared" si="3"/>
        <v>0.9639163786486683</v>
      </c>
      <c r="U47" s="9">
        <f t="shared" si="3"/>
        <v>9.4703042469218748E-2</v>
      </c>
      <c r="V47" s="9">
        <f t="shared" si="3"/>
        <v>0.29700294754817608</v>
      </c>
      <c r="W47" s="9">
        <f t="shared" si="3"/>
        <v>0.10823723902390289</v>
      </c>
      <c r="X47" s="9">
        <f t="shared" si="3"/>
        <v>0.376306678232803</v>
      </c>
      <c r="Y47" s="9">
        <f t="shared" si="3"/>
        <v>1.1032307974124544</v>
      </c>
      <c r="Z47" s="9">
        <f t="shared" si="3"/>
        <v>5.6322846601841801E-2</v>
      </c>
      <c r="AA47" s="9">
        <f t="shared" si="3"/>
        <v>0.12588165298865034</v>
      </c>
      <c r="AB47" s="9">
        <f t="shared" si="3"/>
        <v>4.3703040955326539E-2</v>
      </c>
      <c r="AC47" s="9">
        <f t="shared" si="3"/>
        <v>0.31201016124466185</v>
      </c>
      <c r="AD47" s="9">
        <f t="shared" si="3"/>
        <v>0.12193493593965013</v>
      </c>
      <c r="AE47" s="9">
        <f t="shared" si="3"/>
        <v>3.5518939548769272E-2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0.24272188597649222</v>
      </c>
      <c r="S48" s="9">
        <f t="shared" si="3"/>
        <v>8.0309071282238086E-3</v>
      </c>
      <c r="T48" s="9">
        <f t="shared" si="3"/>
        <v>0.40786514225366716</v>
      </c>
      <c r="U48" s="9">
        <f t="shared" si="3"/>
        <v>9.3844308015199593E-2</v>
      </c>
      <c r="V48" s="9">
        <f t="shared" si="3"/>
        <v>0.17489865282619071</v>
      </c>
      <c r="W48" s="9">
        <f t="shared" si="3"/>
        <v>7.8684842874282734E-2</v>
      </c>
      <c r="X48" s="9">
        <f t="shared" si="3"/>
        <v>0.37021044786594426</v>
      </c>
      <c r="Y48" s="9">
        <f t="shared" si="3"/>
        <v>1.400435801202464</v>
      </c>
      <c r="Z48" s="9">
        <f t="shared" si="3"/>
        <v>0.24491091809009463</v>
      </c>
      <c r="AA48" s="9">
        <f t="shared" si="3"/>
        <v>0.11157713915225971</v>
      </c>
      <c r="AB48" s="9">
        <f t="shared" si="3"/>
        <v>2.1970529946293511E-2</v>
      </c>
      <c r="AC48" s="9">
        <f t="shared" si="3"/>
        <v>0.23517557374364587</v>
      </c>
      <c r="AD48" s="9">
        <f t="shared" si="3"/>
        <v>0.12563039111821112</v>
      </c>
      <c r="AE48" s="9">
        <f t="shared" si="3"/>
        <v>4.2941791797980737E-2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0.1963123756097058</v>
      </c>
      <c r="S49" s="9">
        <f t="shared" si="3"/>
        <v>7.8527012673630797E-3</v>
      </c>
      <c r="T49" s="9">
        <f t="shared" si="3"/>
        <v>0.54451754612108505</v>
      </c>
      <c r="U49" s="9">
        <f t="shared" si="3"/>
        <v>8.2177513328452245E-2</v>
      </c>
      <c r="V49" s="9">
        <f t="shared" si="3"/>
        <v>0.19779732502861633</v>
      </c>
      <c r="W49" s="9">
        <f t="shared" si="3"/>
        <v>7.8568261268600559E-2</v>
      </c>
      <c r="X49" s="9">
        <f t="shared" si="3"/>
        <v>0.31556721974157748</v>
      </c>
      <c r="Y49" s="9">
        <f t="shared" si="3"/>
        <v>0.93900364018850624</v>
      </c>
      <c r="Z49" s="9">
        <f t="shared" si="3"/>
        <v>0.161725428727584</v>
      </c>
      <c r="AA49" s="9">
        <f t="shared" si="3"/>
        <v>7.999133779505635E-2</v>
      </c>
      <c r="AB49" s="9">
        <f t="shared" si="3"/>
        <v>7.9919152753859315E-3</v>
      </c>
      <c r="AC49" s="9">
        <f t="shared" si="3"/>
        <v>0.18629927918080286</v>
      </c>
      <c r="AD49" s="9">
        <f t="shared" si="3"/>
        <v>0.10098171656027961</v>
      </c>
      <c r="AE49" s="9">
        <f t="shared" si="3"/>
        <v>2.0098377899002814E-2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0.20560641545478353</v>
      </c>
      <c r="S50" s="9">
        <f t="shared" si="3"/>
        <v>7.3527754712173037E-3</v>
      </c>
      <c r="T50" s="9">
        <f t="shared" si="3"/>
        <v>0.74919954165417013</v>
      </c>
      <c r="U50" s="9">
        <f t="shared" si="3"/>
        <v>9.2374713317165236E-2</v>
      </c>
      <c r="V50" s="9">
        <f t="shared" si="3"/>
        <v>0.24865781294150902</v>
      </c>
      <c r="W50" s="9">
        <f t="shared" si="3"/>
        <v>9.5585214359884707E-2</v>
      </c>
      <c r="X50" s="9">
        <f t="shared" si="3"/>
        <v>0.36451494911217147</v>
      </c>
      <c r="Y50" s="9">
        <f t="shared" si="3"/>
        <v>1.1527042230570137</v>
      </c>
      <c r="Z50" s="9">
        <f t="shared" si="3"/>
        <v>0.12295248215762314</v>
      </c>
      <c r="AA50" s="9">
        <f t="shared" si="3"/>
        <v>0.11445730917714442</v>
      </c>
      <c r="AB50" s="9">
        <f t="shared" si="3"/>
        <v>3.2063405662061818E-2</v>
      </c>
      <c r="AC50" s="9">
        <f t="shared" si="3"/>
        <v>0.27095016615903084</v>
      </c>
      <c r="AD50" s="9">
        <f t="shared" si="3"/>
        <v>0.11937100529247281</v>
      </c>
      <c r="AE50" s="9">
        <f t="shared" si="3"/>
        <v>3.4851791691875106E-2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0.25583860150212889</v>
      </c>
      <c r="S51" s="9">
        <f t="shared" si="3"/>
        <v>1.461379431523775E-2</v>
      </c>
      <c r="T51" s="9">
        <f t="shared" si="3"/>
        <v>0.75734895527633139</v>
      </c>
      <c r="U51" s="9">
        <f t="shared" si="3"/>
        <v>0.10955298762182826</v>
      </c>
      <c r="V51" s="9">
        <f t="shared" si="3"/>
        <v>0.3420839143584547</v>
      </c>
      <c r="W51" s="9">
        <f t="shared" si="3"/>
        <v>9.4632636352420849E-2</v>
      </c>
      <c r="X51" s="9">
        <f t="shared" si="3"/>
        <v>0.48178789997270904</v>
      </c>
      <c r="Y51" s="9">
        <f t="shared" si="3"/>
        <v>1.8798259354660201</v>
      </c>
      <c r="Z51" s="9">
        <f t="shared" si="3"/>
        <v>0.12147319308975764</v>
      </c>
      <c r="AA51" s="9">
        <f t="shared" si="3"/>
        <v>0.17289251440256903</v>
      </c>
      <c r="AB51" s="9">
        <f t="shared" si="3"/>
        <v>0.13178397454829577</v>
      </c>
      <c r="AC51" s="9">
        <f t="shared" si="3"/>
        <v>0.19625626665968826</v>
      </c>
      <c r="AD51" s="9">
        <f t="shared" si="3"/>
        <v>0.13715059049598671</v>
      </c>
      <c r="AE51" s="9">
        <f t="shared" si="3"/>
        <v>4.89631271800125E-2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0.48042961837091563</v>
      </c>
      <c r="S52" s="9">
        <f t="shared" si="4"/>
        <v>5.8405565269149199E-3</v>
      </c>
      <c r="T52" s="9">
        <f t="shared" si="4"/>
        <v>0.63204493880435986</v>
      </c>
      <c r="U52" s="9">
        <f t="shared" si="4"/>
        <v>6.7588897096727871E-2</v>
      </c>
      <c r="V52" s="9">
        <f t="shared" si="4"/>
        <v>0.18068524236449557</v>
      </c>
      <c r="W52" s="9">
        <f t="shared" si="4"/>
        <v>1.7784733773722271E-2</v>
      </c>
      <c r="X52" s="9">
        <f t="shared" si="4"/>
        <v>0.39000196633841183</v>
      </c>
      <c r="Y52" s="9">
        <f t="shared" si="4"/>
        <v>1.3382420934595325</v>
      </c>
      <c r="Z52" s="9">
        <f t="shared" si="4"/>
        <v>0.16054090249618688</v>
      </c>
      <c r="AA52" s="9">
        <f t="shared" si="4"/>
        <v>0.1317659313269596</v>
      </c>
      <c r="AB52" s="9">
        <f t="shared" si="4"/>
        <v>2.6210759591214213E-2</v>
      </c>
      <c r="AC52" s="9">
        <f t="shared" si="4"/>
        <v>0.34723410587403736</v>
      </c>
      <c r="AD52" s="9">
        <f t="shared" si="4"/>
        <v>0.10150557749233405</v>
      </c>
      <c r="AE52" s="9">
        <f t="shared" si="4"/>
        <v>1.9028309958706899E-2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0.25275673755716382</v>
      </c>
      <c r="S53" s="9">
        <f t="shared" si="5"/>
        <v>1.3104826177685033E-2</v>
      </c>
      <c r="T53" s="9">
        <f t="shared" si="5"/>
        <v>0.42660036407228175</v>
      </c>
      <c r="U53" s="9">
        <f t="shared" si="5"/>
        <v>9.6750876881410056E-2</v>
      </c>
      <c r="V53" s="9">
        <f t="shared" si="5"/>
        <v>0.20481996181680959</v>
      </c>
      <c r="W53" s="9">
        <f t="shared" si="5"/>
        <v>7.5346978644052751E-2</v>
      </c>
      <c r="X53" s="9">
        <f t="shared" si="5"/>
        <v>0.38484571327087819</v>
      </c>
      <c r="Y53" s="9">
        <f t="shared" si="5"/>
        <v>1.3791466500910174</v>
      </c>
      <c r="Z53" s="9">
        <f t="shared" si="5"/>
        <v>0.11584780002663944</v>
      </c>
      <c r="AA53" s="9">
        <f t="shared" si="5"/>
        <v>0.10241442081427864</v>
      </c>
      <c r="AB53" s="9">
        <f t="shared" si="5"/>
        <v>4.2687031034942063E-2</v>
      </c>
      <c r="AC53" s="9">
        <f t="shared" si="5"/>
        <v>0.30516361053145674</v>
      </c>
      <c r="AD53" s="9">
        <f t="shared" si="5"/>
        <v>0.12748745726590602</v>
      </c>
      <c r="AE53" s="9">
        <f t="shared" si="5"/>
        <v>3.1569506726457412E-2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0.31198813334120112</v>
      </c>
      <c r="S54" s="9">
        <f t="shared" si="5"/>
        <v>1.1798155567447536E-2</v>
      </c>
      <c r="T54" s="9">
        <f t="shared" si="5"/>
        <v>0.59905058590610449</v>
      </c>
      <c r="U54" s="9">
        <f t="shared" si="5"/>
        <v>9.3952521156307353E-2</v>
      </c>
      <c r="V54" s="9">
        <f t="shared" si="5"/>
        <v>0.248465290226488</v>
      </c>
      <c r="W54" s="9">
        <f t="shared" si="5"/>
        <v>6.765202800086545E-2</v>
      </c>
      <c r="X54" s="9">
        <f t="shared" si="5"/>
        <v>0.42133692534436418</v>
      </c>
      <c r="Y54" s="9">
        <f t="shared" si="5"/>
        <v>1.5503753095362589</v>
      </c>
      <c r="Z54" s="9">
        <f t="shared" si="5"/>
        <v>0.12929679737218891</v>
      </c>
      <c r="AA54" s="9">
        <f t="shared" si="5"/>
        <v>0.13547904445452771</v>
      </c>
      <c r="AB54" s="9">
        <f t="shared" si="5"/>
        <v>7.0809959149013516E-2</v>
      </c>
      <c r="AC54" s="9">
        <f t="shared" si="5"/>
        <v>0.27638544394502651</v>
      </c>
      <c r="AD54" s="9">
        <f t="shared" si="5"/>
        <v>0.12436185170339054</v>
      </c>
      <c r="AE54" s="9">
        <f t="shared" si="5"/>
        <v>3.4679591395180231E-2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0.18720853155631684</v>
      </c>
      <c r="S55" s="9">
        <f t="shared" si="5"/>
        <v>0.11552953644663186</v>
      </c>
      <c r="T55" s="9">
        <f t="shared" si="5"/>
        <v>0.70575399036797526</v>
      </c>
      <c r="U55" s="9">
        <f t="shared" si="5"/>
        <v>8.9212563475350004E-2</v>
      </c>
      <c r="V55" s="9">
        <f t="shared" si="5"/>
        <v>0.17972151992788674</v>
      </c>
      <c r="W55" s="9">
        <f t="shared" si="5"/>
        <v>5.3738715221765335E-2</v>
      </c>
      <c r="X55" s="9">
        <f t="shared" si="5"/>
        <v>0.39561690121016269</v>
      </c>
      <c r="Y55" s="9">
        <f t="shared" si="5"/>
        <v>1.3587645355373963</v>
      </c>
      <c r="Z55" s="9">
        <f t="shared" si="5"/>
        <v>0.15568056720614604</v>
      </c>
      <c r="AA55" s="9">
        <f t="shared" si="5"/>
        <v>0.13354998543268815</v>
      </c>
      <c r="AB55" s="9">
        <f t="shared" si="5"/>
        <v>3.5020208478762044E-3</v>
      </c>
      <c r="AC55" s="9">
        <f t="shared" si="5"/>
        <v>0.15227240286340535</v>
      </c>
      <c r="AD55" s="9">
        <f t="shared" si="5"/>
        <v>0.14725107983864505</v>
      </c>
      <c r="AE55" s="9">
        <f t="shared" si="5"/>
        <v>3.0432971790254185E-2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0.21754000772205226</v>
      </c>
      <c r="S56" s="9">
        <f t="shared" si="5"/>
        <v>1.4680543309763787E-2</v>
      </c>
      <c r="T56" s="9">
        <f t="shared" si="5"/>
        <v>0.60799635795745977</v>
      </c>
      <c r="U56" s="9">
        <f t="shared" si="5"/>
        <v>9.3797002230174745E-2</v>
      </c>
      <c r="V56" s="9">
        <f t="shared" si="5"/>
        <v>0.24482939451042757</v>
      </c>
      <c r="W56" s="9">
        <f t="shared" si="5"/>
        <v>8.872868511891388E-2</v>
      </c>
      <c r="X56" s="9">
        <f t="shared" si="5"/>
        <v>0.38152412565046767</v>
      </c>
      <c r="Y56" s="9">
        <f t="shared" si="5"/>
        <v>1.316419733877334</v>
      </c>
      <c r="Z56" s="9">
        <f t="shared" si="5"/>
        <v>0.16438462735335299</v>
      </c>
      <c r="AA56" s="9">
        <f t="shared" si="5"/>
        <v>0.16744463461438741</v>
      </c>
      <c r="AB56" s="9">
        <f t="shared" si="5"/>
        <v>1.0557313186844847E-2</v>
      </c>
      <c r="AC56" s="9">
        <f t="shared" si="5"/>
        <v>0.21033948216148313</v>
      </c>
      <c r="AD56" s="9">
        <f t="shared" si="5"/>
        <v>0.17335719101706348</v>
      </c>
      <c r="AE56" s="9">
        <f t="shared" si="5"/>
        <v>2.4722092560897607E-2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0.18327444808991764</v>
      </c>
      <c r="S57" s="9">
        <f t="shared" si="5"/>
        <v>5.1439082824217011E-2</v>
      </c>
      <c r="T57" s="9">
        <f t="shared" si="5"/>
        <v>0.81544977364825577</v>
      </c>
      <c r="U57" s="9">
        <f t="shared" si="5"/>
        <v>0.14542388721724578</v>
      </c>
      <c r="V57" s="9">
        <f t="shared" si="5"/>
        <v>0.25872090867059505</v>
      </c>
      <c r="W57" s="9">
        <f t="shared" si="5"/>
        <v>0.10124882868226444</v>
      </c>
      <c r="X57" s="9">
        <f t="shared" si="5"/>
        <v>0.37176821383626035</v>
      </c>
      <c r="Y57" s="9">
        <f t="shared" si="5"/>
        <v>2.1384763350549716</v>
      </c>
      <c r="Z57" s="9">
        <f t="shared" si="5"/>
        <v>0.16077031293653979</v>
      </c>
      <c r="AA57" s="9">
        <f t="shared" si="5"/>
        <v>0.19346583955357657</v>
      </c>
      <c r="AB57" s="9">
        <f t="shared" si="5"/>
        <v>2.2093710363720431E-2</v>
      </c>
      <c r="AC57" s="9">
        <f t="shared" si="5"/>
        <v>0.17439097658847988</v>
      </c>
      <c r="AD57" s="9">
        <f t="shared" si="5"/>
        <v>0.2208085368356249</v>
      </c>
      <c r="AE57" s="9">
        <f t="shared" si="5"/>
        <v>3.3081227021774795E-2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0.19428379585347158</v>
      </c>
      <c r="S58" s="9">
        <f t="shared" si="5"/>
        <v>6.7290820754179165E-2</v>
      </c>
      <c r="T58" s="9">
        <f t="shared" si="5"/>
        <v>0.71402034624082256</v>
      </c>
      <c r="U58" s="9">
        <f t="shared" si="5"/>
        <v>0.10847422197165969</v>
      </c>
      <c r="V58" s="9">
        <f t="shared" si="5"/>
        <v>0.22291311673750699</v>
      </c>
      <c r="W58" s="9">
        <f t="shared" si="5"/>
        <v>7.8569302007385974E-2</v>
      </c>
      <c r="X58" s="9">
        <f t="shared" si="5"/>
        <v>0.38410655805203131</v>
      </c>
      <c r="Y58" s="9">
        <f t="shared" si="5"/>
        <v>1.5968330936801218</v>
      </c>
      <c r="Z58" s="9">
        <f t="shared" si="5"/>
        <v>0.15970247106741747</v>
      </c>
      <c r="AA58" s="9">
        <f t="shared" si="5"/>
        <v>0.1620525505647159</v>
      </c>
      <c r="AB58" s="9">
        <f t="shared" si="5"/>
        <v>1.1394876700006969E-2</v>
      </c>
      <c r="AC58" s="9">
        <f t="shared" si="5"/>
        <v>0.17531292163656739</v>
      </c>
      <c r="AD58" s="9">
        <f t="shared" si="5"/>
        <v>0.17798209885536564</v>
      </c>
      <c r="AE58" s="9">
        <f t="shared" si="5"/>
        <v>2.9711719358700695E-2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0.24224132768855988</v>
      </c>
      <c r="S59" s="9">
        <f t="shared" si="5"/>
        <v>2.8491662753823987E-2</v>
      </c>
      <c r="T59" s="9">
        <f t="shared" si="5"/>
        <v>0.68088705492860091</v>
      </c>
      <c r="U59" s="9">
        <f t="shared" si="5"/>
        <v>9.8198087757158548E-2</v>
      </c>
      <c r="V59" s="9">
        <f t="shared" si="5"/>
        <v>0.24022875159372853</v>
      </c>
      <c r="W59" s="9">
        <f t="shared" si="5"/>
        <v>7.9477866160477195E-2</v>
      </c>
      <c r="X59" s="9">
        <f t="shared" si="5"/>
        <v>0.39240479327726069</v>
      </c>
      <c r="Y59" s="9">
        <f t="shared" si="5"/>
        <v>1.4475425934449788</v>
      </c>
      <c r="Z59" s="9">
        <f t="shared" si="5"/>
        <v>0.1372846233892131</v>
      </c>
      <c r="AA59" s="9">
        <f t="shared" si="5"/>
        <v>0.13787110003950107</v>
      </c>
      <c r="AB59" s="9">
        <f t="shared" si="5"/>
        <v>4.0036668925706877E-2</v>
      </c>
      <c r="AC59" s="9">
        <f t="shared" si="5"/>
        <v>0.24196813545400414</v>
      </c>
      <c r="AD59" s="9">
        <f t="shared" si="5"/>
        <v>0.14028588295190506</v>
      </c>
      <c r="AE59" s="9">
        <f t="shared" si="5"/>
        <v>3.3118197661135239E-2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0.28930027358772248</v>
      </c>
      <c r="S60" s="9">
        <f t="shared" si="5"/>
        <v>2.059349055514555E-2</v>
      </c>
      <c r="T60" s="9">
        <f t="shared" si="5"/>
        <v>0.72214270201317599</v>
      </c>
      <c r="U60" s="9">
        <f t="shared" si="5"/>
        <v>0.10588175456246569</v>
      </c>
      <c r="V60" s="9">
        <f t="shared" si="5"/>
        <v>0.21835484210595926</v>
      </c>
      <c r="W60" s="9">
        <f t="shared" si="5"/>
        <v>8.7145446028349574E-2</v>
      </c>
      <c r="X60" s="9">
        <f t="shared" si="5"/>
        <v>0.39697522553566811</v>
      </c>
      <c r="Y60" s="9">
        <f t="shared" si="5"/>
        <v>1.5163773710045831</v>
      </c>
      <c r="Z60" s="9">
        <f t="shared" si="5"/>
        <v>0.12048479805421604</v>
      </c>
      <c r="AA60" s="9">
        <f t="shared" si="5"/>
        <v>0.18607698399417716</v>
      </c>
      <c r="AB60" s="9">
        <f t="shared" si="5"/>
        <v>4.314619268530491E-2</v>
      </c>
      <c r="AC60" s="9">
        <f t="shared" si="5"/>
        <v>0.23935451811380615</v>
      </c>
      <c r="AD60" s="9">
        <f>AD30/$D30</f>
        <v>0.15666226030556973</v>
      </c>
      <c r="AE60" s="9">
        <f t="shared" si="5"/>
        <v>3.4651494814345388E-2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2</v>
      </c>
      <c r="S63">
        <f t="shared" si="6"/>
        <v>6</v>
      </c>
      <c r="T63">
        <f t="shared" si="6"/>
        <v>5</v>
      </c>
      <c r="U63">
        <f t="shared" si="6"/>
        <v>5</v>
      </c>
      <c r="V63">
        <f t="shared" si="6"/>
        <v>14</v>
      </c>
      <c r="W63">
        <f t="shared" si="6"/>
        <v>3</v>
      </c>
      <c r="X63">
        <f t="shared" si="6"/>
        <v>2</v>
      </c>
      <c r="Y63">
        <f t="shared" si="6"/>
        <v>2</v>
      </c>
      <c r="Z63">
        <f t="shared" si="6"/>
        <v>26</v>
      </c>
      <c r="AA63">
        <f>RANK(AA32,AA$32:AA$60,AA$61)</f>
        <v>2</v>
      </c>
      <c r="AB63">
        <f t="shared" si="6"/>
        <v>4</v>
      </c>
      <c r="AC63">
        <f t="shared" si="6"/>
        <v>5</v>
      </c>
      <c r="AD63">
        <f>RANK(AD32,AD$32:AD$60,AD$61)</f>
        <v>3</v>
      </c>
      <c r="AE63" s="10">
        <f>(AE32*$AF$62)+$AF$63</f>
        <v>1004018.0390574586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2</v>
      </c>
      <c r="S64">
        <f t="shared" si="7"/>
        <v>6</v>
      </c>
      <c r="T64">
        <f t="shared" si="7"/>
        <v>5</v>
      </c>
      <c r="U64">
        <f t="shared" si="7"/>
        <v>5</v>
      </c>
      <c r="V64">
        <f t="shared" si="7"/>
        <v>14</v>
      </c>
      <c r="W64">
        <f t="shared" si="7"/>
        <v>3</v>
      </c>
      <c r="X64">
        <f t="shared" si="7"/>
        <v>2</v>
      </c>
      <c r="Y64">
        <f t="shared" si="7"/>
        <v>2</v>
      </c>
      <c r="Z64">
        <f t="shared" si="7"/>
        <v>26</v>
      </c>
      <c r="AA64">
        <f>RANK(AA33,AA$32:AA$60,AA$61)</f>
        <v>2</v>
      </c>
      <c r="AB64">
        <f t="shared" si="7"/>
        <v>4</v>
      </c>
      <c r="AC64">
        <f t="shared" si="7"/>
        <v>5</v>
      </c>
      <c r="AD64">
        <f t="shared" si="7"/>
        <v>3</v>
      </c>
      <c r="AE64" s="10">
        <f t="shared" ref="AE64:AE91" si="8">(AE33*$AF$62)+$AF$63</f>
        <v>1004018.0390574586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26</v>
      </c>
      <c r="T65">
        <f t="shared" si="7"/>
        <v>16</v>
      </c>
      <c r="U65">
        <f t="shared" si="7"/>
        <v>22</v>
      </c>
      <c r="V65">
        <f t="shared" si="7"/>
        <v>10</v>
      </c>
      <c r="W65">
        <f t="shared" si="7"/>
        <v>24</v>
      </c>
      <c r="X65">
        <f t="shared" si="7"/>
        <v>5</v>
      </c>
      <c r="Y65">
        <f t="shared" si="7"/>
        <v>21</v>
      </c>
      <c r="Z65">
        <f t="shared" si="7"/>
        <v>2</v>
      </c>
      <c r="AA65">
        <f t="shared" si="7"/>
        <v>20</v>
      </c>
      <c r="AB65">
        <f t="shared" si="7"/>
        <v>25</v>
      </c>
      <c r="AC65">
        <f t="shared" si="7"/>
        <v>17</v>
      </c>
      <c r="AD65">
        <f t="shared" si="7"/>
        <v>26</v>
      </c>
      <c r="AE65" s="10">
        <f t="shared" si="8"/>
        <v>1003865.1140895655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9</v>
      </c>
      <c r="S66">
        <f t="shared" si="7"/>
        <v>5</v>
      </c>
      <c r="T66">
        <f t="shared" si="7"/>
        <v>2</v>
      </c>
      <c r="U66">
        <f t="shared" si="7"/>
        <v>28</v>
      </c>
      <c r="V66">
        <f t="shared" si="7"/>
        <v>22</v>
      </c>
      <c r="W66">
        <f t="shared" si="7"/>
        <v>25</v>
      </c>
      <c r="X66">
        <f t="shared" si="7"/>
        <v>15</v>
      </c>
      <c r="Y66">
        <f t="shared" si="7"/>
        <v>27</v>
      </c>
      <c r="Z66">
        <f t="shared" si="7"/>
        <v>23</v>
      </c>
      <c r="AA66">
        <f t="shared" si="7"/>
        <v>22</v>
      </c>
      <c r="AB66">
        <f t="shared" si="7"/>
        <v>27</v>
      </c>
      <c r="AC66">
        <f t="shared" si="7"/>
        <v>19</v>
      </c>
      <c r="AD66">
        <f t="shared" si="7"/>
        <v>20</v>
      </c>
      <c r="AE66" s="10">
        <f t="shared" si="8"/>
        <v>1002159.0123324181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10</v>
      </c>
      <c r="S67">
        <f t="shared" si="7"/>
        <v>15</v>
      </c>
      <c r="T67">
        <f t="shared" si="7"/>
        <v>15</v>
      </c>
      <c r="U67">
        <f t="shared" si="7"/>
        <v>26</v>
      </c>
      <c r="V67">
        <f t="shared" si="7"/>
        <v>20</v>
      </c>
      <c r="W67">
        <f t="shared" si="7"/>
        <v>13</v>
      </c>
      <c r="X67">
        <f t="shared" si="7"/>
        <v>25</v>
      </c>
      <c r="Y67">
        <f t="shared" si="7"/>
        <v>29</v>
      </c>
      <c r="Z67">
        <f t="shared" si="7"/>
        <v>28</v>
      </c>
      <c r="AA67">
        <f>RANK(AA36,AA$32:AA$60,AA$61)</f>
        <v>13</v>
      </c>
      <c r="AB67">
        <f t="shared" si="7"/>
        <v>2</v>
      </c>
      <c r="AC67">
        <f t="shared" si="7"/>
        <v>13</v>
      </c>
      <c r="AD67">
        <f t="shared" si="7"/>
        <v>13</v>
      </c>
      <c r="AE67" s="10">
        <f t="shared" si="8"/>
        <v>1003818.4500816144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12</v>
      </c>
      <c r="T68">
        <f t="shared" si="7"/>
        <v>7</v>
      </c>
      <c r="U68">
        <f t="shared" si="7"/>
        <v>25</v>
      </c>
      <c r="V68">
        <f t="shared" si="7"/>
        <v>17</v>
      </c>
      <c r="W68">
        <f t="shared" si="7"/>
        <v>21</v>
      </c>
      <c r="X68">
        <f t="shared" si="7"/>
        <v>14</v>
      </c>
      <c r="Y68">
        <f t="shared" si="7"/>
        <v>26</v>
      </c>
      <c r="Z68">
        <f t="shared" si="7"/>
        <v>17</v>
      </c>
      <c r="AA68">
        <f t="shared" si="7"/>
        <v>19</v>
      </c>
      <c r="AB68">
        <f t="shared" si="7"/>
        <v>12</v>
      </c>
      <c r="AC68">
        <f t="shared" si="7"/>
        <v>15</v>
      </c>
      <c r="AD68">
        <f t="shared" si="7"/>
        <v>22</v>
      </c>
      <c r="AE68" s="10">
        <f t="shared" si="8"/>
        <v>1003370.7833389742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25</v>
      </c>
      <c r="T69">
        <f t="shared" si="7"/>
        <v>19</v>
      </c>
      <c r="U69">
        <f t="shared" si="7"/>
        <v>1</v>
      </c>
      <c r="V69">
        <f t="shared" si="7"/>
        <v>25</v>
      </c>
      <c r="W69">
        <f t="shared" si="7"/>
        <v>28</v>
      </c>
      <c r="X69">
        <f t="shared" si="7"/>
        <v>17</v>
      </c>
      <c r="Y69">
        <f t="shared" si="7"/>
        <v>25</v>
      </c>
      <c r="Z69">
        <f t="shared" si="7"/>
        <v>4</v>
      </c>
      <c r="AA69">
        <f t="shared" si="7"/>
        <v>24</v>
      </c>
      <c r="AB69">
        <f t="shared" si="7"/>
        <v>20</v>
      </c>
      <c r="AC69">
        <f t="shared" si="7"/>
        <v>29</v>
      </c>
      <c r="AD69">
        <f t="shared" si="7"/>
        <v>12</v>
      </c>
      <c r="AE69" s="10">
        <f t="shared" si="8"/>
        <v>1002754.5104862077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6</v>
      </c>
      <c r="S70">
        <f t="shared" si="7"/>
        <v>29</v>
      </c>
      <c r="T70">
        <f t="shared" si="7"/>
        <v>24</v>
      </c>
      <c r="U70">
        <f t="shared" si="7"/>
        <v>12</v>
      </c>
      <c r="V70">
        <f>RANK(V39,V$32:V$60,V$61)</f>
        <v>29</v>
      </c>
      <c r="W70">
        <f t="shared" si="7"/>
        <v>15</v>
      </c>
      <c r="X70">
        <f t="shared" si="7"/>
        <v>29</v>
      </c>
      <c r="Y70">
        <f t="shared" si="7"/>
        <v>18</v>
      </c>
      <c r="Z70">
        <f t="shared" si="7"/>
        <v>16</v>
      </c>
      <c r="AA70">
        <f t="shared" si="7"/>
        <v>29</v>
      </c>
      <c r="AB70">
        <f t="shared" si="7"/>
        <v>6</v>
      </c>
      <c r="AC70">
        <f t="shared" si="7"/>
        <v>27</v>
      </c>
      <c r="AD70">
        <f t="shared" si="7"/>
        <v>29</v>
      </c>
      <c r="AE70" s="10">
        <f t="shared" si="8"/>
        <v>1002570.4701425761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19</v>
      </c>
      <c r="T71">
        <f t="shared" si="7"/>
        <v>1</v>
      </c>
      <c r="U71">
        <f t="shared" si="7"/>
        <v>13</v>
      </c>
      <c r="V71">
        <f t="shared" si="7"/>
        <v>21</v>
      </c>
      <c r="W71">
        <f t="shared" si="7"/>
        <v>12</v>
      </c>
      <c r="X71">
        <f t="shared" si="7"/>
        <v>26</v>
      </c>
      <c r="Y71">
        <f t="shared" si="7"/>
        <v>15</v>
      </c>
      <c r="Z71">
        <f t="shared" si="7"/>
        <v>24</v>
      </c>
      <c r="AA71">
        <f t="shared" si="7"/>
        <v>11</v>
      </c>
      <c r="AB71">
        <f t="shared" si="7"/>
        <v>7</v>
      </c>
      <c r="AC71">
        <f t="shared" si="7"/>
        <v>16</v>
      </c>
      <c r="AD71">
        <f t="shared" si="7"/>
        <v>27</v>
      </c>
      <c r="AE71" s="10">
        <f t="shared" si="8"/>
        <v>1003072.0620157294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14</v>
      </c>
      <c r="S72">
        <f t="shared" si="7"/>
        <v>24</v>
      </c>
      <c r="T72">
        <f t="shared" si="7"/>
        <v>8</v>
      </c>
      <c r="U72">
        <f t="shared" si="7"/>
        <v>4</v>
      </c>
      <c r="V72">
        <f t="shared" si="7"/>
        <v>28</v>
      </c>
      <c r="W72">
        <f t="shared" si="7"/>
        <v>23</v>
      </c>
      <c r="X72">
        <f t="shared" si="7"/>
        <v>24</v>
      </c>
      <c r="Y72">
        <f t="shared" si="7"/>
        <v>23</v>
      </c>
      <c r="Z72">
        <f t="shared" si="7"/>
        <v>11</v>
      </c>
      <c r="AA72">
        <f t="shared" si="7"/>
        <v>26</v>
      </c>
      <c r="AB72">
        <f t="shared" si="7"/>
        <v>13</v>
      </c>
      <c r="AC72">
        <f t="shared" si="7"/>
        <v>26</v>
      </c>
      <c r="AD72">
        <f t="shared" si="7"/>
        <v>23</v>
      </c>
      <c r="AE72" s="10">
        <f t="shared" si="8"/>
        <v>1002795.820447124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7</v>
      </c>
      <c r="S73">
        <f t="shared" si="7"/>
        <v>18</v>
      </c>
      <c r="T73">
        <f t="shared" si="7"/>
        <v>20</v>
      </c>
      <c r="U73">
        <f t="shared" si="7"/>
        <v>3</v>
      </c>
      <c r="V73">
        <f t="shared" si="7"/>
        <v>3</v>
      </c>
      <c r="W73">
        <f t="shared" si="7"/>
        <v>5</v>
      </c>
      <c r="X73">
        <f t="shared" si="7"/>
        <v>13</v>
      </c>
      <c r="Y73">
        <f t="shared" si="7"/>
        <v>4</v>
      </c>
      <c r="Z73">
        <f t="shared" si="7"/>
        <v>15</v>
      </c>
      <c r="AA73">
        <f t="shared" ref="AA73:AD73" si="9">RANK(AA42,AA$32:AA$60,AA$61)</f>
        <v>1</v>
      </c>
      <c r="AB73">
        <f t="shared" si="9"/>
        <v>19</v>
      </c>
      <c r="AC73">
        <f t="shared" si="9"/>
        <v>8</v>
      </c>
      <c r="AD73">
        <f t="shared" si="9"/>
        <v>1</v>
      </c>
      <c r="AE73" s="10">
        <f t="shared" si="8"/>
        <v>1003472.0958344085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27</v>
      </c>
      <c r="S74">
        <f t="shared" si="10"/>
        <v>28</v>
      </c>
      <c r="T74">
        <f t="shared" si="10"/>
        <v>23</v>
      </c>
      <c r="U74">
        <f t="shared" si="10"/>
        <v>24</v>
      </c>
      <c r="V74">
        <f t="shared" si="10"/>
        <v>12</v>
      </c>
      <c r="W74">
        <f t="shared" si="10"/>
        <v>1</v>
      </c>
      <c r="X74">
        <f t="shared" si="10"/>
        <v>23</v>
      </c>
      <c r="Y74">
        <f t="shared" si="10"/>
        <v>11</v>
      </c>
      <c r="Z74">
        <f t="shared" si="10"/>
        <v>3</v>
      </c>
      <c r="AA74">
        <f t="shared" si="10"/>
        <v>14</v>
      </c>
      <c r="AB74">
        <f t="shared" si="10"/>
        <v>28</v>
      </c>
      <c r="AC74">
        <f t="shared" si="10"/>
        <v>22</v>
      </c>
      <c r="AD74">
        <f t="shared" si="10"/>
        <v>18</v>
      </c>
      <c r="AE74" s="10">
        <f t="shared" si="8"/>
        <v>1002377.4323471847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28</v>
      </c>
      <c r="S75">
        <f t="shared" si="10"/>
        <v>9</v>
      </c>
      <c r="T75">
        <f t="shared" si="10"/>
        <v>27</v>
      </c>
      <c r="U75">
        <f t="shared" si="10"/>
        <v>20</v>
      </c>
      <c r="V75">
        <f t="shared" si="10"/>
        <v>27</v>
      </c>
      <c r="W75">
        <f t="shared" si="10"/>
        <v>26</v>
      </c>
      <c r="X75">
        <f t="shared" si="10"/>
        <v>27</v>
      </c>
      <c r="Y75">
        <f t="shared" si="10"/>
        <v>20</v>
      </c>
      <c r="Z75">
        <f t="shared" si="10"/>
        <v>25</v>
      </c>
      <c r="AA75">
        <f t="shared" si="10"/>
        <v>7</v>
      </c>
      <c r="AB75">
        <f t="shared" si="10"/>
        <v>21</v>
      </c>
      <c r="AC75">
        <f t="shared" si="10"/>
        <v>18</v>
      </c>
      <c r="AD75">
        <f t="shared" si="10"/>
        <v>28</v>
      </c>
      <c r="AE75" s="10">
        <f t="shared" si="8"/>
        <v>1003615.5407883086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 t="shared" si="10"/>
        <v>25</v>
      </c>
      <c r="U76">
        <f t="shared" si="10"/>
        <v>8</v>
      </c>
      <c r="V76">
        <f t="shared" si="10"/>
        <v>9</v>
      </c>
      <c r="W76">
        <f t="shared" si="10"/>
        <v>9</v>
      </c>
      <c r="X76">
        <f t="shared" si="10"/>
        <v>22</v>
      </c>
      <c r="Y76">
        <f t="shared" si="10"/>
        <v>7</v>
      </c>
      <c r="Z76">
        <f t="shared" si="10"/>
        <v>12</v>
      </c>
      <c r="AA76">
        <f t="shared" si="10"/>
        <v>4</v>
      </c>
      <c r="AB76">
        <f t="shared" si="10"/>
        <v>22</v>
      </c>
      <c r="AC76">
        <f t="shared" si="10"/>
        <v>12</v>
      </c>
      <c r="AD76">
        <f>RANK(AD45,AD$32:AD$60,AD$61)</f>
        <v>7</v>
      </c>
      <c r="AE76" s="10">
        <f t="shared" si="8"/>
        <v>1003132.0903839408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17</v>
      </c>
      <c r="S77">
        <f t="shared" si="10"/>
        <v>16</v>
      </c>
      <c r="T77">
        <f t="shared" si="10"/>
        <v>13</v>
      </c>
      <c r="U77">
        <f t="shared" si="10"/>
        <v>10</v>
      </c>
      <c r="V77">
        <f t="shared" si="10"/>
        <v>19</v>
      </c>
      <c r="W77">
        <f t="shared" si="10"/>
        <v>19</v>
      </c>
      <c r="X77">
        <f t="shared" si="10"/>
        <v>21</v>
      </c>
      <c r="Y77">
        <f t="shared" si="10"/>
        <v>19</v>
      </c>
      <c r="Z77">
        <f t="shared" si="10"/>
        <v>13</v>
      </c>
      <c r="AA77">
        <f t="shared" si="10"/>
        <v>12</v>
      </c>
      <c r="AB77">
        <f t="shared" si="10"/>
        <v>15</v>
      </c>
      <c r="AC77">
        <f t="shared" si="10"/>
        <v>20</v>
      </c>
      <c r="AD77">
        <f t="shared" si="10"/>
        <v>16</v>
      </c>
      <c r="AE77" s="10">
        <f t="shared" si="8"/>
        <v>1003105.7163731572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24</v>
      </c>
      <c r="S78">
        <f t="shared" si="10"/>
        <v>23</v>
      </c>
      <c r="T78">
        <f t="shared" si="10"/>
        <v>3</v>
      </c>
      <c r="U78">
        <f t="shared" si="10"/>
        <v>16</v>
      </c>
      <c r="V78">
        <f t="shared" si="10"/>
        <v>2</v>
      </c>
      <c r="W78">
        <f t="shared" si="10"/>
        <v>2</v>
      </c>
      <c r="X78">
        <f t="shared" si="10"/>
        <v>16</v>
      </c>
      <c r="Y78">
        <f t="shared" si="10"/>
        <v>24</v>
      </c>
      <c r="Z78">
        <f t="shared" si="10"/>
        <v>29</v>
      </c>
      <c r="AA78">
        <f t="shared" si="10"/>
        <v>21</v>
      </c>
      <c r="AB78">
        <f t="shared" si="10"/>
        <v>8</v>
      </c>
      <c r="AC78">
        <f t="shared" si="10"/>
        <v>2</v>
      </c>
      <c r="AD78">
        <f t="shared" si="10"/>
        <v>19</v>
      </c>
      <c r="AE78" s="10">
        <f t="shared" si="8"/>
        <v>1003551.8939548769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15</v>
      </c>
      <c r="S79">
        <f t="shared" si="10"/>
        <v>20</v>
      </c>
      <c r="T79">
        <f t="shared" si="10"/>
        <v>29</v>
      </c>
      <c r="U79">
        <f t="shared" si="10"/>
        <v>18</v>
      </c>
      <c r="V79">
        <f t="shared" si="10"/>
        <v>26</v>
      </c>
      <c r="W79">
        <f t="shared" si="10"/>
        <v>16</v>
      </c>
      <c r="X79">
        <f t="shared" si="10"/>
        <v>19</v>
      </c>
      <c r="Y79">
        <f t="shared" si="10"/>
        <v>12</v>
      </c>
      <c r="Z79">
        <f t="shared" si="10"/>
        <v>1</v>
      </c>
      <c r="AA79">
        <f t="shared" si="10"/>
        <v>25</v>
      </c>
      <c r="AB79">
        <f t="shared" si="10"/>
        <v>18</v>
      </c>
      <c r="AC79">
        <f t="shared" si="10"/>
        <v>11</v>
      </c>
      <c r="AD79">
        <f t="shared" si="10"/>
        <v>15</v>
      </c>
      <c r="AE79" s="10">
        <f t="shared" si="8"/>
        <v>1004294.1791797981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22</v>
      </c>
      <c r="S80">
        <f t="shared" si="10"/>
        <v>21</v>
      </c>
      <c r="T80">
        <f t="shared" si="10"/>
        <v>26</v>
      </c>
      <c r="U80">
        <f t="shared" si="10"/>
        <v>27</v>
      </c>
      <c r="V80">
        <f t="shared" si="10"/>
        <v>18</v>
      </c>
      <c r="W80">
        <f t="shared" si="10"/>
        <v>18</v>
      </c>
      <c r="X80">
        <f t="shared" si="10"/>
        <v>28</v>
      </c>
      <c r="Y80">
        <f t="shared" si="10"/>
        <v>28</v>
      </c>
      <c r="Z80">
        <f t="shared" si="10"/>
        <v>6</v>
      </c>
      <c r="AA80">
        <f t="shared" si="10"/>
        <v>28</v>
      </c>
      <c r="AB80">
        <f t="shared" si="10"/>
        <v>26</v>
      </c>
      <c r="AC80">
        <f t="shared" si="10"/>
        <v>23</v>
      </c>
      <c r="AD80">
        <f t="shared" si="10"/>
        <v>25</v>
      </c>
      <c r="AE80" s="10">
        <f t="shared" si="8"/>
        <v>1002009.8377899003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21</v>
      </c>
      <c r="S81">
        <f t="shared" si="10"/>
        <v>22</v>
      </c>
      <c r="T81">
        <f t="shared" si="10"/>
        <v>10</v>
      </c>
      <c r="U81">
        <f t="shared" si="10"/>
        <v>21</v>
      </c>
      <c r="V81">
        <f t="shared" si="10"/>
        <v>5</v>
      </c>
      <c r="W81">
        <f t="shared" si="10"/>
        <v>7</v>
      </c>
      <c r="X81">
        <f t="shared" si="10"/>
        <v>20</v>
      </c>
      <c r="Y81">
        <f t="shared" si="10"/>
        <v>22</v>
      </c>
      <c r="Z81">
        <f t="shared" si="10"/>
        <v>19</v>
      </c>
      <c r="AA81">
        <f t="shared" si="10"/>
        <v>23</v>
      </c>
      <c r="AB81">
        <f t="shared" si="10"/>
        <v>14</v>
      </c>
      <c r="AC81">
        <f t="shared" si="10"/>
        <v>7</v>
      </c>
      <c r="AD81">
        <f t="shared" si="10"/>
        <v>21</v>
      </c>
      <c r="AE81" s="10">
        <f t="shared" si="8"/>
        <v>1003485.1791691876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11</v>
      </c>
      <c r="T82">
        <f t="shared" si="10"/>
        <v>9</v>
      </c>
      <c r="U82">
        <f t="shared" si="10"/>
        <v>7</v>
      </c>
      <c r="V82">
        <f t="shared" si="10"/>
        <v>1</v>
      </c>
      <c r="W82">
        <f t="shared" si="10"/>
        <v>8</v>
      </c>
      <c r="X82">
        <f t="shared" si="10"/>
        <v>1</v>
      </c>
      <c r="Y82">
        <f t="shared" si="10"/>
        <v>5</v>
      </c>
      <c r="Z82">
        <f t="shared" si="10"/>
        <v>20</v>
      </c>
      <c r="AA82">
        <f t="shared" si="10"/>
        <v>8</v>
      </c>
      <c r="AB82">
        <f t="shared" si="10"/>
        <v>1</v>
      </c>
      <c r="AC82">
        <f t="shared" si="10"/>
        <v>21</v>
      </c>
      <c r="AD82">
        <f t="shared" si="10"/>
        <v>11</v>
      </c>
      <c r="AE82" s="10">
        <f t="shared" si="8"/>
        <v>1004896.3127180012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1</v>
      </c>
      <c r="S83">
        <f t="shared" si="10"/>
        <v>27</v>
      </c>
      <c r="T83">
        <f t="shared" si="10"/>
        <v>18</v>
      </c>
      <c r="U83">
        <f t="shared" si="10"/>
        <v>29</v>
      </c>
      <c r="V83">
        <f t="shared" si="10"/>
        <v>23</v>
      </c>
      <c r="W83">
        <f t="shared" si="10"/>
        <v>29</v>
      </c>
      <c r="X83">
        <f t="shared" si="10"/>
        <v>9</v>
      </c>
      <c r="Y83">
        <f t="shared" si="10"/>
        <v>16</v>
      </c>
      <c r="Z83">
        <f t="shared" ref="Z83:AD83" si="11">RANK(Z52,Z$32:Z$60,Z$61)</f>
        <v>8</v>
      </c>
      <c r="AA83">
        <f t="shared" si="11"/>
        <v>18</v>
      </c>
      <c r="AB83">
        <f t="shared" si="11"/>
        <v>16</v>
      </c>
      <c r="AC83">
        <f t="shared" si="11"/>
        <v>1</v>
      </c>
      <c r="AD83">
        <f t="shared" si="11"/>
        <v>24</v>
      </c>
      <c r="AE83" s="10">
        <f t="shared" si="8"/>
        <v>1001902.8309958706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12</v>
      </c>
      <c r="S84">
        <f t="shared" si="12"/>
        <v>13</v>
      </c>
      <c r="T84">
        <f t="shared" si="12"/>
        <v>28</v>
      </c>
      <c r="U84">
        <f t="shared" si="12"/>
        <v>15</v>
      </c>
      <c r="V84">
        <f t="shared" si="12"/>
        <v>16</v>
      </c>
      <c r="W84">
        <f t="shared" si="12"/>
        <v>20</v>
      </c>
      <c r="X84">
        <f t="shared" si="12"/>
        <v>10</v>
      </c>
      <c r="Y84">
        <f t="shared" si="12"/>
        <v>13</v>
      </c>
      <c r="Z84">
        <f t="shared" si="12"/>
        <v>22</v>
      </c>
      <c r="AA84">
        <f t="shared" si="12"/>
        <v>27</v>
      </c>
      <c r="AB84">
        <f t="shared" si="12"/>
        <v>10</v>
      </c>
      <c r="AC84">
        <f t="shared" si="12"/>
        <v>3</v>
      </c>
      <c r="AD84">
        <f t="shared" si="12"/>
        <v>14</v>
      </c>
      <c r="AE84" s="10">
        <f t="shared" si="8"/>
        <v>1003156.9506726457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5</v>
      </c>
      <c r="S85">
        <f t="shared" si="12"/>
        <v>14</v>
      </c>
      <c r="T85">
        <f t="shared" si="12"/>
        <v>22</v>
      </c>
      <c r="U85">
        <f t="shared" si="12"/>
        <v>17</v>
      </c>
      <c r="V85">
        <f t="shared" si="12"/>
        <v>6</v>
      </c>
      <c r="W85">
        <f t="shared" si="12"/>
        <v>22</v>
      </c>
      <c r="X85">
        <f t="shared" si="12"/>
        <v>4</v>
      </c>
      <c r="Y85">
        <f t="shared" si="12"/>
        <v>8</v>
      </c>
      <c r="Z85">
        <f t="shared" si="12"/>
        <v>18</v>
      </c>
      <c r="AA85">
        <f t="shared" si="12"/>
        <v>16</v>
      </c>
      <c r="AB85">
        <f t="shared" si="12"/>
        <v>3</v>
      </c>
      <c r="AC85">
        <f t="shared" si="12"/>
        <v>4</v>
      </c>
      <c r="AD85">
        <f t="shared" si="12"/>
        <v>17</v>
      </c>
      <c r="AE85" s="10">
        <f t="shared" si="8"/>
        <v>1003467.959139518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25</v>
      </c>
      <c r="S86">
        <f t="shared" si="12"/>
        <v>1</v>
      </c>
      <c r="T86">
        <f t="shared" si="12"/>
        <v>14</v>
      </c>
      <c r="U86">
        <f t="shared" si="12"/>
        <v>23</v>
      </c>
      <c r="V86">
        <f t="shared" si="12"/>
        <v>24</v>
      </c>
      <c r="W86">
        <f t="shared" si="12"/>
        <v>27</v>
      </c>
      <c r="X86">
        <f t="shared" si="12"/>
        <v>7</v>
      </c>
      <c r="Y86">
        <f t="shared" si="12"/>
        <v>14</v>
      </c>
      <c r="Z86">
        <f t="shared" si="12"/>
        <v>10</v>
      </c>
      <c r="AA86">
        <f t="shared" si="12"/>
        <v>17</v>
      </c>
      <c r="AB86">
        <f t="shared" si="12"/>
        <v>29</v>
      </c>
      <c r="AC86">
        <f t="shared" si="12"/>
        <v>28</v>
      </c>
      <c r="AD86">
        <f t="shared" si="12"/>
        <v>9</v>
      </c>
      <c r="AE86" s="10">
        <f t="shared" si="8"/>
        <v>1003043.2971790254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20</v>
      </c>
      <c r="S87">
        <f t="shared" si="12"/>
        <v>10</v>
      </c>
      <c r="T87">
        <f t="shared" si="12"/>
        <v>21</v>
      </c>
      <c r="U87">
        <f t="shared" si="12"/>
        <v>19</v>
      </c>
      <c r="V87">
        <f t="shared" si="12"/>
        <v>7</v>
      </c>
      <c r="W87">
        <f t="shared" si="12"/>
        <v>10</v>
      </c>
      <c r="X87">
        <f t="shared" si="12"/>
        <v>12</v>
      </c>
      <c r="Y87">
        <f t="shared" si="12"/>
        <v>17</v>
      </c>
      <c r="Z87">
        <f t="shared" si="12"/>
        <v>5</v>
      </c>
      <c r="AA87">
        <f t="shared" si="12"/>
        <v>9</v>
      </c>
      <c r="AB87">
        <f t="shared" si="12"/>
        <v>24</v>
      </c>
      <c r="AC87">
        <f t="shared" si="12"/>
        <v>14</v>
      </c>
      <c r="AD87">
        <f t="shared" si="12"/>
        <v>6</v>
      </c>
      <c r="AE87" s="10">
        <f t="shared" si="8"/>
        <v>1002472.2092560898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26</v>
      </c>
      <c r="S88">
        <f t="shared" si="12"/>
        <v>3</v>
      </c>
      <c r="T88">
        <f t="shared" si="12"/>
        <v>4</v>
      </c>
      <c r="U88">
        <f t="shared" si="12"/>
        <v>2</v>
      </c>
      <c r="V88">
        <f t="shared" si="12"/>
        <v>4</v>
      </c>
      <c r="W88">
        <f t="shared" si="12"/>
        <v>6</v>
      </c>
      <c r="X88">
        <f t="shared" si="12"/>
        <v>18</v>
      </c>
      <c r="Y88">
        <f t="shared" si="12"/>
        <v>1</v>
      </c>
      <c r="Z88">
        <f t="shared" si="12"/>
        <v>7</v>
      </c>
      <c r="AA88">
        <f t="shared" si="12"/>
        <v>5</v>
      </c>
      <c r="AB88">
        <f t="shared" si="12"/>
        <v>17</v>
      </c>
      <c r="AC88">
        <f t="shared" si="12"/>
        <v>25</v>
      </c>
      <c r="AD88">
        <f t="shared" si="12"/>
        <v>2</v>
      </c>
      <c r="AE88" s="10">
        <f t="shared" si="8"/>
        <v>1003308.1227021775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23</v>
      </c>
      <c r="S89">
        <f t="shared" si="12"/>
        <v>2</v>
      </c>
      <c r="T89">
        <f t="shared" si="12"/>
        <v>12</v>
      </c>
      <c r="U89">
        <f t="shared" si="12"/>
        <v>9</v>
      </c>
      <c r="V89">
        <f t="shared" si="12"/>
        <v>11</v>
      </c>
      <c r="W89">
        <f t="shared" si="12"/>
        <v>17</v>
      </c>
      <c r="X89">
        <f t="shared" si="12"/>
        <v>11</v>
      </c>
      <c r="Y89">
        <f t="shared" si="12"/>
        <v>6</v>
      </c>
      <c r="Z89">
        <f t="shared" si="12"/>
        <v>9</v>
      </c>
      <c r="AA89">
        <f t="shared" si="12"/>
        <v>10</v>
      </c>
      <c r="AB89">
        <f t="shared" si="12"/>
        <v>23</v>
      </c>
      <c r="AC89">
        <f t="shared" si="12"/>
        <v>24</v>
      </c>
      <c r="AD89">
        <f t="shared" si="12"/>
        <v>5</v>
      </c>
      <c r="AE89" s="10">
        <f t="shared" si="8"/>
        <v>1002971.1719358701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4</v>
      </c>
      <c r="T90">
        <f t="shared" si="12"/>
        <v>17</v>
      </c>
      <c r="U90">
        <f t="shared" si="12"/>
        <v>14</v>
      </c>
      <c r="V90">
        <f t="shared" si="12"/>
        <v>8</v>
      </c>
      <c r="W90">
        <f t="shared" si="12"/>
        <v>14</v>
      </c>
      <c r="X90">
        <f t="shared" si="12"/>
        <v>8</v>
      </c>
      <c r="Y90">
        <f t="shared" si="12"/>
        <v>10</v>
      </c>
      <c r="Z90">
        <f t="shared" si="12"/>
        <v>14</v>
      </c>
      <c r="AA90">
        <f t="shared" si="12"/>
        <v>15</v>
      </c>
      <c r="AB90">
        <f t="shared" si="12"/>
        <v>11</v>
      </c>
      <c r="AC90">
        <f t="shared" si="12"/>
        <v>9</v>
      </c>
      <c r="AD90">
        <f t="shared" si="12"/>
        <v>10</v>
      </c>
      <c r="AE90" s="10">
        <f t="shared" si="8"/>
        <v>1003311.8197661135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8</v>
      </c>
      <c r="T91">
        <f t="shared" si="12"/>
        <v>11</v>
      </c>
      <c r="U91">
        <f t="shared" si="12"/>
        <v>11</v>
      </c>
      <c r="V91">
        <f t="shared" si="12"/>
        <v>13</v>
      </c>
      <c r="W91">
        <f t="shared" si="12"/>
        <v>11</v>
      </c>
      <c r="X91">
        <f t="shared" si="12"/>
        <v>6</v>
      </c>
      <c r="Y91">
        <f t="shared" si="12"/>
        <v>9</v>
      </c>
      <c r="Z91">
        <f t="shared" si="12"/>
        <v>21</v>
      </c>
      <c r="AA91">
        <f t="shared" si="12"/>
        <v>6</v>
      </c>
      <c r="AB91">
        <f t="shared" si="12"/>
        <v>9</v>
      </c>
      <c r="AC91">
        <f t="shared" si="12"/>
        <v>10</v>
      </c>
      <c r="AD91">
        <f>RANK(AD60,AD$32:AD$60,AD$61)</f>
        <v>8</v>
      </c>
      <c r="AE91" s="10">
        <f t="shared" si="8"/>
        <v>1003465.1494814345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9138782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241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2</v>
      </c>
      <c r="P100" s="16">
        <v>6</v>
      </c>
      <c r="Q100" s="16">
        <v>5</v>
      </c>
      <c r="R100" s="16">
        <v>5</v>
      </c>
      <c r="S100" s="16">
        <v>14</v>
      </c>
      <c r="T100" s="16">
        <v>3</v>
      </c>
      <c r="U100" s="16">
        <v>2</v>
      </c>
      <c r="V100" s="16">
        <v>2</v>
      </c>
      <c r="W100" s="16">
        <v>26</v>
      </c>
      <c r="X100" s="16">
        <v>2</v>
      </c>
      <c r="Y100" s="16">
        <v>4</v>
      </c>
      <c r="Z100" s="16">
        <v>5</v>
      </c>
      <c r="AA100" s="16">
        <v>3</v>
      </c>
      <c r="AB100" s="16">
        <v>1004018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2</v>
      </c>
      <c r="P101" s="16">
        <v>6</v>
      </c>
      <c r="Q101" s="16">
        <v>5</v>
      </c>
      <c r="R101" s="16">
        <v>5</v>
      </c>
      <c r="S101" s="16">
        <v>14</v>
      </c>
      <c r="T101" s="16">
        <v>3</v>
      </c>
      <c r="U101" s="16">
        <v>2</v>
      </c>
      <c r="V101" s="16">
        <v>2</v>
      </c>
      <c r="W101" s="16">
        <v>26</v>
      </c>
      <c r="X101" s="16">
        <v>2</v>
      </c>
      <c r="Y101" s="16">
        <v>4</v>
      </c>
      <c r="Z101" s="16">
        <v>5</v>
      </c>
      <c r="AA101" s="16">
        <v>3</v>
      </c>
      <c r="AB101" s="16">
        <v>1004018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19</v>
      </c>
      <c r="P102" s="16">
        <v>26</v>
      </c>
      <c r="Q102" s="16">
        <v>16</v>
      </c>
      <c r="R102" s="16">
        <v>22</v>
      </c>
      <c r="S102" s="16">
        <v>10</v>
      </c>
      <c r="T102" s="16">
        <v>24</v>
      </c>
      <c r="U102" s="16">
        <v>5</v>
      </c>
      <c r="V102" s="16">
        <v>21</v>
      </c>
      <c r="W102" s="16">
        <v>2</v>
      </c>
      <c r="X102" s="16">
        <v>20</v>
      </c>
      <c r="Y102" s="16">
        <v>25</v>
      </c>
      <c r="Z102" s="16">
        <v>17</v>
      </c>
      <c r="AA102" s="16">
        <v>26</v>
      </c>
      <c r="AB102" s="16">
        <v>1003865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9</v>
      </c>
      <c r="P103" s="16">
        <v>5</v>
      </c>
      <c r="Q103" s="16">
        <v>2</v>
      </c>
      <c r="R103" s="16">
        <v>28</v>
      </c>
      <c r="S103" s="16">
        <v>22</v>
      </c>
      <c r="T103" s="16">
        <v>25</v>
      </c>
      <c r="U103" s="16">
        <v>15</v>
      </c>
      <c r="V103" s="16">
        <v>27</v>
      </c>
      <c r="W103" s="16">
        <v>23</v>
      </c>
      <c r="X103" s="16">
        <v>22</v>
      </c>
      <c r="Y103" s="16">
        <v>27</v>
      </c>
      <c r="Z103" s="16">
        <v>19</v>
      </c>
      <c r="AA103" s="16">
        <v>20</v>
      </c>
      <c r="AB103" s="16">
        <v>1002159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10</v>
      </c>
      <c r="P104" s="16">
        <v>15</v>
      </c>
      <c r="Q104" s="16">
        <v>15</v>
      </c>
      <c r="R104" s="16">
        <v>26</v>
      </c>
      <c r="S104" s="16">
        <v>20</v>
      </c>
      <c r="T104" s="16">
        <v>13</v>
      </c>
      <c r="U104" s="16">
        <v>25</v>
      </c>
      <c r="V104" s="16">
        <v>29</v>
      </c>
      <c r="W104" s="16">
        <v>28</v>
      </c>
      <c r="X104" s="16">
        <v>13</v>
      </c>
      <c r="Y104" s="16">
        <v>2</v>
      </c>
      <c r="Z104" s="16">
        <v>13</v>
      </c>
      <c r="AA104" s="16">
        <v>13</v>
      </c>
      <c r="AB104" s="16">
        <v>1003818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13</v>
      </c>
      <c r="P105" s="16">
        <v>12</v>
      </c>
      <c r="Q105" s="16">
        <v>7</v>
      </c>
      <c r="R105" s="16">
        <v>25</v>
      </c>
      <c r="S105" s="16">
        <v>17</v>
      </c>
      <c r="T105" s="16">
        <v>21</v>
      </c>
      <c r="U105" s="16">
        <v>14</v>
      </c>
      <c r="V105" s="16">
        <v>26</v>
      </c>
      <c r="W105" s="16">
        <v>17</v>
      </c>
      <c r="X105" s="16">
        <v>19</v>
      </c>
      <c r="Y105" s="16">
        <v>12</v>
      </c>
      <c r="Z105" s="16">
        <v>15</v>
      </c>
      <c r="AA105" s="16">
        <v>22</v>
      </c>
      <c r="AB105" s="16">
        <v>1003371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29</v>
      </c>
      <c r="P106" s="16">
        <v>25</v>
      </c>
      <c r="Q106" s="16">
        <v>19</v>
      </c>
      <c r="R106" s="16">
        <v>1</v>
      </c>
      <c r="S106" s="16">
        <v>25</v>
      </c>
      <c r="T106" s="16">
        <v>28</v>
      </c>
      <c r="U106" s="16">
        <v>17</v>
      </c>
      <c r="V106" s="16">
        <v>25</v>
      </c>
      <c r="W106" s="16">
        <v>4</v>
      </c>
      <c r="X106" s="16">
        <v>24</v>
      </c>
      <c r="Y106" s="16">
        <v>20</v>
      </c>
      <c r="Z106" s="16">
        <v>29</v>
      </c>
      <c r="AA106" s="16">
        <v>12</v>
      </c>
      <c r="AB106" s="16">
        <v>1002755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6</v>
      </c>
      <c r="P107" s="16">
        <v>29</v>
      </c>
      <c r="Q107" s="16">
        <v>24</v>
      </c>
      <c r="R107" s="16">
        <v>12</v>
      </c>
      <c r="S107" s="16">
        <v>29</v>
      </c>
      <c r="T107" s="16">
        <v>15</v>
      </c>
      <c r="U107" s="16">
        <v>29</v>
      </c>
      <c r="V107" s="16">
        <v>18</v>
      </c>
      <c r="W107" s="16">
        <v>16</v>
      </c>
      <c r="X107" s="16">
        <v>29</v>
      </c>
      <c r="Y107" s="16">
        <v>6</v>
      </c>
      <c r="Z107" s="16">
        <v>27</v>
      </c>
      <c r="AA107" s="16">
        <v>29</v>
      </c>
      <c r="AB107" s="16">
        <v>1002570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4</v>
      </c>
      <c r="P108" s="16">
        <v>19</v>
      </c>
      <c r="Q108" s="16">
        <v>1</v>
      </c>
      <c r="R108" s="16">
        <v>13</v>
      </c>
      <c r="S108" s="16">
        <v>21</v>
      </c>
      <c r="T108" s="16">
        <v>12</v>
      </c>
      <c r="U108" s="16">
        <v>26</v>
      </c>
      <c r="V108" s="16">
        <v>15</v>
      </c>
      <c r="W108" s="16">
        <v>24</v>
      </c>
      <c r="X108" s="16">
        <v>11</v>
      </c>
      <c r="Y108" s="16">
        <v>7</v>
      </c>
      <c r="Z108" s="16">
        <v>16</v>
      </c>
      <c r="AA108" s="16">
        <v>27</v>
      </c>
      <c r="AB108" s="16">
        <v>1003072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14</v>
      </c>
      <c r="P109" s="16">
        <v>24</v>
      </c>
      <c r="Q109" s="16">
        <v>8</v>
      </c>
      <c r="R109" s="16">
        <v>4</v>
      </c>
      <c r="S109" s="16">
        <v>28</v>
      </c>
      <c r="T109" s="16">
        <v>23</v>
      </c>
      <c r="U109" s="16">
        <v>24</v>
      </c>
      <c r="V109" s="16">
        <v>23</v>
      </c>
      <c r="W109" s="16">
        <v>11</v>
      </c>
      <c r="X109" s="16">
        <v>26</v>
      </c>
      <c r="Y109" s="16">
        <v>13</v>
      </c>
      <c r="Z109" s="16">
        <v>26</v>
      </c>
      <c r="AA109" s="16">
        <v>23</v>
      </c>
      <c r="AB109" s="16">
        <v>1002796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7</v>
      </c>
      <c r="P110" s="16">
        <v>18</v>
      </c>
      <c r="Q110" s="16">
        <v>20</v>
      </c>
      <c r="R110" s="16">
        <v>3</v>
      </c>
      <c r="S110" s="16">
        <v>3</v>
      </c>
      <c r="T110" s="16">
        <v>5</v>
      </c>
      <c r="U110" s="16">
        <v>13</v>
      </c>
      <c r="V110" s="16">
        <v>4</v>
      </c>
      <c r="W110" s="16">
        <v>15</v>
      </c>
      <c r="X110" s="16">
        <v>1</v>
      </c>
      <c r="Y110" s="16">
        <v>19</v>
      </c>
      <c r="Z110" s="16">
        <v>8</v>
      </c>
      <c r="AA110" s="16">
        <v>1</v>
      </c>
      <c r="AB110" s="16">
        <v>1003472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27</v>
      </c>
      <c r="P111" s="16">
        <v>28</v>
      </c>
      <c r="Q111" s="16">
        <v>23</v>
      </c>
      <c r="R111" s="16">
        <v>24</v>
      </c>
      <c r="S111" s="16">
        <v>12</v>
      </c>
      <c r="T111" s="16">
        <v>1</v>
      </c>
      <c r="U111" s="16">
        <v>23</v>
      </c>
      <c r="V111" s="16">
        <v>11</v>
      </c>
      <c r="W111" s="16">
        <v>3</v>
      </c>
      <c r="X111" s="16">
        <v>14</v>
      </c>
      <c r="Y111" s="16">
        <v>28</v>
      </c>
      <c r="Z111" s="16">
        <v>22</v>
      </c>
      <c r="AA111" s="16">
        <v>18</v>
      </c>
      <c r="AB111" s="16">
        <v>1002377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28</v>
      </c>
      <c r="P112" s="16">
        <v>9</v>
      </c>
      <c r="Q112" s="16">
        <v>27</v>
      </c>
      <c r="R112" s="16">
        <v>20</v>
      </c>
      <c r="S112" s="16">
        <v>27</v>
      </c>
      <c r="T112" s="16">
        <v>26</v>
      </c>
      <c r="U112" s="16">
        <v>27</v>
      </c>
      <c r="V112" s="16">
        <v>20</v>
      </c>
      <c r="W112" s="16">
        <v>25</v>
      </c>
      <c r="X112" s="16">
        <v>7</v>
      </c>
      <c r="Y112" s="16">
        <v>21</v>
      </c>
      <c r="Z112" s="16">
        <v>18</v>
      </c>
      <c r="AA112" s="16">
        <v>28</v>
      </c>
      <c r="AB112" s="16">
        <v>1003616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25</v>
      </c>
      <c r="R113" s="16">
        <v>8</v>
      </c>
      <c r="S113" s="16">
        <v>9</v>
      </c>
      <c r="T113" s="16">
        <v>9</v>
      </c>
      <c r="U113" s="16">
        <v>22</v>
      </c>
      <c r="V113" s="16">
        <v>7</v>
      </c>
      <c r="W113" s="16">
        <v>12</v>
      </c>
      <c r="X113" s="16">
        <v>4</v>
      </c>
      <c r="Y113" s="16">
        <v>22</v>
      </c>
      <c r="Z113" s="16">
        <v>12</v>
      </c>
      <c r="AA113" s="16">
        <v>7</v>
      </c>
      <c r="AB113" s="16">
        <v>1003132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17</v>
      </c>
      <c r="P114" s="16">
        <v>16</v>
      </c>
      <c r="Q114" s="16">
        <v>13</v>
      </c>
      <c r="R114" s="16">
        <v>10</v>
      </c>
      <c r="S114" s="16">
        <v>19</v>
      </c>
      <c r="T114" s="16">
        <v>19</v>
      </c>
      <c r="U114" s="16">
        <v>21</v>
      </c>
      <c r="V114" s="16">
        <v>19</v>
      </c>
      <c r="W114" s="16">
        <v>13</v>
      </c>
      <c r="X114" s="16">
        <v>12</v>
      </c>
      <c r="Y114" s="16">
        <v>15</v>
      </c>
      <c r="Z114" s="16">
        <v>20</v>
      </c>
      <c r="AA114" s="16">
        <v>16</v>
      </c>
      <c r="AB114" s="16">
        <v>1003106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24</v>
      </c>
      <c r="P115" s="16">
        <v>23</v>
      </c>
      <c r="Q115" s="16">
        <v>3</v>
      </c>
      <c r="R115" s="16">
        <v>16</v>
      </c>
      <c r="S115" s="16">
        <v>2</v>
      </c>
      <c r="T115" s="16">
        <v>2</v>
      </c>
      <c r="U115" s="16">
        <v>16</v>
      </c>
      <c r="V115" s="16">
        <v>24</v>
      </c>
      <c r="W115" s="16">
        <v>29</v>
      </c>
      <c r="X115" s="16">
        <v>21</v>
      </c>
      <c r="Y115" s="16">
        <v>8</v>
      </c>
      <c r="Z115" s="16">
        <v>2</v>
      </c>
      <c r="AA115" s="16">
        <v>19</v>
      </c>
      <c r="AB115" s="16">
        <v>1003552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15</v>
      </c>
      <c r="P116" s="16">
        <v>20</v>
      </c>
      <c r="Q116" s="16">
        <v>29</v>
      </c>
      <c r="R116" s="16">
        <v>18</v>
      </c>
      <c r="S116" s="16">
        <v>26</v>
      </c>
      <c r="T116" s="16">
        <v>16</v>
      </c>
      <c r="U116" s="16">
        <v>19</v>
      </c>
      <c r="V116" s="16">
        <v>12</v>
      </c>
      <c r="W116" s="16">
        <v>1</v>
      </c>
      <c r="X116" s="16">
        <v>25</v>
      </c>
      <c r="Y116" s="16">
        <v>18</v>
      </c>
      <c r="Z116" s="16">
        <v>11</v>
      </c>
      <c r="AA116" s="16">
        <v>15</v>
      </c>
      <c r="AB116" s="16">
        <v>1004294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22</v>
      </c>
      <c r="P117" s="16">
        <v>21</v>
      </c>
      <c r="Q117" s="16">
        <v>26</v>
      </c>
      <c r="R117" s="16">
        <v>27</v>
      </c>
      <c r="S117" s="16">
        <v>18</v>
      </c>
      <c r="T117" s="16">
        <v>18</v>
      </c>
      <c r="U117" s="16">
        <v>28</v>
      </c>
      <c r="V117" s="16">
        <v>28</v>
      </c>
      <c r="W117" s="16">
        <v>6</v>
      </c>
      <c r="X117" s="16">
        <v>28</v>
      </c>
      <c r="Y117" s="16">
        <v>26</v>
      </c>
      <c r="Z117" s="16">
        <v>23</v>
      </c>
      <c r="AA117" s="16">
        <v>25</v>
      </c>
      <c r="AB117" s="16">
        <v>1002010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21</v>
      </c>
      <c r="P118" s="16">
        <v>22</v>
      </c>
      <c r="Q118" s="16">
        <v>10</v>
      </c>
      <c r="R118" s="16">
        <v>21</v>
      </c>
      <c r="S118" s="16">
        <v>5</v>
      </c>
      <c r="T118" s="16">
        <v>7</v>
      </c>
      <c r="U118" s="16">
        <v>20</v>
      </c>
      <c r="V118" s="16">
        <v>22</v>
      </c>
      <c r="W118" s="16">
        <v>19</v>
      </c>
      <c r="X118" s="16">
        <v>23</v>
      </c>
      <c r="Y118" s="16">
        <v>14</v>
      </c>
      <c r="Z118" s="16">
        <v>7</v>
      </c>
      <c r="AA118" s="16">
        <v>21</v>
      </c>
      <c r="AB118" s="16">
        <v>1003485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11</v>
      </c>
      <c r="Q119" s="16">
        <v>9</v>
      </c>
      <c r="R119" s="16">
        <v>7</v>
      </c>
      <c r="S119" s="16">
        <v>1</v>
      </c>
      <c r="T119" s="16">
        <v>8</v>
      </c>
      <c r="U119" s="16">
        <v>1</v>
      </c>
      <c r="V119" s="16">
        <v>5</v>
      </c>
      <c r="W119" s="16">
        <v>20</v>
      </c>
      <c r="X119" s="16">
        <v>8</v>
      </c>
      <c r="Y119" s="16">
        <v>1</v>
      </c>
      <c r="Z119" s="16">
        <v>21</v>
      </c>
      <c r="AA119" s="16">
        <v>11</v>
      </c>
      <c r="AB119" s="16">
        <v>1004896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1</v>
      </c>
      <c r="P120" s="16">
        <v>27</v>
      </c>
      <c r="Q120" s="16">
        <v>18</v>
      </c>
      <c r="R120" s="16">
        <v>29</v>
      </c>
      <c r="S120" s="16">
        <v>23</v>
      </c>
      <c r="T120" s="16">
        <v>29</v>
      </c>
      <c r="U120" s="16">
        <v>9</v>
      </c>
      <c r="V120" s="16">
        <v>16</v>
      </c>
      <c r="W120" s="16">
        <v>8</v>
      </c>
      <c r="X120" s="16">
        <v>18</v>
      </c>
      <c r="Y120" s="16">
        <v>16</v>
      </c>
      <c r="Z120" s="16">
        <v>1</v>
      </c>
      <c r="AA120" s="16">
        <v>24</v>
      </c>
      <c r="AB120" s="16">
        <v>1001903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12</v>
      </c>
      <c r="P121" s="16">
        <v>13</v>
      </c>
      <c r="Q121" s="16">
        <v>28</v>
      </c>
      <c r="R121" s="16">
        <v>15</v>
      </c>
      <c r="S121" s="16">
        <v>16</v>
      </c>
      <c r="T121" s="16">
        <v>20</v>
      </c>
      <c r="U121" s="16">
        <v>10</v>
      </c>
      <c r="V121" s="16">
        <v>13</v>
      </c>
      <c r="W121" s="16">
        <v>22</v>
      </c>
      <c r="X121" s="16">
        <v>27</v>
      </c>
      <c r="Y121" s="16">
        <v>10</v>
      </c>
      <c r="Z121" s="16">
        <v>3</v>
      </c>
      <c r="AA121" s="16">
        <v>14</v>
      </c>
      <c r="AB121" s="16">
        <v>1003157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5</v>
      </c>
      <c r="P122" s="16">
        <v>14</v>
      </c>
      <c r="Q122" s="16">
        <v>22</v>
      </c>
      <c r="R122" s="16">
        <v>17</v>
      </c>
      <c r="S122" s="16">
        <v>6</v>
      </c>
      <c r="T122" s="16">
        <v>22</v>
      </c>
      <c r="U122" s="16">
        <v>4</v>
      </c>
      <c r="V122" s="16">
        <v>8</v>
      </c>
      <c r="W122" s="16">
        <v>18</v>
      </c>
      <c r="X122" s="16">
        <v>16</v>
      </c>
      <c r="Y122" s="16">
        <v>3</v>
      </c>
      <c r="Z122" s="16">
        <v>4</v>
      </c>
      <c r="AA122" s="16">
        <v>17</v>
      </c>
      <c r="AB122" s="16">
        <v>1003468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25</v>
      </c>
      <c r="P123" s="16">
        <v>1</v>
      </c>
      <c r="Q123" s="16">
        <v>14</v>
      </c>
      <c r="R123" s="16">
        <v>23</v>
      </c>
      <c r="S123" s="16">
        <v>24</v>
      </c>
      <c r="T123" s="16">
        <v>27</v>
      </c>
      <c r="U123" s="16">
        <v>7</v>
      </c>
      <c r="V123" s="16">
        <v>14</v>
      </c>
      <c r="W123" s="16">
        <v>10</v>
      </c>
      <c r="X123" s="16">
        <v>17</v>
      </c>
      <c r="Y123" s="16">
        <v>29</v>
      </c>
      <c r="Z123" s="16">
        <v>28</v>
      </c>
      <c r="AA123" s="16">
        <v>9</v>
      </c>
      <c r="AB123" s="16">
        <v>1003043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20</v>
      </c>
      <c r="P124" s="16">
        <v>10</v>
      </c>
      <c r="Q124" s="16">
        <v>21</v>
      </c>
      <c r="R124" s="16">
        <v>19</v>
      </c>
      <c r="S124" s="16">
        <v>7</v>
      </c>
      <c r="T124" s="16">
        <v>10</v>
      </c>
      <c r="U124" s="16">
        <v>12</v>
      </c>
      <c r="V124" s="16">
        <v>17</v>
      </c>
      <c r="W124" s="16">
        <v>5</v>
      </c>
      <c r="X124" s="16">
        <v>9</v>
      </c>
      <c r="Y124" s="16">
        <v>24</v>
      </c>
      <c r="Z124" s="16">
        <v>14</v>
      </c>
      <c r="AA124" s="16">
        <v>6</v>
      </c>
      <c r="AB124" s="16">
        <v>1002472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26</v>
      </c>
      <c r="P125" s="16">
        <v>3</v>
      </c>
      <c r="Q125" s="16">
        <v>4</v>
      </c>
      <c r="R125" s="16">
        <v>2</v>
      </c>
      <c r="S125" s="16">
        <v>4</v>
      </c>
      <c r="T125" s="16">
        <v>6</v>
      </c>
      <c r="U125" s="16">
        <v>18</v>
      </c>
      <c r="V125" s="16">
        <v>1</v>
      </c>
      <c r="W125" s="16">
        <v>7</v>
      </c>
      <c r="X125" s="16">
        <v>5</v>
      </c>
      <c r="Y125" s="16">
        <v>17</v>
      </c>
      <c r="Z125" s="16">
        <v>25</v>
      </c>
      <c r="AA125" s="16">
        <v>2</v>
      </c>
      <c r="AB125" s="16">
        <v>1003308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23</v>
      </c>
      <c r="P126" s="16">
        <v>2</v>
      </c>
      <c r="Q126" s="16">
        <v>12</v>
      </c>
      <c r="R126" s="16">
        <v>9</v>
      </c>
      <c r="S126" s="16">
        <v>11</v>
      </c>
      <c r="T126" s="16">
        <v>17</v>
      </c>
      <c r="U126" s="16">
        <v>11</v>
      </c>
      <c r="V126" s="16">
        <v>6</v>
      </c>
      <c r="W126" s="16">
        <v>9</v>
      </c>
      <c r="X126" s="16">
        <v>10</v>
      </c>
      <c r="Y126" s="16">
        <v>23</v>
      </c>
      <c r="Z126" s="16">
        <v>24</v>
      </c>
      <c r="AA126" s="16">
        <v>5</v>
      </c>
      <c r="AB126" s="16">
        <v>1002971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16</v>
      </c>
      <c r="P127" s="16">
        <v>4</v>
      </c>
      <c r="Q127" s="16">
        <v>17</v>
      </c>
      <c r="R127" s="16">
        <v>14</v>
      </c>
      <c r="S127" s="16">
        <v>8</v>
      </c>
      <c r="T127" s="16">
        <v>14</v>
      </c>
      <c r="U127" s="16">
        <v>8</v>
      </c>
      <c r="V127" s="16">
        <v>10</v>
      </c>
      <c r="W127" s="16">
        <v>14</v>
      </c>
      <c r="X127" s="16">
        <v>15</v>
      </c>
      <c r="Y127" s="16">
        <v>11</v>
      </c>
      <c r="Z127" s="16">
        <v>9</v>
      </c>
      <c r="AA127" s="16">
        <v>10</v>
      </c>
      <c r="AB127" s="16">
        <v>1003312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8</v>
      </c>
      <c r="Q128" s="16">
        <v>11</v>
      </c>
      <c r="R128" s="16">
        <v>11</v>
      </c>
      <c r="S128" s="16">
        <v>13</v>
      </c>
      <c r="T128" s="16">
        <v>11</v>
      </c>
      <c r="U128" s="16">
        <v>6</v>
      </c>
      <c r="V128" s="16">
        <v>9</v>
      </c>
      <c r="W128" s="16">
        <v>21</v>
      </c>
      <c r="X128" s="16">
        <v>6</v>
      </c>
      <c r="Y128" s="16">
        <v>9</v>
      </c>
      <c r="Z128" s="16">
        <v>10</v>
      </c>
      <c r="AA128" s="16">
        <v>8</v>
      </c>
      <c r="AB128" s="16">
        <v>1003465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242</v>
      </c>
      <c r="E131" s="16" t="s">
        <v>243</v>
      </c>
      <c r="F131" s="16" t="s">
        <v>244</v>
      </c>
      <c r="G131" s="16" t="s">
        <v>245</v>
      </c>
      <c r="H131" s="16" t="s">
        <v>246</v>
      </c>
      <c r="I131" s="16" t="s">
        <v>132</v>
      </c>
      <c r="J131" s="16" t="s">
        <v>247</v>
      </c>
      <c r="K131" s="16" t="s">
        <v>132</v>
      </c>
      <c r="L131" s="16" t="s">
        <v>132</v>
      </c>
      <c r="M131" s="16" t="s">
        <v>132</v>
      </c>
      <c r="N131" s="16" t="s">
        <v>248</v>
      </c>
      <c r="O131" s="16" t="s">
        <v>132</v>
      </c>
      <c r="P131" s="16" t="s">
        <v>249</v>
      </c>
      <c r="Q131" s="16" t="s">
        <v>250</v>
      </c>
      <c r="R131" s="16" t="s">
        <v>251</v>
      </c>
      <c r="S131" s="16" t="s">
        <v>252</v>
      </c>
      <c r="T131" s="16" t="s">
        <v>253</v>
      </c>
      <c r="U131" s="16" t="s">
        <v>254</v>
      </c>
      <c r="V131" s="16" t="s">
        <v>132</v>
      </c>
      <c r="W131" s="16" t="s">
        <v>255</v>
      </c>
      <c r="X131" s="16" t="s">
        <v>132</v>
      </c>
      <c r="Y131" s="16" t="s">
        <v>256</v>
      </c>
      <c r="Z131" s="16" t="s">
        <v>257</v>
      </c>
      <c r="AA131" s="16" t="s">
        <v>258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242</v>
      </c>
      <c r="E132" s="16" t="s">
        <v>243</v>
      </c>
      <c r="F132" s="16" t="s">
        <v>244</v>
      </c>
      <c r="G132" s="16" t="s">
        <v>132</v>
      </c>
      <c r="H132" s="16" t="s">
        <v>246</v>
      </c>
      <c r="I132" s="16" t="s">
        <v>132</v>
      </c>
      <c r="J132" s="16" t="s">
        <v>247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132</v>
      </c>
      <c r="P132" s="16" t="s">
        <v>259</v>
      </c>
      <c r="Q132" s="16" t="s">
        <v>250</v>
      </c>
      <c r="R132" s="16" t="s">
        <v>260</v>
      </c>
      <c r="S132" s="16" t="s">
        <v>252</v>
      </c>
      <c r="T132" s="16" t="s">
        <v>132</v>
      </c>
      <c r="U132" s="16" t="s">
        <v>254</v>
      </c>
      <c r="V132" s="16" t="s">
        <v>132</v>
      </c>
      <c r="W132" s="16" t="s">
        <v>261</v>
      </c>
      <c r="X132" s="16" t="s">
        <v>132</v>
      </c>
      <c r="Y132" s="16" t="s">
        <v>256</v>
      </c>
      <c r="Z132" s="16" t="s">
        <v>262</v>
      </c>
      <c r="AA132" s="16" t="s">
        <v>258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242</v>
      </c>
      <c r="E133" s="16" t="s">
        <v>243</v>
      </c>
      <c r="F133" s="16" t="s">
        <v>244</v>
      </c>
      <c r="G133" s="16" t="s">
        <v>132</v>
      </c>
      <c r="H133" s="16" t="s">
        <v>246</v>
      </c>
      <c r="I133" s="16" t="s">
        <v>132</v>
      </c>
      <c r="J133" s="16" t="s">
        <v>132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132</v>
      </c>
      <c r="P133" s="16" t="s">
        <v>263</v>
      </c>
      <c r="Q133" s="16" t="s">
        <v>250</v>
      </c>
      <c r="R133" s="16" t="s">
        <v>260</v>
      </c>
      <c r="S133" s="16" t="s">
        <v>252</v>
      </c>
      <c r="T133" s="16" t="s">
        <v>132</v>
      </c>
      <c r="U133" s="16" t="s">
        <v>254</v>
      </c>
      <c r="V133" s="16" t="s">
        <v>132</v>
      </c>
      <c r="W133" s="16" t="s">
        <v>264</v>
      </c>
      <c r="X133" s="16" t="s">
        <v>132</v>
      </c>
      <c r="Y133" s="16" t="s">
        <v>265</v>
      </c>
      <c r="Z133" s="16" t="s">
        <v>262</v>
      </c>
      <c r="AA133" s="16" t="s">
        <v>258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266</v>
      </c>
      <c r="E134" s="16" t="s">
        <v>243</v>
      </c>
      <c r="F134" s="16" t="s">
        <v>244</v>
      </c>
      <c r="G134" s="16" t="s">
        <v>132</v>
      </c>
      <c r="H134" s="16" t="s">
        <v>246</v>
      </c>
      <c r="I134" s="16" t="s">
        <v>132</v>
      </c>
      <c r="J134" s="16" t="s">
        <v>132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132</v>
      </c>
      <c r="P134" s="16" t="s">
        <v>263</v>
      </c>
      <c r="Q134" s="16" t="s">
        <v>250</v>
      </c>
      <c r="R134" s="16" t="s">
        <v>260</v>
      </c>
      <c r="S134" s="16" t="s">
        <v>252</v>
      </c>
      <c r="T134" s="16" t="s">
        <v>132</v>
      </c>
      <c r="U134" s="16" t="s">
        <v>254</v>
      </c>
      <c r="V134" s="16" t="s">
        <v>132</v>
      </c>
      <c r="W134" s="16" t="s">
        <v>267</v>
      </c>
      <c r="X134" s="16" t="s">
        <v>132</v>
      </c>
      <c r="Y134" s="16" t="s">
        <v>265</v>
      </c>
      <c r="Z134" s="16" t="s">
        <v>268</v>
      </c>
      <c r="AA134" s="16" t="s">
        <v>258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266</v>
      </c>
      <c r="E135" s="16" t="s">
        <v>243</v>
      </c>
      <c r="F135" s="16" t="s">
        <v>244</v>
      </c>
      <c r="G135" s="16" t="s">
        <v>132</v>
      </c>
      <c r="H135" s="16" t="s">
        <v>246</v>
      </c>
      <c r="I135" s="16" t="s">
        <v>132</v>
      </c>
      <c r="J135" s="16" t="s">
        <v>132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132</v>
      </c>
      <c r="P135" s="16" t="s">
        <v>263</v>
      </c>
      <c r="Q135" s="16" t="s">
        <v>250</v>
      </c>
      <c r="R135" s="16" t="s">
        <v>260</v>
      </c>
      <c r="S135" s="16" t="s">
        <v>252</v>
      </c>
      <c r="T135" s="16" t="s">
        <v>132</v>
      </c>
      <c r="U135" s="16" t="s">
        <v>254</v>
      </c>
      <c r="V135" s="16" t="s">
        <v>132</v>
      </c>
      <c r="W135" s="16" t="s">
        <v>267</v>
      </c>
      <c r="X135" s="16" t="s">
        <v>132</v>
      </c>
      <c r="Y135" s="16" t="s">
        <v>265</v>
      </c>
      <c r="Z135" s="16" t="s">
        <v>268</v>
      </c>
      <c r="AA135" s="16" t="s">
        <v>258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266</v>
      </c>
      <c r="E136" s="16" t="s">
        <v>243</v>
      </c>
      <c r="F136" s="16" t="s">
        <v>244</v>
      </c>
      <c r="G136" s="16" t="s">
        <v>132</v>
      </c>
      <c r="H136" s="16" t="s">
        <v>246</v>
      </c>
      <c r="I136" s="16" t="s">
        <v>132</v>
      </c>
      <c r="J136" s="16" t="s">
        <v>132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132</v>
      </c>
      <c r="P136" s="16" t="s">
        <v>263</v>
      </c>
      <c r="Q136" s="16" t="s">
        <v>250</v>
      </c>
      <c r="R136" s="16" t="s">
        <v>260</v>
      </c>
      <c r="S136" s="16" t="s">
        <v>269</v>
      </c>
      <c r="T136" s="16" t="s">
        <v>132</v>
      </c>
      <c r="U136" s="16" t="s">
        <v>254</v>
      </c>
      <c r="V136" s="16" t="s">
        <v>132</v>
      </c>
      <c r="W136" s="16" t="s">
        <v>267</v>
      </c>
      <c r="X136" s="16" t="s">
        <v>132</v>
      </c>
      <c r="Y136" s="16" t="s">
        <v>265</v>
      </c>
      <c r="Z136" s="16" t="s">
        <v>268</v>
      </c>
      <c r="AA136" s="16" t="s">
        <v>258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266</v>
      </c>
      <c r="E137" s="16" t="s">
        <v>243</v>
      </c>
      <c r="F137" s="16" t="s">
        <v>244</v>
      </c>
      <c r="G137" s="16" t="s">
        <v>132</v>
      </c>
      <c r="H137" s="16" t="s">
        <v>246</v>
      </c>
      <c r="I137" s="16" t="s">
        <v>132</v>
      </c>
      <c r="J137" s="16" t="s">
        <v>132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132</v>
      </c>
      <c r="P137" s="16" t="s">
        <v>263</v>
      </c>
      <c r="Q137" s="16" t="s">
        <v>250</v>
      </c>
      <c r="R137" s="16" t="s">
        <v>260</v>
      </c>
      <c r="S137" s="16" t="s">
        <v>269</v>
      </c>
      <c r="T137" s="16" t="s">
        <v>132</v>
      </c>
      <c r="U137" s="16" t="s">
        <v>254</v>
      </c>
      <c r="V137" s="16" t="s">
        <v>132</v>
      </c>
      <c r="W137" s="16" t="s">
        <v>267</v>
      </c>
      <c r="X137" s="16" t="s">
        <v>132</v>
      </c>
      <c r="Y137" s="16" t="s">
        <v>270</v>
      </c>
      <c r="Z137" s="16" t="s">
        <v>268</v>
      </c>
      <c r="AA137" s="16" t="s">
        <v>258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271</v>
      </c>
      <c r="E138" s="16" t="s">
        <v>272</v>
      </c>
      <c r="F138" s="16" t="s">
        <v>244</v>
      </c>
      <c r="G138" s="16" t="s">
        <v>132</v>
      </c>
      <c r="H138" s="16" t="s">
        <v>246</v>
      </c>
      <c r="I138" s="16" t="s">
        <v>132</v>
      </c>
      <c r="J138" s="16" t="s">
        <v>132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132</v>
      </c>
      <c r="P138" s="16" t="s">
        <v>263</v>
      </c>
      <c r="Q138" s="16" t="s">
        <v>273</v>
      </c>
      <c r="R138" s="16" t="s">
        <v>260</v>
      </c>
      <c r="S138" s="16" t="s">
        <v>132</v>
      </c>
      <c r="T138" s="16" t="s">
        <v>132</v>
      </c>
      <c r="U138" s="16" t="s">
        <v>132</v>
      </c>
      <c r="V138" s="16" t="s">
        <v>132</v>
      </c>
      <c r="W138" s="16" t="s">
        <v>267</v>
      </c>
      <c r="X138" s="16" t="s">
        <v>132</v>
      </c>
      <c r="Y138" s="16" t="s">
        <v>270</v>
      </c>
      <c r="Z138" s="16" t="s">
        <v>274</v>
      </c>
      <c r="AA138" s="16" t="s">
        <v>258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132</v>
      </c>
      <c r="E139" s="16" t="s">
        <v>275</v>
      </c>
      <c r="F139" s="16" t="s">
        <v>244</v>
      </c>
      <c r="G139" s="16" t="s">
        <v>132</v>
      </c>
      <c r="H139" s="16" t="s">
        <v>246</v>
      </c>
      <c r="I139" s="16" t="s">
        <v>132</v>
      </c>
      <c r="J139" s="16" t="s">
        <v>132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132</v>
      </c>
      <c r="P139" s="16" t="s">
        <v>263</v>
      </c>
      <c r="Q139" s="16" t="s">
        <v>273</v>
      </c>
      <c r="R139" s="16" t="s">
        <v>260</v>
      </c>
      <c r="S139" s="16" t="s">
        <v>132</v>
      </c>
      <c r="T139" s="16" t="s">
        <v>132</v>
      </c>
      <c r="U139" s="16" t="s">
        <v>132</v>
      </c>
      <c r="V139" s="16" t="s">
        <v>132</v>
      </c>
      <c r="W139" s="16" t="s">
        <v>267</v>
      </c>
      <c r="X139" s="16" t="s">
        <v>132</v>
      </c>
      <c r="Y139" s="16" t="s">
        <v>270</v>
      </c>
      <c r="Z139" s="16" t="s">
        <v>274</v>
      </c>
      <c r="AA139" s="16" t="s">
        <v>258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132</v>
      </c>
      <c r="E140" s="16" t="s">
        <v>276</v>
      </c>
      <c r="F140" s="16" t="s">
        <v>132</v>
      </c>
      <c r="G140" s="16" t="s">
        <v>132</v>
      </c>
      <c r="H140" s="16" t="s">
        <v>246</v>
      </c>
      <c r="I140" s="16" t="s">
        <v>132</v>
      </c>
      <c r="J140" s="16" t="s">
        <v>132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132</v>
      </c>
      <c r="P140" s="16" t="s">
        <v>263</v>
      </c>
      <c r="Q140" s="16" t="s">
        <v>273</v>
      </c>
      <c r="R140" s="16" t="s">
        <v>260</v>
      </c>
      <c r="S140" s="16" t="s">
        <v>132</v>
      </c>
      <c r="T140" s="16" t="s">
        <v>132</v>
      </c>
      <c r="U140" s="16" t="s">
        <v>132</v>
      </c>
      <c r="V140" s="16" t="s">
        <v>132</v>
      </c>
      <c r="W140" s="16" t="s">
        <v>267</v>
      </c>
      <c r="X140" s="16" t="s">
        <v>132</v>
      </c>
      <c r="Y140" s="16" t="s">
        <v>277</v>
      </c>
      <c r="Z140" s="16" t="s">
        <v>274</v>
      </c>
      <c r="AA140" s="16" t="s">
        <v>258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132</v>
      </c>
      <c r="E141" s="16" t="s">
        <v>276</v>
      </c>
      <c r="F141" s="16" t="s">
        <v>132</v>
      </c>
      <c r="G141" s="16" t="s">
        <v>132</v>
      </c>
      <c r="H141" s="16" t="s">
        <v>246</v>
      </c>
      <c r="I141" s="16" t="s">
        <v>132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132</v>
      </c>
      <c r="P141" s="16" t="s">
        <v>263</v>
      </c>
      <c r="Q141" s="16" t="s">
        <v>273</v>
      </c>
      <c r="R141" s="16" t="s">
        <v>260</v>
      </c>
      <c r="S141" s="16" t="s">
        <v>132</v>
      </c>
      <c r="T141" s="16" t="s">
        <v>132</v>
      </c>
      <c r="U141" s="16" t="s">
        <v>132</v>
      </c>
      <c r="V141" s="16" t="s">
        <v>132</v>
      </c>
      <c r="W141" s="16" t="s">
        <v>278</v>
      </c>
      <c r="X141" s="16" t="s">
        <v>132</v>
      </c>
      <c r="Y141" s="16" t="s">
        <v>277</v>
      </c>
      <c r="Z141" s="16" t="s">
        <v>274</v>
      </c>
      <c r="AA141" s="16" t="s">
        <v>258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132</v>
      </c>
      <c r="E142" s="16" t="s">
        <v>276</v>
      </c>
      <c r="F142" s="16" t="s">
        <v>132</v>
      </c>
      <c r="G142" s="16" t="s">
        <v>132</v>
      </c>
      <c r="H142" s="16" t="s">
        <v>246</v>
      </c>
      <c r="I142" s="16" t="s">
        <v>132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263</v>
      </c>
      <c r="Q142" s="16" t="s">
        <v>273</v>
      </c>
      <c r="R142" s="16" t="s">
        <v>260</v>
      </c>
      <c r="S142" s="16" t="s">
        <v>132</v>
      </c>
      <c r="T142" s="16" t="s">
        <v>132</v>
      </c>
      <c r="U142" s="16" t="s">
        <v>132</v>
      </c>
      <c r="V142" s="16" t="s">
        <v>132</v>
      </c>
      <c r="W142" s="16" t="s">
        <v>278</v>
      </c>
      <c r="X142" s="16" t="s">
        <v>132</v>
      </c>
      <c r="Y142" s="16" t="s">
        <v>277</v>
      </c>
      <c r="Z142" s="16" t="s">
        <v>274</v>
      </c>
      <c r="AA142" s="16" t="s">
        <v>258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132</v>
      </c>
      <c r="E143" s="16" t="s">
        <v>276</v>
      </c>
      <c r="F143" s="16" t="s">
        <v>132</v>
      </c>
      <c r="G143" s="16" t="s">
        <v>132</v>
      </c>
      <c r="H143" s="16" t="s">
        <v>246</v>
      </c>
      <c r="I143" s="16" t="s">
        <v>132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279</v>
      </c>
      <c r="Q143" s="16" t="s">
        <v>273</v>
      </c>
      <c r="R143" s="16" t="s">
        <v>260</v>
      </c>
      <c r="S143" s="16" t="s">
        <v>132</v>
      </c>
      <c r="T143" s="16" t="s">
        <v>132</v>
      </c>
      <c r="U143" s="16" t="s">
        <v>132</v>
      </c>
      <c r="V143" s="16" t="s">
        <v>132</v>
      </c>
      <c r="W143" s="16" t="s">
        <v>278</v>
      </c>
      <c r="X143" s="16" t="s">
        <v>132</v>
      </c>
      <c r="Y143" s="16" t="s">
        <v>277</v>
      </c>
      <c r="Z143" s="16" t="s">
        <v>274</v>
      </c>
      <c r="AA143" s="16" t="s">
        <v>258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132</v>
      </c>
      <c r="E144" s="16" t="s">
        <v>276</v>
      </c>
      <c r="F144" s="16" t="s">
        <v>132</v>
      </c>
      <c r="G144" s="16" t="s">
        <v>132</v>
      </c>
      <c r="H144" s="16" t="s">
        <v>246</v>
      </c>
      <c r="I144" s="16" t="s">
        <v>132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280</v>
      </c>
      <c r="Q144" s="16" t="s">
        <v>273</v>
      </c>
      <c r="R144" s="16" t="s">
        <v>260</v>
      </c>
      <c r="S144" s="16" t="s">
        <v>132</v>
      </c>
      <c r="T144" s="16" t="s">
        <v>132</v>
      </c>
      <c r="U144" s="16" t="s">
        <v>132</v>
      </c>
      <c r="V144" s="16" t="s">
        <v>132</v>
      </c>
      <c r="W144" s="16" t="s">
        <v>281</v>
      </c>
      <c r="X144" s="16" t="s">
        <v>132</v>
      </c>
      <c r="Y144" s="16" t="s">
        <v>277</v>
      </c>
      <c r="Z144" s="16" t="s">
        <v>274</v>
      </c>
      <c r="AA144" s="16" t="s">
        <v>258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132</v>
      </c>
      <c r="E145" s="16" t="s">
        <v>276</v>
      </c>
      <c r="F145" s="16" t="s">
        <v>132</v>
      </c>
      <c r="G145" s="16" t="s">
        <v>132</v>
      </c>
      <c r="H145" s="16" t="s">
        <v>246</v>
      </c>
      <c r="I145" s="16" t="s">
        <v>132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280</v>
      </c>
      <c r="Q145" s="16" t="s">
        <v>273</v>
      </c>
      <c r="R145" s="16" t="s">
        <v>260</v>
      </c>
      <c r="S145" s="16" t="s">
        <v>132</v>
      </c>
      <c r="T145" s="16" t="s">
        <v>132</v>
      </c>
      <c r="U145" s="16" t="s">
        <v>132</v>
      </c>
      <c r="V145" s="16" t="s">
        <v>132</v>
      </c>
      <c r="W145" s="16" t="s">
        <v>281</v>
      </c>
      <c r="X145" s="16" t="s">
        <v>132</v>
      </c>
      <c r="Y145" s="16" t="s">
        <v>282</v>
      </c>
      <c r="Z145" s="16" t="s">
        <v>274</v>
      </c>
      <c r="AA145" s="16" t="s">
        <v>258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276</v>
      </c>
      <c r="F146" s="16" t="s">
        <v>132</v>
      </c>
      <c r="G146" s="16" t="s">
        <v>132</v>
      </c>
      <c r="H146" s="16" t="s">
        <v>246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283</v>
      </c>
      <c r="Q146" s="16" t="s">
        <v>132</v>
      </c>
      <c r="R146" s="16" t="s">
        <v>260</v>
      </c>
      <c r="S146" s="16" t="s">
        <v>132</v>
      </c>
      <c r="T146" s="16" t="s">
        <v>132</v>
      </c>
      <c r="U146" s="16" t="s">
        <v>132</v>
      </c>
      <c r="V146" s="16" t="s">
        <v>132</v>
      </c>
      <c r="W146" s="16" t="s">
        <v>281</v>
      </c>
      <c r="X146" s="16" t="s">
        <v>132</v>
      </c>
      <c r="Y146" s="16" t="s">
        <v>284</v>
      </c>
      <c r="Z146" s="16" t="s">
        <v>285</v>
      </c>
      <c r="AA146" s="16" t="s">
        <v>258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276</v>
      </c>
      <c r="F147" s="16" t="s">
        <v>132</v>
      </c>
      <c r="G147" s="16" t="s">
        <v>132</v>
      </c>
      <c r="H147" s="16" t="s">
        <v>246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260</v>
      </c>
      <c r="S147" s="16" t="s">
        <v>132</v>
      </c>
      <c r="T147" s="16" t="s">
        <v>132</v>
      </c>
      <c r="U147" s="16" t="s">
        <v>132</v>
      </c>
      <c r="V147" s="16" t="s">
        <v>132</v>
      </c>
      <c r="W147" s="16" t="s">
        <v>281</v>
      </c>
      <c r="X147" s="16" t="s">
        <v>132</v>
      </c>
      <c r="Y147" s="16" t="s">
        <v>286</v>
      </c>
      <c r="Z147" s="16" t="s">
        <v>285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287</v>
      </c>
      <c r="F148" s="16" t="s">
        <v>132</v>
      </c>
      <c r="G148" s="16" t="s">
        <v>132</v>
      </c>
      <c r="H148" s="16" t="s">
        <v>246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260</v>
      </c>
      <c r="S148" s="16" t="s">
        <v>132</v>
      </c>
      <c r="T148" s="16" t="s">
        <v>132</v>
      </c>
      <c r="U148" s="16" t="s">
        <v>132</v>
      </c>
      <c r="V148" s="16" t="s">
        <v>132</v>
      </c>
      <c r="W148" s="16" t="s">
        <v>132</v>
      </c>
      <c r="X148" s="16" t="s">
        <v>132</v>
      </c>
      <c r="Y148" s="16" t="s">
        <v>286</v>
      </c>
      <c r="Z148" s="16" t="s">
        <v>285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287</v>
      </c>
      <c r="F149" s="16" t="s">
        <v>132</v>
      </c>
      <c r="G149" s="16" t="s">
        <v>132</v>
      </c>
      <c r="H149" s="16" t="s">
        <v>288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260</v>
      </c>
      <c r="S149" s="16" t="s">
        <v>132</v>
      </c>
      <c r="T149" s="16" t="s">
        <v>132</v>
      </c>
      <c r="U149" s="16" t="s">
        <v>132</v>
      </c>
      <c r="V149" s="16" t="s">
        <v>132</v>
      </c>
      <c r="W149" s="16" t="s">
        <v>132</v>
      </c>
      <c r="X149" s="16" t="s">
        <v>132</v>
      </c>
      <c r="Y149" s="16" t="s">
        <v>286</v>
      </c>
      <c r="Z149" s="16" t="s">
        <v>285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287</v>
      </c>
      <c r="F150" s="16" t="s">
        <v>132</v>
      </c>
      <c r="G150" s="16" t="s">
        <v>132</v>
      </c>
      <c r="H150" s="16" t="s">
        <v>289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260</v>
      </c>
      <c r="S150" s="16" t="s">
        <v>132</v>
      </c>
      <c r="T150" s="16" t="s">
        <v>132</v>
      </c>
      <c r="U150" s="16" t="s">
        <v>132</v>
      </c>
      <c r="V150" s="16" t="s">
        <v>132</v>
      </c>
      <c r="W150" s="16" t="s">
        <v>132</v>
      </c>
      <c r="X150" s="16" t="s">
        <v>132</v>
      </c>
      <c r="Y150" s="16" t="s">
        <v>286</v>
      </c>
      <c r="Z150" s="16" t="s">
        <v>285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287</v>
      </c>
      <c r="F151" s="16" t="s">
        <v>132</v>
      </c>
      <c r="G151" s="16" t="s">
        <v>132</v>
      </c>
      <c r="H151" s="16" t="s">
        <v>289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260</v>
      </c>
      <c r="S151" s="16" t="s">
        <v>132</v>
      </c>
      <c r="T151" s="16" t="s">
        <v>132</v>
      </c>
      <c r="U151" s="16" t="s">
        <v>132</v>
      </c>
      <c r="V151" s="16" t="s">
        <v>132</v>
      </c>
      <c r="W151" s="16" t="s">
        <v>132</v>
      </c>
      <c r="X151" s="16" t="s">
        <v>132</v>
      </c>
      <c r="Y151" s="16" t="s">
        <v>286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287</v>
      </c>
      <c r="F152" s="16" t="s">
        <v>132</v>
      </c>
      <c r="G152" s="16" t="s">
        <v>132</v>
      </c>
      <c r="H152" s="16" t="s">
        <v>289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260</v>
      </c>
      <c r="S152" s="16" t="s">
        <v>132</v>
      </c>
      <c r="T152" s="16" t="s">
        <v>132</v>
      </c>
      <c r="U152" s="16" t="s">
        <v>132</v>
      </c>
      <c r="V152" s="16" t="s">
        <v>132</v>
      </c>
      <c r="W152" s="16" t="s">
        <v>132</v>
      </c>
      <c r="X152" s="16" t="s">
        <v>132</v>
      </c>
      <c r="Y152" s="16" t="s">
        <v>286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287</v>
      </c>
      <c r="F153" s="16" t="s">
        <v>132</v>
      </c>
      <c r="G153" s="16" t="s">
        <v>132</v>
      </c>
      <c r="H153" s="16" t="s">
        <v>289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260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286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290</v>
      </c>
      <c r="F154" s="16" t="s">
        <v>132</v>
      </c>
      <c r="G154" s="16" t="s">
        <v>132</v>
      </c>
      <c r="H154" s="16" t="s">
        <v>289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260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286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290</v>
      </c>
      <c r="F155" s="16" t="s">
        <v>132</v>
      </c>
      <c r="G155" s="16" t="s">
        <v>132</v>
      </c>
      <c r="H155" s="16" t="s">
        <v>289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260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286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290</v>
      </c>
      <c r="F156" s="16" t="s">
        <v>132</v>
      </c>
      <c r="G156" s="16" t="s">
        <v>132</v>
      </c>
      <c r="H156" s="16" t="s">
        <v>289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291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286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290</v>
      </c>
      <c r="F157" s="16" t="s">
        <v>132</v>
      </c>
      <c r="G157" s="16" t="s">
        <v>132</v>
      </c>
      <c r="H157" s="16" t="s">
        <v>289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291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286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290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290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819</v>
      </c>
      <c r="E162" s="16">
        <v>500805.4</v>
      </c>
      <c r="F162" s="16">
        <v>33.5</v>
      </c>
      <c r="G162" s="16">
        <v>244.5</v>
      </c>
      <c r="H162" s="16">
        <v>501099.4</v>
      </c>
      <c r="I162" s="16">
        <v>0</v>
      </c>
      <c r="J162" s="16">
        <v>285.5</v>
      </c>
      <c r="K162" s="16">
        <v>0</v>
      </c>
      <c r="L162" s="16">
        <v>0</v>
      </c>
      <c r="M162" s="16">
        <v>0</v>
      </c>
      <c r="N162" s="16">
        <v>78.5</v>
      </c>
      <c r="O162" s="16">
        <v>0</v>
      </c>
      <c r="P162" s="16">
        <v>426.5</v>
      </c>
      <c r="Q162" s="16">
        <v>17.5</v>
      </c>
      <c r="R162" s="16">
        <v>501356.9</v>
      </c>
      <c r="S162" s="16">
        <v>312.5</v>
      </c>
      <c r="T162" s="16">
        <v>67.5</v>
      </c>
      <c r="U162" s="16">
        <v>36</v>
      </c>
      <c r="V162" s="16">
        <v>0</v>
      </c>
      <c r="W162" s="16">
        <v>1402.5</v>
      </c>
      <c r="X162" s="16">
        <v>0</v>
      </c>
      <c r="Y162" s="16">
        <v>1244</v>
      </c>
      <c r="Z162" s="16">
        <v>501323.4</v>
      </c>
      <c r="AA162" s="16">
        <v>38.5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819</v>
      </c>
      <c r="E163" s="16">
        <v>500805.4</v>
      </c>
      <c r="F163" s="16">
        <v>33.5</v>
      </c>
      <c r="G163" s="16">
        <v>0</v>
      </c>
      <c r="H163" s="16">
        <v>501099.4</v>
      </c>
      <c r="I163" s="16">
        <v>0</v>
      </c>
      <c r="J163" s="16">
        <v>285.5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262</v>
      </c>
      <c r="Q163" s="16">
        <v>17.5</v>
      </c>
      <c r="R163" s="16">
        <v>301</v>
      </c>
      <c r="S163" s="16">
        <v>312.5</v>
      </c>
      <c r="T163" s="16">
        <v>0</v>
      </c>
      <c r="U163" s="16">
        <v>36</v>
      </c>
      <c r="V163" s="16">
        <v>0</v>
      </c>
      <c r="W163" s="16">
        <v>1176</v>
      </c>
      <c r="X163" s="16">
        <v>0</v>
      </c>
      <c r="Y163" s="16">
        <v>1244</v>
      </c>
      <c r="Z163" s="16">
        <v>435.5</v>
      </c>
      <c r="AA163" s="16">
        <v>38.5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819</v>
      </c>
      <c r="E164" s="16">
        <v>500805.4</v>
      </c>
      <c r="F164" s="16">
        <v>33.5</v>
      </c>
      <c r="G164" s="16">
        <v>0</v>
      </c>
      <c r="H164" s="16">
        <v>501099.4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174.5</v>
      </c>
      <c r="Q164" s="16">
        <v>17.5</v>
      </c>
      <c r="R164" s="16">
        <v>301</v>
      </c>
      <c r="S164" s="16">
        <v>312.5</v>
      </c>
      <c r="T164" s="16">
        <v>0</v>
      </c>
      <c r="U164" s="16">
        <v>36</v>
      </c>
      <c r="V164" s="16">
        <v>0</v>
      </c>
      <c r="W164" s="16">
        <v>658</v>
      </c>
      <c r="X164" s="16">
        <v>0</v>
      </c>
      <c r="Y164" s="16">
        <v>858</v>
      </c>
      <c r="Z164" s="16">
        <v>435.5</v>
      </c>
      <c r="AA164" s="16">
        <v>38.5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585</v>
      </c>
      <c r="E165" s="16">
        <v>500805.4</v>
      </c>
      <c r="F165" s="16">
        <v>33.5</v>
      </c>
      <c r="G165" s="16">
        <v>0</v>
      </c>
      <c r="H165" s="16">
        <v>501099.4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174.5</v>
      </c>
      <c r="Q165" s="16">
        <v>17.5</v>
      </c>
      <c r="R165" s="16">
        <v>301</v>
      </c>
      <c r="S165" s="16">
        <v>312.5</v>
      </c>
      <c r="T165" s="16">
        <v>0</v>
      </c>
      <c r="U165" s="16">
        <v>36</v>
      </c>
      <c r="V165" s="16">
        <v>0</v>
      </c>
      <c r="W165" s="16">
        <v>153.5</v>
      </c>
      <c r="X165" s="16">
        <v>0</v>
      </c>
      <c r="Y165" s="16">
        <v>858</v>
      </c>
      <c r="Z165" s="16">
        <v>409.5</v>
      </c>
      <c r="AA165" s="16">
        <v>38.5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585</v>
      </c>
      <c r="E166" s="16">
        <v>500805.4</v>
      </c>
      <c r="F166" s="16">
        <v>33.5</v>
      </c>
      <c r="G166" s="16">
        <v>0</v>
      </c>
      <c r="H166" s="16">
        <v>501099.4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174.5</v>
      </c>
      <c r="Q166" s="16">
        <v>17.5</v>
      </c>
      <c r="R166" s="16">
        <v>301</v>
      </c>
      <c r="S166" s="16">
        <v>312.5</v>
      </c>
      <c r="T166" s="16">
        <v>0</v>
      </c>
      <c r="U166" s="16">
        <v>36</v>
      </c>
      <c r="V166" s="16">
        <v>0</v>
      </c>
      <c r="W166" s="16">
        <v>153.5</v>
      </c>
      <c r="X166" s="16">
        <v>0</v>
      </c>
      <c r="Y166" s="16">
        <v>858</v>
      </c>
      <c r="Z166" s="16">
        <v>409.5</v>
      </c>
      <c r="AA166" s="16">
        <v>38.5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585</v>
      </c>
      <c r="E167" s="16">
        <v>500805.4</v>
      </c>
      <c r="F167" s="16">
        <v>33.5</v>
      </c>
      <c r="G167" s="16">
        <v>0</v>
      </c>
      <c r="H167" s="16">
        <v>501099.4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174.5</v>
      </c>
      <c r="Q167" s="16">
        <v>17.5</v>
      </c>
      <c r="R167" s="16">
        <v>301</v>
      </c>
      <c r="S167" s="16">
        <v>90</v>
      </c>
      <c r="T167" s="16">
        <v>0</v>
      </c>
      <c r="U167" s="16">
        <v>36</v>
      </c>
      <c r="V167" s="16">
        <v>0</v>
      </c>
      <c r="W167" s="16">
        <v>153.5</v>
      </c>
      <c r="X167" s="16">
        <v>0</v>
      </c>
      <c r="Y167" s="16">
        <v>858</v>
      </c>
      <c r="Z167" s="16">
        <v>409.5</v>
      </c>
      <c r="AA167" s="16">
        <v>38.5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585</v>
      </c>
      <c r="E168" s="16">
        <v>500805.4</v>
      </c>
      <c r="F168" s="16">
        <v>33.5</v>
      </c>
      <c r="G168" s="16">
        <v>0</v>
      </c>
      <c r="H168" s="16">
        <v>501099.4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174.5</v>
      </c>
      <c r="Q168" s="16">
        <v>17.5</v>
      </c>
      <c r="R168" s="16">
        <v>301</v>
      </c>
      <c r="S168" s="16">
        <v>90</v>
      </c>
      <c r="T168" s="16">
        <v>0</v>
      </c>
      <c r="U168" s="16">
        <v>36</v>
      </c>
      <c r="V168" s="16">
        <v>0</v>
      </c>
      <c r="W168" s="16">
        <v>153.5</v>
      </c>
      <c r="X168" s="16">
        <v>0</v>
      </c>
      <c r="Y168" s="16">
        <v>621.5</v>
      </c>
      <c r="Z168" s="16">
        <v>409.5</v>
      </c>
      <c r="AA168" s="16">
        <v>38.5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496</v>
      </c>
      <c r="E169" s="16">
        <v>500803.9</v>
      </c>
      <c r="F169" s="16">
        <v>33.5</v>
      </c>
      <c r="G169" s="16">
        <v>0</v>
      </c>
      <c r="H169" s="16">
        <v>501099.4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174.5</v>
      </c>
      <c r="Q169" s="16">
        <v>14</v>
      </c>
      <c r="R169" s="16">
        <v>301</v>
      </c>
      <c r="S169" s="16">
        <v>0</v>
      </c>
      <c r="T169" s="16">
        <v>0</v>
      </c>
      <c r="U169" s="16">
        <v>0</v>
      </c>
      <c r="V169" s="16">
        <v>0</v>
      </c>
      <c r="W169" s="16">
        <v>153.5</v>
      </c>
      <c r="X169" s="16">
        <v>0</v>
      </c>
      <c r="Y169" s="16">
        <v>621.5</v>
      </c>
      <c r="Z169" s="16">
        <v>369.5</v>
      </c>
      <c r="AA169" s="16">
        <v>38.5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0</v>
      </c>
      <c r="E170" s="16">
        <v>500776.4</v>
      </c>
      <c r="F170" s="16">
        <v>33.5</v>
      </c>
      <c r="G170" s="16">
        <v>0</v>
      </c>
      <c r="H170" s="16">
        <v>501099.4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174.5</v>
      </c>
      <c r="Q170" s="16">
        <v>14</v>
      </c>
      <c r="R170" s="16">
        <v>301</v>
      </c>
      <c r="S170" s="16">
        <v>0</v>
      </c>
      <c r="T170" s="16">
        <v>0</v>
      </c>
      <c r="U170" s="16">
        <v>0</v>
      </c>
      <c r="V170" s="16">
        <v>0</v>
      </c>
      <c r="W170" s="16">
        <v>153.5</v>
      </c>
      <c r="X170" s="16">
        <v>0</v>
      </c>
      <c r="Y170" s="16">
        <v>621.5</v>
      </c>
      <c r="Z170" s="16">
        <v>369.5</v>
      </c>
      <c r="AA170" s="16">
        <v>38.5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0</v>
      </c>
      <c r="E171" s="16">
        <v>500730.4</v>
      </c>
      <c r="F171" s="16">
        <v>0</v>
      </c>
      <c r="G171" s="16">
        <v>0</v>
      </c>
      <c r="H171" s="16">
        <v>501099.4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174.5</v>
      </c>
      <c r="Q171" s="16">
        <v>14</v>
      </c>
      <c r="R171" s="16">
        <v>301</v>
      </c>
      <c r="S171" s="16">
        <v>0</v>
      </c>
      <c r="T171" s="16">
        <v>0</v>
      </c>
      <c r="U171" s="16">
        <v>0</v>
      </c>
      <c r="V171" s="16">
        <v>0</v>
      </c>
      <c r="W171" s="16">
        <v>153.5</v>
      </c>
      <c r="X171" s="16">
        <v>0</v>
      </c>
      <c r="Y171" s="16">
        <v>617.5</v>
      </c>
      <c r="Z171" s="16">
        <v>369.5</v>
      </c>
      <c r="AA171" s="16">
        <v>38.5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0</v>
      </c>
      <c r="E172" s="16">
        <v>500730.4</v>
      </c>
      <c r="F172" s="16">
        <v>0</v>
      </c>
      <c r="G172" s="16">
        <v>0</v>
      </c>
      <c r="H172" s="16">
        <v>501099.4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174.5</v>
      </c>
      <c r="Q172" s="16">
        <v>14</v>
      </c>
      <c r="R172" s="16">
        <v>301</v>
      </c>
      <c r="S172" s="16">
        <v>0</v>
      </c>
      <c r="T172" s="16">
        <v>0</v>
      </c>
      <c r="U172" s="16">
        <v>0</v>
      </c>
      <c r="V172" s="16">
        <v>0</v>
      </c>
      <c r="W172" s="16">
        <v>113</v>
      </c>
      <c r="X172" s="16">
        <v>0</v>
      </c>
      <c r="Y172" s="16">
        <v>617.5</v>
      </c>
      <c r="Z172" s="16">
        <v>369.5</v>
      </c>
      <c r="AA172" s="16">
        <v>38.5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0</v>
      </c>
      <c r="E173" s="16">
        <v>500730.4</v>
      </c>
      <c r="F173" s="16">
        <v>0</v>
      </c>
      <c r="G173" s="16">
        <v>0</v>
      </c>
      <c r="H173" s="16">
        <v>501099.4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174.5</v>
      </c>
      <c r="Q173" s="16">
        <v>14</v>
      </c>
      <c r="R173" s="16">
        <v>301</v>
      </c>
      <c r="S173" s="16">
        <v>0</v>
      </c>
      <c r="T173" s="16">
        <v>0</v>
      </c>
      <c r="U173" s="16">
        <v>0</v>
      </c>
      <c r="V173" s="16">
        <v>0</v>
      </c>
      <c r="W173" s="16">
        <v>113</v>
      </c>
      <c r="X173" s="16">
        <v>0</v>
      </c>
      <c r="Y173" s="16">
        <v>617.5</v>
      </c>
      <c r="Z173" s="16">
        <v>369.5</v>
      </c>
      <c r="AA173" s="16">
        <v>38.5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0</v>
      </c>
      <c r="E174" s="16">
        <v>500730.4</v>
      </c>
      <c r="F174" s="16">
        <v>0</v>
      </c>
      <c r="G174" s="16">
        <v>0</v>
      </c>
      <c r="H174" s="16">
        <v>501099.4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173.5</v>
      </c>
      <c r="Q174" s="16">
        <v>14</v>
      </c>
      <c r="R174" s="16">
        <v>301</v>
      </c>
      <c r="S174" s="16">
        <v>0</v>
      </c>
      <c r="T174" s="16">
        <v>0</v>
      </c>
      <c r="U174" s="16">
        <v>0</v>
      </c>
      <c r="V174" s="16">
        <v>0</v>
      </c>
      <c r="W174" s="16">
        <v>113</v>
      </c>
      <c r="X174" s="16">
        <v>0</v>
      </c>
      <c r="Y174" s="16">
        <v>617.5</v>
      </c>
      <c r="Z174" s="16">
        <v>369.5</v>
      </c>
      <c r="AA174" s="16">
        <v>38.5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0</v>
      </c>
      <c r="E175" s="16">
        <v>500730.4</v>
      </c>
      <c r="F175" s="16">
        <v>0</v>
      </c>
      <c r="G175" s="16">
        <v>0</v>
      </c>
      <c r="H175" s="16">
        <v>501099.4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38.5</v>
      </c>
      <c r="Q175" s="16">
        <v>14</v>
      </c>
      <c r="R175" s="16">
        <v>301</v>
      </c>
      <c r="S175" s="16">
        <v>0</v>
      </c>
      <c r="T175" s="16">
        <v>0</v>
      </c>
      <c r="U175" s="16">
        <v>0</v>
      </c>
      <c r="V175" s="16">
        <v>0</v>
      </c>
      <c r="W175" s="16">
        <v>60.5</v>
      </c>
      <c r="X175" s="16">
        <v>0</v>
      </c>
      <c r="Y175" s="16">
        <v>617.5</v>
      </c>
      <c r="Z175" s="16">
        <v>369.5</v>
      </c>
      <c r="AA175" s="16">
        <v>38.5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0</v>
      </c>
      <c r="E176" s="16">
        <v>500730.4</v>
      </c>
      <c r="F176" s="16">
        <v>0</v>
      </c>
      <c r="G176" s="16">
        <v>0</v>
      </c>
      <c r="H176" s="16">
        <v>501099.4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38.5</v>
      </c>
      <c r="Q176" s="16">
        <v>14</v>
      </c>
      <c r="R176" s="16">
        <v>301</v>
      </c>
      <c r="S176" s="16">
        <v>0</v>
      </c>
      <c r="T176" s="16">
        <v>0</v>
      </c>
      <c r="U176" s="16">
        <v>0</v>
      </c>
      <c r="V176" s="16">
        <v>0</v>
      </c>
      <c r="W176" s="16">
        <v>60.5</v>
      </c>
      <c r="X176" s="16">
        <v>0</v>
      </c>
      <c r="Y176" s="16">
        <v>555</v>
      </c>
      <c r="Z176" s="16">
        <v>369.5</v>
      </c>
      <c r="AA176" s="16">
        <v>38.5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500730.4</v>
      </c>
      <c r="F177" s="16">
        <v>0</v>
      </c>
      <c r="G177" s="16">
        <v>0</v>
      </c>
      <c r="H177" s="16">
        <v>501099.4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9.5</v>
      </c>
      <c r="Q177" s="16">
        <v>0</v>
      </c>
      <c r="R177" s="16">
        <v>301</v>
      </c>
      <c r="S177" s="16">
        <v>0</v>
      </c>
      <c r="T177" s="16">
        <v>0</v>
      </c>
      <c r="U177" s="16">
        <v>0</v>
      </c>
      <c r="V177" s="16">
        <v>0</v>
      </c>
      <c r="W177" s="16">
        <v>60.5</v>
      </c>
      <c r="X177" s="16">
        <v>0</v>
      </c>
      <c r="Y177" s="16">
        <v>457.5</v>
      </c>
      <c r="Z177" s="16">
        <v>245</v>
      </c>
      <c r="AA177" s="16">
        <v>38.5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500730.4</v>
      </c>
      <c r="F178" s="16">
        <v>0</v>
      </c>
      <c r="G178" s="16">
        <v>0</v>
      </c>
      <c r="H178" s="16">
        <v>501099.4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301</v>
      </c>
      <c r="S178" s="16">
        <v>0</v>
      </c>
      <c r="T178" s="16">
        <v>0</v>
      </c>
      <c r="U178" s="16">
        <v>0</v>
      </c>
      <c r="V178" s="16">
        <v>0</v>
      </c>
      <c r="W178" s="16">
        <v>60.5</v>
      </c>
      <c r="X178" s="16">
        <v>0</v>
      </c>
      <c r="Y178" s="16">
        <v>372</v>
      </c>
      <c r="Z178" s="16">
        <v>245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500250.4</v>
      </c>
      <c r="F179" s="16">
        <v>0</v>
      </c>
      <c r="G179" s="16">
        <v>0</v>
      </c>
      <c r="H179" s="16">
        <v>501099.4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301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372</v>
      </c>
      <c r="Z179" s="16">
        <v>245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500250.4</v>
      </c>
      <c r="F180" s="16">
        <v>0</v>
      </c>
      <c r="G180" s="16">
        <v>0</v>
      </c>
      <c r="H180" s="16">
        <v>501020.4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301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372</v>
      </c>
      <c r="Z180" s="16">
        <v>245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500250.4</v>
      </c>
      <c r="F181" s="16">
        <v>0</v>
      </c>
      <c r="G181" s="16">
        <v>0</v>
      </c>
      <c r="H181" s="16">
        <v>501005.4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301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372</v>
      </c>
      <c r="Z181" s="16">
        <v>245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500250.4</v>
      </c>
      <c r="F182" s="16">
        <v>0</v>
      </c>
      <c r="G182" s="16">
        <v>0</v>
      </c>
      <c r="H182" s="16">
        <v>501005.4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301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372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500250.4</v>
      </c>
      <c r="F183" s="16">
        <v>0</v>
      </c>
      <c r="G183" s="16">
        <v>0</v>
      </c>
      <c r="H183" s="16">
        <v>501005.4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301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372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500250.4</v>
      </c>
      <c r="F184" s="16">
        <v>0</v>
      </c>
      <c r="G184" s="16">
        <v>0</v>
      </c>
      <c r="H184" s="16">
        <v>501005.4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301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372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499967.9</v>
      </c>
      <c r="F185" s="16">
        <v>0</v>
      </c>
      <c r="G185" s="16">
        <v>0</v>
      </c>
      <c r="H185" s="16">
        <v>501005.4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301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372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499967.9</v>
      </c>
      <c r="F186" s="16">
        <v>0</v>
      </c>
      <c r="G186" s="16">
        <v>0</v>
      </c>
      <c r="H186" s="16">
        <v>501005.4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301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372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499967.9</v>
      </c>
      <c r="F187" s="16">
        <v>0</v>
      </c>
      <c r="G187" s="16">
        <v>0</v>
      </c>
      <c r="H187" s="16">
        <v>501005.4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226.5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372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499967.9</v>
      </c>
      <c r="F188" s="16">
        <v>0</v>
      </c>
      <c r="G188" s="16">
        <v>0</v>
      </c>
      <c r="H188" s="16">
        <v>501005.4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226.5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372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499967.9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499967.9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500805.4</v>
      </c>
      <c r="F193" s="16">
        <v>33.5</v>
      </c>
      <c r="G193" s="16">
        <v>244.5</v>
      </c>
      <c r="H193" s="16">
        <v>501099.4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174.5</v>
      </c>
      <c r="Q193" s="16">
        <v>17.5</v>
      </c>
      <c r="R193" s="16">
        <v>301</v>
      </c>
      <c r="S193" s="16">
        <v>0</v>
      </c>
      <c r="T193" s="16">
        <v>0</v>
      </c>
      <c r="U193" s="16">
        <v>36</v>
      </c>
      <c r="V193" s="16">
        <v>0</v>
      </c>
      <c r="W193" s="16">
        <v>0</v>
      </c>
      <c r="X193" s="16">
        <v>0</v>
      </c>
      <c r="Y193" s="16">
        <v>858</v>
      </c>
      <c r="Z193" s="16">
        <v>409.5</v>
      </c>
      <c r="AA193" s="16">
        <v>38.5</v>
      </c>
      <c r="AB193" s="16">
        <v>1004017.9</v>
      </c>
      <c r="AC193" s="16">
        <v>1004018</v>
      </c>
      <c r="AD193" s="16">
        <v>0.1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500805.4</v>
      </c>
      <c r="F194" s="16">
        <v>33.5</v>
      </c>
      <c r="G194" s="16">
        <v>244.5</v>
      </c>
      <c r="H194" s="16">
        <v>501099.4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174.5</v>
      </c>
      <c r="Q194" s="16">
        <v>17.5</v>
      </c>
      <c r="R194" s="16">
        <v>301</v>
      </c>
      <c r="S194" s="16">
        <v>0</v>
      </c>
      <c r="T194" s="16">
        <v>0</v>
      </c>
      <c r="U194" s="16">
        <v>36</v>
      </c>
      <c r="V194" s="16">
        <v>0</v>
      </c>
      <c r="W194" s="16">
        <v>0</v>
      </c>
      <c r="X194" s="16">
        <v>0</v>
      </c>
      <c r="Y194" s="16">
        <v>858</v>
      </c>
      <c r="Z194" s="16">
        <v>409.5</v>
      </c>
      <c r="AA194" s="16">
        <v>38.5</v>
      </c>
      <c r="AB194" s="16">
        <v>1004017.9</v>
      </c>
      <c r="AC194" s="16">
        <v>1004018</v>
      </c>
      <c r="AD194" s="16">
        <v>0.1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500730.4</v>
      </c>
      <c r="F195" s="16">
        <v>0</v>
      </c>
      <c r="G195" s="16">
        <v>0</v>
      </c>
      <c r="H195" s="16">
        <v>501005.4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301</v>
      </c>
      <c r="S195" s="16">
        <v>0</v>
      </c>
      <c r="T195" s="16">
        <v>0</v>
      </c>
      <c r="U195" s="16">
        <v>36</v>
      </c>
      <c r="V195" s="16">
        <v>0</v>
      </c>
      <c r="W195" s="16">
        <v>1176</v>
      </c>
      <c r="X195" s="16">
        <v>0</v>
      </c>
      <c r="Y195" s="16">
        <v>372</v>
      </c>
      <c r="Z195" s="16">
        <v>245</v>
      </c>
      <c r="AA195" s="16">
        <v>0</v>
      </c>
      <c r="AB195" s="16">
        <v>1003865.9</v>
      </c>
      <c r="AC195" s="16">
        <v>1003865</v>
      </c>
      <c r="AD195" s="16">
        <v>-0.9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500250.4</v>
      </c>
      <c r="F196" s="16">
        <v>0</v>
      </c>
      <c r="G196" s="16">
        <v>0</v>
      </c>
      <c r="H196" s="16">
        <v>501099.4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174.5</v>
      </c>
      <c r="Q196" s="16">
        <v>17.5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372</v>
      </c>
      <c r="Z196" s="16">
        <v>245</v>
      </c>
      <c r="AA196" s="16">
        <v>0</v>
      </c>
      <c r="AB196" s="16">
        <v>1002158.9</v>
      </c>
      <c r="AC196" s="16">
        <v>1002159</v>
      </c>
      <c r="AD196" s="16">
        <v>0.1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819</v>
      </c>
      <c r="E197" s="16">
        <v>499967.9</v>
      </c>
      <c r="F197" s="16">
        <v>0</v>
      </c>
      <c r="G197" s="16">
        <v>0</v>
      </c>
      <c r="H197" s="16">
        <v>501099.4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38.5</v>
      </c>
      <c r="Q197" s="16">
        <v>14</v>
      </c>
      <c r="R197" s="16">
        <v>226.5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1244</v>
      </c>
      <c r="Z197" s="16">
        <v>369.5</v>
      </c>
      <c r="AA197" s="16">
        <v>38.5</v>
      </c>
      <c r="AB197" s="16">
        <v>1003817.4</v>
      </c>
      <c r="AC197" s="16">
        <v>1003818</v>
      </c>
      <c r="AD197" s="16">
        <v>0.6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500730.4</v>
      </c>
      <c r="F198" s="16">
        <v>0</v>
      </c>
      <c r="G198" s="16">
        <v>0</v>
      </c>
      <c r="H198" s="16">
        <v>501099.4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174.5</v>
      </c>
      <c r="Q198" s="16">
        <v>17.5</v>
      </c>
      <c r="R198" s="16">
        <v>301</v>
      </c>
      <c r="S198" s="16">
        <v>0</v>
      </c>
      <c r="T198" s="16">
        <v>0</v>
      </c>
      <c r="U198" s="16">
        <v>0</v>
      </c>
      <c r="V198" s="16">
        <v>0</v>
      </c>
      <c r="W198" s="16">
        <v>60.5</v>
      </c>
      <c r="X198" s="16">
        <v>0</v>
      </c>
      <c r="Y198" s="16">
        <v>617.5</v>
      </c>
      <c r="Z198" s="16">
        <v>369.5</v>
      </c>
      <c r="AA198" s="16">
        <v>0</v>
      </c>
      <c r="AB198" s="16">
        <v>1003370.4</v>
      </c>
      <c r="AC198" s="16">
        <v>1003371</v>
      </c>
      <c r="AD198" s="16">
        <v>0.6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585</v>
      </c>
      <c r="E199" s="16">
        <v>500250.4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501356.9</v>
      </c>
      <c r="S199" s="16">
        <v>0</v>
      </c>
      <c r="T199" s="16">
        <v>0</v>
      </c>
      <c r="U199" s="16">
        <v>0</v>
      </c>
      <c r="V199" s="16">
        <v>0</v>
      </c>
      <c r="W199" s="16">
        <v>153.5</v>
      </c>
      <c r="X199" s="16">
        <v>0</v>
      </c>
      <c r="Y199" s="16">
        <v>372</v>
      </c>
      <c r="Z199" s="16">
        <v>0</v>
      </c>
      <c r="AA199" s="16">
        <v>38.5</v>
      </c>
      <c r="AB199" s="16">
        <v>1002756.4</v>
      </c>
      <c r="AC199" s="16">
        <v>1002755</v>
      </c>
      <c r="AD199" s="16">
        <v>-1.4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500250.4</v>
      </c>
      <c r="F200" s="16">
        <v>0</v>
      </c>
      <c r="G200" s="16">
        <v>0</v>
      </c>
      <c r="H200" s="16">
        <v>501099.4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301</v>
      </c>
      <c r="S200" s="16">
        <v>0</v>
      </c>
      <c r="T200" s="16">
        <v>0</v>
      </c>
      <c r="U200" s="16">
        <v>0</v>
      </c>
      <c r="V200" s="16">
        <v>0</v>
      </c>
      <c r="W200" s="16">
        <v>60.5</v>
      </c>
      <c r="X200" s="16">
        <v>0</v>
      </c>
      <c r="Y200" s="16">
        <v>858</v>
      </c>
      <c r="Z200" s="16">
        <v>0</v>
      </c>
      <c r="AA200" s="16">
        <v>0</v>
      </c>
      <c r="AB200" s="16">
        <v>1002569.4</v>
      </c>
      <c r="AC200" s="16">
        <v>1002570</v>
      </c>
      <c r="AD200" s="16">
        <v>0.6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819</v>
      </c>
      <c r="E201" s="16">
        <v>499967.9</v>
      </c>
      <c r="F201" s="16">
        <v>0</v>
      </c>
      <c r="G201" s="16">
        <v>0</v>
      </c>
      <c r="H201" s="16">
        <v>501099.4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17.5</v>
      </c>
      <c r="R201" s="16">
        <v>301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621.5</v>
      </c>
      <c r="Z201" s="16">
        <v>245</v>
      </c>
      <c r="AA201" s="16">
        <v>0</v>
      </c>
      <c r="AB201" s="16">
        <v>1003071.4</v>
      </c>
      <c r="AC201" s="16">
        <v>1003072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496</v>
      </c>
      <c r="E202" s="16">
        <v>500250.4</v>
      </c>
      <c r="F202" s="16">
        <v>0</v>
      </c>
      <c r="G202" s="16">
        <v>0</v>
      </c>
      <c r="H202" s="16">
        <v>501005.4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14</v>
      </c>
      <c r="R202" s="16">
        <v>301</v>
      </c>
      <c r="S202" s="16">
        <v>0</v>
      </c>
      <c r="T202" s="16">
        <v>0</v>
      </c>
      <c r="U202" s="16">
        <v>0</v>
      </c>
      <c r="V202" s="16">
        <v>0</v>
      </c>
      <c r="W202" s="16">
        <v>113</v>
      </c>
      <c r="X202" s="16">
        <v>0</v>
      </c>
      <c r="Y202" s="16">
        <v>617.5</v>
      </c>
      <c r="Z202" s="16">
        <v>0</v>
      </c>
      <c r="AA202" s="16">
        <v>0</v>
      </c>
      <c r="AB202" s="16">
        <v>1002797.4</v>
      </c>
      <c r="AC202" s="16">
        <v>1002796</v>
      </c>
      <c r="AD202" s="16">
        <v>-1.4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500805.4</v>
      </c>
      <c r="F203" s="16">
        <v>33.5</v>
      </c>
      <c r="G203" s="16">
        <v>0</v>
      </c>
      <c r="H203" s="16">
        <v>501099.4</v>
      </c>
      <c r="I203" s="16">
        <v>0</v>
      </c>
      <c r="J203" s="16">
        <v>0</v>
      </c>
      <c r="K203" s="16">
        <v>0</v>
      </c>
      <c r="L203" s="16">
        <v>0</v>
      </c>
      <c r="M203" s="16">
        <v>0</v>
      </c>
      <c r="N203" s="16">
        <v>78.5</v>
      </c>
      <c r="O203" s="16">
        <v>0</v>
      </c>
      <c r="P203" s="16">
        <v>0</v>
      </c>
      <c r="Q203" s="16">
        <v>0</v>
      </c>
      <c r="R203" s="16">
        <v>301</v>
      </c>
      <c r="S203" s="16">
        <v>312.5</v>
      </c>
      <c r="T203" s="16">
        <v>0</v>
      </c>
      <c r="U203" s="16">
        <v>0</v>
      </c>
      <c r="V203" s="16">
        <v>0</v>
      </c>
      <c r="W203" s="16">
        <v>60.5</v>
      </c>
      <c r="X203" s="16">
        <v>0</v>
      </c>
      <c r="Y203" s="16">
        <v>372</v>
      </c>
      <c r="Z203" s="16">
        <v>369.5</v>
      </c>
      <c r="AA203" s="16">
        <v>38.5</v>
      </c>
      <c r="AB203" s="16">
        <v>1003470.9</v>
      </c>
      <c r="AC203" s="16">
        <v>1003472</v>
      </c>
      <c r="AD203" s="16">
        <v>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500250.4</v>
      </c>
      <c r="F204" s="16">
        <v>0</v>
      </c>
      <c r="G204" s="16">
        <v>0</v>
      </c>
      <c r="H204" s="16">
        <v>501099.4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301</v>
      </c>
      <c r="S204" s="16">
        <v>0</v>
      </c>
      <c r="T204" s="16">
        <v>67.5</v>
      </c>
      <c r="U204" s="16">
        <v>0</v>
      </c>
      <c r="V204" s="16">
        <v>0</v>
      </c>
      <c r="W204" s="16">
        <v>658</v>
      </c>
      <c r="X204" s="16">
        <v>0</v>
      </c>
      <c r="Y204" s="16">
        <v>0</v>
      </c>
      <c r="Z204" s="16">
        <v>0</v>
      </c>
      <c r="AA204" s="16">
        <v>0</v>
      </c>
      <c r="AB204" s="16">
        <v>1002376.4</v>
      </c>
      <c r="AC204" s="16">
        <v>1002377</v>
      </c>
      <c r="AD204" s="16">
        <v>0.6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585</v>
      </c>
      <c r="E205" s="16">
        <v>500805.4</v>
      </c>
      <c r="F205" s="16">
        <v>33.5</v>
      </c>
      <c r="G205" s="16">
        <v>0</v>
      </c>
      <c r="H205" s="16">
        <v>501099.4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174.5</v>
      </c>
      <c r="Q205" s="16">
        <v>0</v>
      </c>
      <c r="R205" s="16">
        <v>301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372</v>
      </c>
      <c r="Z205" s="16">
        <v>245</v>
      </c>
      <c r="AA205" s="16">
        <v>0</v>
      </c>
      <c r="AB205" s="16">
        <v>1003615.9</v>
      </c>
      <c r="AC205" s="16">
        <v>1003616</v>
      </c>
      <c r="AD205" s="16">
        <v>0.1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500803.9</v>
      </c>
      <c r="F206" s="16">
        <v>33.5</v>
      </c>
      <c r="G206" s="16">
        <v>0</v>
      </c>
      <c r="H206" s="16">
        <v>501099.4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301</v>
      </c>
      <c r="S206" s="16">
        <v>0</v>
      </c>
      <c r="T206" s="16">
        <v>0</v>
      </c>
      <c r="U206" s="16">
        <v>0</v>
      </c>
      <c r="V206" s="16">
        <v>0</v>
      </c>
      <c r="W206" s="16">
        <v>113</v>
      </c>
      <c r="X206" s="16">
        <v>0</v>
      </c>
      <c r="Y206" s="16">
        <v>372</v>
      </c>
      <c r="Z206" s="16">
        <v>369.5</v>
      </c>
      <c r="AA206" s="16">
        <v>38.5</v>
      </c>
      <c r="AB206" s="16">
        <v>1003130.9</v>
      </c>
      <c r="AC206" s="16">
        <v>1003132</v>
      </c>
      <c r="AD206" s="16">
        <v>1.1000000000000001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500730.4</v>
      </c>
      <c r="F207" s="16">
        <v>0</v>
      </c>
      <c r="G207" s="16">
        <v>0</v>
      </c>
      <c r="H207" s="16">
        <v>501099.4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9.5</v>
      </c>
      <c r="Q207" s="16">
        <v>14</v>
      </c>
      <c r="R207" s="16">
        <v>301</v>
      </c>
      <c r="S207" s="16">
        <v>0</v>
      </c>
      <c r="T207" s="16">
        <v>0</v>
      </c>
      <c r="U207" s="16">
        <v>0</v>
      </c>
      <c r="V207" s="16">
        <v>0</v>
      </c>
      <c r="W207" s="16">
        <v>113</v>
      </c>
      <c r="X207" s="16">
        <v>0</v>
      </c>
      <c r="Y207" s="16">
        <v>555</v>
      </c>
      <c r="Z207" s="16">
        <v>245</v>
      </c>
      <c r="AA207" s="16">
        <v>38.5</v>
      </c>
      <c r="AB207" s="16">
        <v>1003105.9</v>
      </c>
      <c r="AC207" s="16">
        <v>1003106</v>
      </c>
      <c r="AD207" s="16">
        <v>0.1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500730.4</v>
      </c>
      <c r="F208" s="16">
        <v>33.5</v>
      </c>
      <c r="G208" s="16">
        <v>0</v>
      </c>
      <c r="H208" s="16">
        <v>501099.4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17.5</v>
      </c>
      <c r="R208" s="16">
        <v>301</v>
      </c>
      <c r="S208" s="16">
        <v>312.5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621.5</v>
      </c>
      <c r="Z208" s="16">
        <v>435.5</v>
      </c>
      <c r="AA208" s="16">
        <v>0</v>
      </c>
      <c r="AB208" s="16">
        <v>1003551.4</v>
      </c>
      <c r="AC208" s="16">
        <v>1003552</v>
      </c>
      <c r="AD208" s="16">
        <v>0.6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500805.4</v>
      </c>
      <c r="F209" s="16">
        <v>0</v>
      </c>
      <c r="G209" s="16">
        <v>0</v>
      </c>
      <c r="H209" s="16">
        <v>501005.4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301</v>
      </c>
      <c r="S209" s="16">
        <v>0</v>
      </c>
      <c r="T209" s="16">
        <v>0</v>
      </c>
      <c r="U209" s="16">
        <v>0</v>
      </c>
      <c r="V209" s="16">
        <v>0</v>
      </c>
      <c r="W209" s="16">
        <v>1402.5</v>
      </c>
      <c r="X209" s="16">
        <v>0</v>
      </c>
      <c r="Y209" s="16">
        <v>372</v>
      </c>
      <c r="Z209" s="16">
        <v>369.5</v>
      </c>
      <c r="AA209" s="16">
        <v>38.5</v>
      </c>
      <c r="AB209" s="16">
        <v>1004294.4</v>
      </c>
      <c r="AC209" s="16">
        <v>1004294</v>
      </c>
      <c r="AD209" s="16">
        <v>-0.4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499967.9</v>
      </c>
      <c r="F210" s="16">
        <v>0</v>
      </c>
      <c r="G210" s="16">
        <v>0</v>
      </c>
      <c r="H210" s="16">
        <v>501005.4</v>
      </c>
      <c r="I210" s="16">
        <v>0</v>
      </c>
      <c r="J210" s="16">
        <v>285.5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226.5</v>
      </c>
      <c r="S210" s="16">
        <v>0</v>
      </c>
      <c r="T210" s="16">
        <v>0</v>
      </c>
      <c r="U210" s="16">
        <v>0</v>
      </c>
      <c r="V210" s="16">
        <v>0</v>
      </c>
      <c r="W210" s="16">
        <v>153.5</v>
      </c>
      <c r="X210" s="16">
        <v>0</v>
      </c>
      <c r="Y210" s="16">
        <v>372</v>
      </c>
      <c r="Z210" s="16">
        <v>0</v>
      </c>
      <c r="AA210" s="16">
        <v>0</v>
      </c>
      <c r="AB210" s="16">
        <v>1002010.9</v>
      </c>
      <c r="AC210" s="16">
        <v>1002010</v>
      </c>
      <c r="AD210" s="16">
        <v>-0.9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500730.4</v>
      </c>
      <c r="F211" s="16">
        <v>0</v>
      </c>
      <c r="G211" s="16">
        <v>0</v>
      </c>
      <c r="H211" s="16">
        <v>501099.4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14</v>
      </c>
      <c r="R211" s="16">
        <v>301</v>
      </c>
      <c r="S211" s="16">
        <v>312.5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617.5</v>
      </c>
      <c r="Z211" s="16">
        <v>409.5</v>
      </c>
      <c r="AA211" s="16">
        <v>0</v>
      </c>
      <c r="AB211" s="16">
        <v>1003484.4</v>
      </c>
      <c r="AC211" s="16">
        <v>1003485</v>
      </c>
      <c r="AD211" s="16">
        <v>0.6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585</v>
      </c>
      <c r="E212" s="16">
        <v>500805.4</v>
      </c>
      <c r="F212" s="16">
        <v>0</v>
      </c>
      <c r="G212" s="16">
        <v>0</v>
      </c>
      <c r="H212" s="16">
        <v>501099.4</v>
      </c>
      <c r="I212" s="16">
        <v>0</v>
      </c>
      <c r="J212" s="16">
        <v>285.5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174.5</v>
      </c>
      <c r="Q212" s="16">
        <v>14</v>
      </c>
      <c r="R212" s="16">
        <v>301</v>
      </c>
      <c r="S212" s="16">
        <v>312.5</v>
      </c>
      <c r="T212" s="16">
        <v>0</v>
      </c>
      <c r="U212" s="16">
        <v>36</v>
      </c>
      <c r="V212" s="16">
        <v>0</v>
      </c>
      <c r="W212" s="16">
        <v>0</v>
      </c>
      <c r="X212" s="16">
        <v>0</v>
      </c>
      <c r="Y212" s="16">
        <v>1244</v>
      </c>
      <c r="Z212" s="16">
        <v>0</v>
      </c>
      <c r="AA212" s="16">
        <v>38.5</v>
      </c>
      <c r="AB212" s="16">
        <v>1004895.9</v>
      </c>
      <c r="AC212" s="16">
        <v>1004896</v>
      </c>
      <c r="AD212" s="16">
        <v>0.1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499967.9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153.5</v>
      </c>
      <c r="X213" s="16">
        <v>0</v>
      </c>
      <c r="Y213" s="16">
        <v>457.5</v>
      </c>
      <c r="Z213" s="16">
        <v>501323.4</v>
      </c>
      <c r="AA213" s="16">
        <v>0</v>
      </c>
      <c r="AB213" s="16">
        <v>1001902.4</v>
      </c>
      <c r="AC213" s="16">
        <v>1001903</v>
      </c>
      <c r="AD213" s="16">
        <v>0.6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585</v>
      </c>
      <c r="E214" s="16">
        <v>499967.9</v>
      </c>
      <c r="F214" s="16">
        <v>33.5</v>
      </c>
      <c r="G214" s="16">
        <v>0</v>
      </c>
      <c r="H214" s="16">
        <v>501005.4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173.5</v>
      </c>
      <c r="Q214" s="16">
        <v>0</v>
      </c>
      <c r="R214" s="16">
        <v>301</v>
      </c>
      <c r="S214" s="16">
        <v>0</v>
      </c>
      <c r="T214" s="16">
        <v>0</v>
      </c>
      <c r="U214" s="16">
        <v>0</v>
      </c>
      <c r="V214" s="16">
        <v>0</v>
      </c>
      <c r="W214" s="16">
        <v>0</v>
      </c>
      <c r="X214" s="16">
        <v>0</v>
      </c>
      <c r="Y214" s="16">
        <v>617.5</v>
      </c>
      <c r="Z214" s="16">
        <v>435.5</v>
      </c>
      <c r="AA214" s="16">
        <v>38.5</v>
      </c>
      <c r="AB214" s="16">
        <v>1003157.9</v>
      </c>
      <c r="AC214" s="16">
        <v>1003157</v>
      </c>
      <c r="AD214" s="16">
        <v>-0.9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0</v>
      </c>
      <c r="E215" s="16">
        <v>500730.4</v>
      </c>
      <c r="F215" s="16">
        <v>0</v>
      </c>
      <c r="G215" s="16">
        <v>0</v>
      </c>
      <c r="H215" s="16">
        <v>501005.4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38.5</v>
      </c>
      <c r="Q215" s="16">
        <v>0</v>
      </c>
      <c r="R215" s="16">
        <v>301</v>
      </c>
      <c r="S215" s="16">
        <v>90</v>
      </c>
      <c r="T215" s="16">
        <v>0</v>
      </c>
      <c r="U215" s="16">
        <v>36</v>
      </c>
      <c r="V215" s="16">
        <v>0</v>
      </c>
      <c r="W215" s="16">
        <v>0</v>
      </c>
      <c r="X215" s="16">
        <v>0</v>
      </c>
      <c r="Y215" s="16">
        <v>858</v>
      </c>
      <c r="Z215" s="16">
        <v>409.5</v>
      </c>
      <c r="AA215" s="16">
        <v>0</v>
      </c>
      <c r="AB215" s="16">
        <v>1003468.9</v>
      </c>
      <c r="AC215" s="16">
        <v>1003468</v>
      </c>
      <c r="AD215" s="16">
        <v>-0.9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819</v>
      </c>
      <c r="E216" s="16">
        <v>500250.4</v>
      </c>
      <c r="F216" s="16">
        <v>0</v>
      </c>
      <c r="G216" s="16">
        <v>0</v>
      </c>
      <c r="H216" s="16">
        <v>501005.4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426.5</v>
      </c>
      <c r="Q216" s="16">
        <v>14</v>
      </c>
      <c r="R216" s="16">
        <v>301</v>
      </c>
      <c r="S216" s="16">
        <v>0</v>
      </c>
      <c r="T216" s="16">
        <v>0</v>
      </c>
      <c r="U216" s="16">
        <v>36</v>
      </c>
      <c r="V216" s="16">
        <v>0</v>
      </c>
      <c r="W216" s="16">
        <v>153.5</v>
      </c>
      <c r="X216" s="16">
        <v>0</v>
      </c>
      <c r="Y216" s="16">
        <v>0</v>
      </c>
      <c r="Z216" s="16">
        <v>0</v>
      </c>
      <c r="AA216" s="16">
        <v>38.5</v>
      </c>
      <c r="AB216" s="16">
        <v>1003044.4</v>
      </c>
      <c r="AC216" s="16">
        <v>1003043</v>
      </c>
      <c r="AD216" s="16">
        <v>-1.4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499967.9</v>
      </c>
      <c r="F217" s="16">
        <v>0</v>
      </c>
      <c r="G217" s="16">
        <v>0</v>
      </c>
      <c r="H217" s="16">
        <v>501005.4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174.5</v>
      </c>
      <c r="Q217" s="16">
        <v>0</v>
      </c>
      <c r="R217" s="16">
        <v>301</v>
      </c>
      <c r="S217" s="16">
        <v>90</v>
      </c>
      <c r="T217" s="16">
        <v>0</v>
      </c>
      <c r="U217" s="16">
        <v>0</v>
      </c>
      <c r="V217" s="16">
        <v>0</v>
      </c>
      <c r="W217" s="16">
        <v>153.5</v>
      </c>
      <c r="X217" s="16">
        <v>0</v>
      </c>
      <c r="Y217" s="16">
        <v>372</v>
      </c>
      <c r="Z217" s="16">
        <v>369.5</v>
      </c>
      <c r="AA217" s="16">
        <v>38.5</v>
      </c>
      <c r="AB217" s="16">
        <v>1002472.4</v>
      </c>
      <c r="AC217" s="16">
        <v>1002472</v>
      </c>
      <c r="AD217" s="16">
        <v>-0.4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500805.4</v>
      </c>
      <c r="F218" s="16">
        <v>33.5</v>
      </c>
      <c r="G218" s="16">
        <v>0</v>
      </c>
      <c r="H218" s="16">
        <v>501099.4</v>
      </c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174.5</v>
      </c>
      <c r="Q218" s="16">
        <v>17.5</v>
      </c>
      <c r="R218" s="16">
        <v>301</v>
      </c>
      <c r="S218" s="16">
        <v>312.5</v>
      </c>
      <c r="T218" s="16">
        <v>0</v>
      </c>
      <c r="U218" s="16">
        <v>0</v>
      </c>
      <c r="V218" s="16">
        <v>0</v>
      </c>
      <c r="W218" s="16">
        <v>153.5</v>
      </c>
      <c r="X218" s="16">
        <v>0</v>
      </c>
      <c r="Y218" s="16">
        <v>372</v>
      </c>
      <c r="Z218" s="16">
        <v>0</v>
      </c>
      <c r="AA218" s="16">
        <v>38.5</v>
      </c>
      <c r="AB218" s="16">
        <v>1003307.9</v>
      </c>
      <c r="AC218" s="16">
        <v>1003308</v>
      </c>
      <c r="AD218" s="16">
        <v>0.1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0</v>
      </c>
      <c r="E219" s="16">
        <v>500730.4</v>
      </c>
      <c r="F219" s="16">
        <v>0</v>
      </c>
      <c r="G219" s="16">
        <v>0</v>
      </c>
      <c r="H219" s="16">
        <v>501099.4</v>
      </c>
      <c r="I219" s="16">
        <v>0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262</v>
      </c>
      <c r="Q219" s="16">
        <v>14</v>
      </c>
      <c r="R219" s="16">
        <v>301</v>
      </c>
      <c r="S219" s="16">
        <v>0</v>
      </c>
      <c r="T219" s="16">
        <v>0</v>
      </c>
      <c r="U219" s="16">
        <v>0</v>
      </c>
      <c r="V219" s="16">
        <v>0</v>
      </c>
      <c r="W219" s="16">
        <v>153.5</v>
      </c>
      <c r="X219" s="16">
        <v>0</v>
      </c>
      <c r="Y219" s="16">
        <v>372</v>
      </c>
      <c r="Z219" s="16">
        <v>0</v>
      </c>
      <c r="AA219" s="16">
        <v>38.5</v>
      </c>
      <c r="AB219" s="16">
        <v>1002970.9</v>
      </c>
      <c r="AC219" s="16">
        <v>1002971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0</v>
      </c>
      <c r="E220" s="16">
        <v>500730.4</v>
      </c>
      <c r="F220" s="16">
        <v>0</v>
      </c>
      <c r="G220" s="16">
        <v>0</v>
      </c>
      <c r="H220" s="16">
        <v>501020.4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174.5</v>
      </c>
      <c r="Q220" s="16">
        <v>0</v>
      </c>
      <c r="R220" s="16">
        <v>301</v>
      </c>
      <c r="S220" s="16">
        <v>0</v>
      </c>
      <c r="T220" s="16">
        <v>0</v>
      </c>
      <c r="U220" s="16">
        <v>0</v>
      </c>
      <c r="V220" s="16">
        <v>0</v>
      </c>
      <c r="W220" s="16">
        <v>60.5</v>
      </c>
      <c r="X220" s="16">
        <v>0</v>
      </c>
      <c r="Y220" s="16">
        <v>617.5</v>
      </c>
      <c r="Z220" s="16">
        <v>369.5</v>
      </c>
      <c r="AA220" s="16">
        <v>38.5</v>
      </c>
      <c r="AB220" s="16">
        <v>1003312.4</v>
      </c>
      <c r="AC220" s="16">
        <v>1003312</v>
      </c>
      <c r="AD220" s="16">
        <v>-0.4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0</v>
      </c>
      <c r="E221" s="16">
        <v>500776.4</v>
      </c>
      <c r="F221" s="16">
        <v>33.5</v>
      </c>
      <c r="G221" s="16">
        <v>0</v>
      </c>
      <c r="H221" s="16">
        <v>501099.4</v>
      </c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174.5</v>
      </c>
      <c r="Q221" s="16">
        <v>14</v>
      </c>
      <c r="R221" s="16">
        <v>301</v>
      </c>
      <c r="S221" s="16">
        <v>0</v>
      </c>
      <c r="T221" s="16">
        <v>0</v>
      </c>
      <c r="U221" s="16">
        <v>36</v>
      </c>
      <c r="V221" s="16">
        <v>0</v>
      </c>
      <c r="W221" s="16">
        <v>0</v>
      </c>
      <c r="X221" s="16">
        <v>0</v>
      </c>
      <c r="Y221" s="16">
        <v>621.5</v>
      </c>
      <c r="Z221" s="16">
        <v>369.5</v>
      </c>
      <c r="AA221" s="16">
        <v>38.5</v>
      </c>
      <c r="AB221" s="16">
        <v>1003464.4</v>
      </c>
      <c r="AC221" s="16">
        <v>1003465</v>
      </c>
      <c r="AD221" s="16">
        <v>0.6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2009591.1</v>
      </c>
    </row>
    <row r="224" spans="1:31" ht="21.75" thickBot="1" x14ac:dyDescent="0.3">
      <c r="A224" s="17" t="s">
        <v>168</v>
      </c>
      <c r="B224" s="18">
        <v>499967.9</v>
      </c>
    </row>
    <row r="225" spans="1:29" ht="21.75" thickBot="1" x14ac:dyDescent="0.3">
      <c r="A225" s="17" t="s">
        <v>169</v>
      </c>
      <c r="B225" s="18">
        <v>29093481.600000001</v>
      </c>
    </row>
    <row r="226" spans="1:29" ht="21.75" thickBot="1" x14ac:dyDescent="0.3">
      <c r="A226" s="17" t="s">
        <v>170</v>
      </c>
      <c r="B226" s="18">
        <v>29093481</v>
      </c>
    </row>
    <row r="227" spans="1:29" ht="32.25" thickBot="1" x14ac:dyDescent="0.3">
      <c r="A227" s="17" t="s">
        <v>171</v>
      </c>
      <c r="B227" s="18">
        <v>0.6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194</v>
      </c>
    </row>
    <row r="236" spans="1:29" x14ac:dyDescent="0.25">
      <c r="AB236" s="21" t="s">
        <v>177</v>
      </c>
      <c r="AC236" s="21">
        <f>CORREL(AC193:AC221,AB193:AB221)</f>
        <v>0.99999942054521396</v>
      </c>
    </row>
  </sheetData>
  <hyperlinks>
    <hyperlink ref="A232" r:id="rId1" display="https://miau.my-x.hu/myx-free/coco/test/913878220220216103911.html" xr:uid="{6F142BD0-3199-4085-BB67-A4862941CD4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G212" sqref="AG212"/>
    </sheetView>
  </sheetViews>
  <sheetFormatPr defaultRowHeight="15" x14ac:dyDescent="0.25"/>
  <cols>
    <col min="2" max="2" width="12.85546875" customWidth="1"/>
    <col min="4" max="4" width="9.285156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Nukleáris medicina (izotóp-diagnosztika és 
-terápia)</v>
      </c>
      <c r="T1" t="str">
        <f>'2015'!T1</f>
        <v>Fizioterápia</v>
      </c>
      <c r="U1" t="str">
        <f>'2015'!U1</f>
        <v>Patológia és kórszövettan</v>
      </c>
      <c r="V1" t="str">
        <f>'2015'!V1</f>
        <v>Ultrahang-diagnosztika és -terápia</v>
      </c>
      <c r="W1" t="str">
        <f>'2015'!W1</f>
        <v>Tomográfia</v>
      </c>
      <c r="X1" t="str">
        <f>'2015'!X1</f>
        <v>Röntgen-diagnosztika és -terápia</v>
      </c>
      <c r="Y1" t="str">
        <f>'2015'!Y1</f>
        <v>Laboratóriumi diagnosztika</v>
      </c>
      <c r="Z1" t="str">
        <f>'2015'!Z1</f>
        <v>Sürgősségi betegellátás, oxyológia</v>
      </c>
      <c r="AA1" t="str">
        <f>'2015'!AA1</f>
        <v>Kardiológia</v>
      </c>
      <c r="AB1" t="str">
        <f>'2015'!AB1</f>
        <v>Orvosi rehabilitáció</v>
      </c>
      <c r="AC1" t="str">
        <f>'2015'!AC1</f>
        <v>Tüdő-gyógyászat</v>
      </c>
      <c r="AD1" t="str">
        <f>'2015'!AD1</f>
        <v>Pszichiátria</v>
      </c>
      <c r="AE1" t="str">
        <f>'2015'!AE1</f>
        <v>Aneszteziológiai és intenzív betegellátás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1143643</v>
      </c>
      <c r="S2">
        <f>nyers_adat!S60</f>
        <v>60389</v>
      </c>
      <c r="T2">
        <f>nyers_adat!T60</f>
        <v>2326016</v>
      </c>
      <c r="U2">
        <f>nyers_adat!U60</f>
        <v>329288</v>
      </c>
      <c r="V2">
        <f>nyers_adat!V60</f>
        <v>605056</v>
      </c>
      <c r="W2">
        <f>nyers_adat!W60</f>
        <v>328828</v>
      </c>
      <c r="X2">
        <f>nyers_adat!X60</f>
        <v>1272672</v>
      </c>
      <c r="Y2">
        <f>nyers_adat!Y60</f>
        <v>5648495</v>
      </c>
      <c r="Z2">
        <f>nyers_adat!Z60</f>
        <v>247626</v>
      </c>
      <c r="AA2">
        <f>nyers_adat!AA60</f>
        <v>846907</v>
      </c>
      <c r="AB2">
        <f>nyers_adat!AB60</f>
        <v>172075</v>
      </c>
      <c r="AC2">
        <f>nyers_adat!AC60</f>
        <v>793310</v>
      </c>
      <c r="AD2">
        <f>nyers_adat!AD60</f>
        <v>605063</v>
      </c>
      <c r="AE2">
        <f>nyers_adat!AE60</f>
        <v>123109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1143643</v>
      </c>
      <c r="S3">
        <f>nyers_adat!S61</f>
        <v>60389</v>
      </c>
      <c r="T3">
        <f>nyers_adat!T61</f>
        <v>2326016</v>
      </c>
      <c r="U3">
        <f>nyers_adat!U61</f>
        <v>329288</v>
      </c>
      <c r="V3">
        <f>nyers_adat!V61</f>
        <v>605056</v>
      </c>
      <c r="W3">
        <f>nyers_adat!W61</f>
        <v>328828</v>
      </c>
      <c r="X3">
        <f>nyers_adat!X61</f>
        <v>1272672</v>
      </c>
      <c r="Y3">
        <f>nyers_adat!Y61</f>
        <v>5648495</v>
      </c>
      <c r="Z3">
        <f>nyers_adat!Z61</f>
        <v>247626</v>
      </c>
      <c r="AA3">
        <f>nyers_adat!AA61</f>
        <v>846907</v>
      </c>
      <c r="AB3">
        <f>nyers_adat!AB61</f>
        <v>172075</v>
      </c>
      <c r="AC3">
        <f>nyers_adat!AC61</f>
        <v>793310</v>
      </c>
      <c r="AD3">
        <f>nyers_adat!AD61</f>
        <v>605063</v>
      </c>
      <c r="AE3">
        <f>nyers_adat!AE61</f>
        <v>123109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85028</v>
      </c>
      <c r="S4">
        <f>nyers_adat!S62</f>
        <v>2739</v>
      </c>
      <c r="T4">
        <f>nyers_adat!T62</f>
        <v>296533</v>
      </c>
      <c r="U4">
        <f>nyers_adat!U62</f>
        <v>36440</v>
      </c>
      <c r="V4">
        <f>nyers_adat!V62</f>
        <v>96407</v>
      </c>
      <c r="W4">
        <f>nyers_adat!W62</f>
        <v>28766</v>
      </c>
      <c r="X4">
        <f>nyers_adat!X62</f>
        <v>173664</v>
      </c>
      <c r="Y4">
        <f>nyers_adat!Y62</f>
        <v>494353</v>
      </c>
      <c r="Z4">
        <f>nyers_adat!Z62</f>
        <v>80455</v>
      </c>
      <c r="AA4">
        <f>nyers_adat!AA62</f>
        <v>50660</v>
      </c>
      <c r="AB4">
        <f>nyers_adat!AB62</f>
        <v>3015</v>
      </c>
      <c r="AC4">
        <f>nyers_adat!AC62</f>
        <v>87171</v>
      </c>
      <c r="AD4">
        <f>nyers_adat!AD62</f>
        <v>46290</v>
      </c>
      <c r="AE4">
        <f>nyers_adat!AE62</f>
        <v>16176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75638</v>
      </c>
      <c r="S5">
        <f>nyers_adat!S63</f>
        <v>7382</v>
      </c>
      <c r="T5">
        <f>nyers_adat!T63</f>
        <v>288482</v>
      </c>
      <c r="U5">
        <f>nyers_adat!U63</f>
        <v>23269</v>
      </c>
      <c r="V5">
        <f>nyers_adat!V63</f>
        <v>52369</v>
      </c>
      <c r="W5">
        <f>nyers_adat!W63</f>
        <v>18784</v>
      </c>
      <c r="X5">
        <f>nyers_adat!X63</f>
        <v>114779</v>
      </c>
      <c r="Y5">
        <f>nyers_adat!Y63</f>
        <v>305852</v>
      </c>
      <c r="Z5">
        <f>nyers_adat!Z63</f>
        <v>31279</v>
      </c>
      <c r="AA5">
        <f>nyers_adat!AA63</f>
        <v>33550</v>
      </c>
      <c r="AB5">
        <f>nyers_adat!AB63</f>
        <v>1981</v>
      </c>
      <c r="AC5">
        <f>nyers_adat!AC63</f>
        <v>57245</v>
      </c>
      <c r="AD5">
        <f>nyers_adat!AD63</f>
        <v>36550</v>
      </c>
      <c r="AE5">
        <f>nyers_adat!AE63</f>
        <v>6457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92767</v>
      </c>
      <c r="S6">
        <f>nyers_adat!S64</f>
        <v>3751</v>
      </c>
      <c r="T6">
        <f>nyers_adat!T64</f>
        <v>250468</v>
      </c>
      <c r="U6">
        <f>nyers_adat!U64</f>
        <v>27166</v>
      </c>
      <c r="V6">
        <f>nyers_adat!V64</f>
        <v>61366</v>
      </c>
      <c r="W6">
        <f>nyers_adat!W64</f>
        <v>31123</v>
      </c>
      <c r="X6">
        <f>nyers_adat!X64</f>
        <v>118707</v>
      </c>
      <c r="Y6">
        <f>nyers_adat!Y64</f>
        <v>250664</v>
      </c>
      <c r="Z6">
        <f>nyers_adat!Z64</f>
        <v>28667</v>
      </c>
      <c r="AA6">
        <f>nyers_adat!AA64</f>
        <v>54172</v>
      </c>
      <c r="AB6">
        <f>nyers_adat!AB64</f>
        <v>30847</v>
      </c>
      <c r="AC6">
        <f>nyers_adat!AC64</f>
        <v>79185</v>
      </c>
      <c r="AD6">
        <f>nyers_adat!AD64</f>
        <v>43182</v>
      </c>
      <c r="AE6">
        <f>nyers_adat!AE64</f>
        <v>12481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253433</v>
      </c>
      <c r="S7">
        <f>nyers_adat!S65</f>
        <v>13872</v>
      </c>
      <c r="T7">
        <f>nyers_adat!T65</f>
        <v>835483</v>
      </c>
      <c r="U7">
        <f>nyers_adat!U65</f>
        <v>86875</v>
      </c>
      <c r="V7">
        <f>nyers_adat!V65</f>
        <v>210142</v>
      </c>
      <c r="W7">
        <f>nyers_adat!W65</f>
        <v>78673</v>
      </c>
      <c r="X7">
        <f>nyers_adat!X65</f>
        <v>407150</v>
      </c>
      <c r="Y7">
        <f>nyers_adat!Y65</f>
        <v>1050869</v>
      </c>
      <c r="Z7">
        <f>nyers_adat!Z65</f>
        <v>140401</v>
      </c>
      <c r="AA7">
        <f>nyers_adat!AA65</f>
        <v>138382</v>
      </c>
      <c r="AB7">
        <f>nyers_adat!AB65</f>
        <v>35843</v>
      </c>
      <c r="AC7">
        <f>nyers_adat!AC65</f>
        <v>223601</v>
      </c>
      <c r="AD7">
        <f>nyers_adat!AD65</f>
        <v>126022</v>
      </c>
      <c r="AE7">
        <f>nyers_adat!AE65</f>
        <v>35114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68656</v>
      </c>
      <c r="S8">
        <f>nyers_adat!S66</f>
        <v>3047</v>
      </c>
      <c r="T8">
        <f>nyers_adat!T66</f>
        <v>281797</v>
      </c>
      <c r="U8">
        <f>nyers_adat!U66</f>
        <v>66801</v>
      </c>
      <c r="V8">
        <f>nyers_adat!V66</f>
        <v>78980</v>
      </c>
      <c r="W8">
        <f>nyers_adat!W66</f>
        <v>23887</v>
      </c>
      <c r="X8">
        <f>nyers_adat!X66</f>
        <v>165509</v>
      </c>
      <c r="Y8">
        <f>nyers_adat!Y66</f>
        <v>438994</v>
      </c>
      <c r="Z8">
        <f>nyers_adat!Z66</f>
        <v>82951</v>
      </c>
      <c r="AA8">
        <f>nyers_adat!AA66</f>
        <v>49440</v>
      </c>
      <c r="AB8">
        <f>nyers_adat!AB66</f>
        <v>7768</v>
      </c>
      <c r="AC8">
        <f>nyers_adat!AC66</f>
        <v>69345</v>
      </c>
      <c r="AD8">
        <f>nyers_adat!AD66</f>
        <v>53114</v>
      </c>
      <c r="AE8">
        <f>nyers_adat!AE66</f>
        <v>11979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70085</v>
      </c>
      <c r="S9">
        <f>nyers_adat!S67</f>
        <v>1089</v>
      </c>
      <c r="T9">
        <f>nyers_adat!T67</f>
        <v>138635</v>
      </c>
      <c r="U9">
        <f>nyers_adat!U67</f>
        <v>23769</v>
      </c>
      <c r="V9">
        <f>nyers_adat!V67</f>
        <v>23005</v>
      </c>
      <c r="W9">
        <f>nyers_adat!W67</f>
        <v>20856</v>
      </c>
      <c r="X9">
        <f>nyers_adat!X67</f>
        <v>77714</v>
      </c>
      <c r="Y9">
        <f>nyers_adat!Y67</f>
        <v>313013</v>
      </c>
      <c r="Z9">
        <f>nyers_adat!Z67</f>
        <v>33490</v>
      </c>
      <c r="AA9">
        <f>nyers_adat!AA67</f>
        <v>14505</v>
      </c>
      <c r="AB9">
        <f>nyers_adat!AB67</f>
        <v>11991</v>
      </c>
      <c r="AC9">
        <f>nyers_adat!AC67</f>
        <v>40871</v>
      </c>
      <c r="AD9">
        <f>nyers_adat!AD67</f>
        <v>15954</v>
      </c>
      <c r="AE9">
        <f>nyers_adat!AE67</f>
        <v>5928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86086</v>
      </c>
      <c r="S10">
        <f>nyers_adat!S68</f>
        <v>2192</v>
      </c>
      <c r="T10">
        <f>nyers_adat!T68</f>
        <v>323992</v>
      </c>
      <c r="U10">
        <f>nyers_adat!U68</f>
        <v>25237</v>
      </c>
      <c r="V10">
        <f>nyers_adat!V68</f>
        <v>48992</v>
      </c>
      <c r="W10">
        <f>nyers_adat!W68</f>
        <v>26012</v>
      </c>
      <c r="X10">
        <f>nyers_adat!X68</f>
        <v>90770</v>
      </c>
      <c r="Y10">
        <f>nyers_adat!Y68</f>
        <v>355299</v>
      </c>
      <c r="Z10">
        <f>nyers_adat!Z68</f>
        <v>30103</v>
      </c>
      <c r="AA10">
        <f>nyers_adat!AA68</f>
        <v>44246</v>
      </c>
      <c r="AB10">
        <f>nyers_adat!AB68</f>
        <v>11150</v>
      </c>
      <c r="AC10">
        <f>nyers_adat!AC68</f>
        <v>54885</v>
      </c>
      <c r="AD10">
        <f>nyers_adat!AD68</f>
        <v>27127</v>
      </c>
      <c r="AE10">
        <f>nyers_adat!AE68</f>
        <v>8480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224827</v>
      </c>
      <c r="S11">
        <f>nyers_adat!S69</f>
        <v>6328</v>
      </c>
      <c r="T11">
        <f>nyers_adat!T69</f>
        <v>744424</v>
      </c>
      <c r="U11">
        <f>nyers_adat!U69</f>
        <v>115807</v>
      </c>
      <c r="V11">
        <f>nyers_adat!V69</f>
        <v>150977</v>
      </c>
      <c r="W11">
        <f>nyers_adat!W69</f>
        <v>70755</v>
      </c>
      <c r="X11">
        <f>nyers_adat!X69</f>
        <v>333993</v>
      </c>
      <c r="Y11">
        <f>nyers_adat!Y69</f>
        <v>1107306</v>
      </c>
      <c r="Z11">
        <f>nyers_adat!Z69</f>
        <v>146544</v>
      </c>
      <c r="AA11">
        <f>nyers_adat!AA69</f>
        <v>108191</v>
      </c>
      <c r="AB11">
        <f>nyers_adat!AB69</f>
        <v>30909</v>
      </c>
      <c r="AC11">
        <f>nyers_adat!AC69</f>
        <v>165101</v>
      </c>
      <c r="AD11">
        <f>nyers_adat!AD69</f>
        <v>96195</v>
      </c>
      <c r="AE11">
        <f>nyers_adat!AE69</f>
        <v>26387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100397</v>
      </c>
      <c r="S12">
        <f>nyers_adat!S70</f>
        <v>3495</v>
      </c>
      <c r="T12">
        <f>nyers_adat!T70</f>
        <v>220819</v>
      </c>
      <c r="U12">
        <f>nyers_adat!U70</f>
        <v>49186</v>
      </c>
      <c r="V12">
        <f>nyers_adat!V70</f>
        <v>107374</v>
      </c>
      <c r="W12">
        <f>nyers_adat!W70</f>
        <v>40039</v>
      </c>
      <c r="X12">
        <f>nyers_adat!X70</f>
        <v>140929</v>
      </c>
      <c r="Y12">
        <f>nyers_adat!Y70</f>
        <v>696049</v>
      </c>
      <c r="Z12">
        <f>nyers_adat!Z70</f>
        <v>52563</v>
      </c>
      <c r="AA12">
        <f>nyers_adat!AA70</f>
        <v>104942</v>
      </c>
      <c r="AB12">
        <f>nyers_adat!AB70</f>
        <v>8290</v>
      </c>
      <c r="AC12">
        <f>nyers_adat!AC70</f>
        <v>88004</v>
      </c>
      <c r="AD12">
        <f>nyers_adat!AD70</f>
        <v>84665</v>
      </c>
      <c r="AE12">
        <f>nyers_adat!AE70</f>
        <v>12550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56522</v>
      </c>
      <c r="S13">
        <f>nyers_adat!S71</f>
        <v>1688</v>
      </c>
      <c r="T13">
        <f>nyers_adat!T71</f>
        <v>177496</v>
      </c>
      <c r="U13">
        <f>nyers_adat!U71</f>
        <v>25542</v>
      </c>
      <c r="V13">
        <f>nyers_adat!V71</f>
        <v>61616</v>
      </c>
      <c r="W13">
        <f>nyers_adat!W71</f>
        <v>37492</v>
      </c>
      <c r="X13">
        <f>nyers_adat!X71</f>
        <v>112477</v>
      </c>
      <c r="Y13">
        <f>nyers_adat!Y71</f>
        <v>422431</v>
      </c>
      <c r="Z13">
        <f>nyers_adat!Z71</f>
        <v>55631</v>
      </c>
      <c r="AA13">
        <f>nyers_adat!AA71</f>
        <v>43924</v>
      </c>
      <c r="AB13">
        <f>nyers_adat!AB71</f>
        <v>2096</v>
      </c>
      <c r="AC13">
        <f>nyers_adat!AC71</f>
        <v>58027</v>
      </c>
      <c r="AD13">
        <f>nyers_adat!AD71</f>
        <v>36647</v>
      </c>
      <c r="AE13">
        <f>nyers_adat!AE71</f>
        <v>6791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36977</v>
      </c>
      <c r="S14">
        <f>nyers_adat!S72</f>
        <v>3463</v>
      </c>
      <c r="T14">
        <f>nyers_adat!T72</f>
        <v>94600</v>
      </c>
      <c r="U14">
        <f>nyers_adat!U72</f>
        <v>20144</v>
      </c>
      <c r="V14">
        <f>nyers_adat!V72</f>
        <v>34502</v>
      </c>
      <c r="W14">
        <f>nyers_adat!W72</f>
        <v>12701</v>
      </c>
      <c r="X14">
        <f>nyers_adat!X72</f>
        <v>70160</v>
      </c>
      <c r="Y14">
        <f>nyers_adat!Y72</f>
        <v>259642</v>
      </c>
      <c r="Z14">
        <f>nyers_adat!Z72</f>
        <v>20566</v>
      </c>
      <c r="AA14">
        <f>nyers_adat!AA72</f>
        <v>39993</v>
      </c>
      <c r="AB14">
        <f>nyers_adat!AB72</f>
        <v>3779</v>
      </c>
      <c r="AC14">
        <f>nyers_adat!AC72</f>
        <v>43716</v>
      </c>
      <c r="AD14">
        <f>nyers_adat!AD72</f>
        <v>19385</v>
      </c>
      <c r="AE14">
        <f>nyers_adat!AE72</f>
        <v>8014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193896</v>
      </c>
      <c r="S15">
        <f>nyers_adat!S73</f>
        <v>8646</v>
      </c>
      <c r="T15">
        <f>nyers_adat!T73</f>
        <v>492915</v>
      </c>
      <c r="U15">
        <f>nyers_adat!U73</f>
        <v>94872</v>
      </c>
      <c r="V15">
        <f>nyers_adat!V73</f>
        <v>203492</v>
      </c>
      <c r="W15">
        <f>nyers_adat!W73</f>
        <v>90232</v>
      </c>
      <c r="X15">
        <f>nyers_adat!X73</f>
        <v>323566</v>
      </c>
      <c r="Y15">
        <f>nyers_adat!Y73</f>
        <v>1378122</v>
      </c>
      <c r="Z15">
        <f>nyers_adat!Z73</f>
        <v>128760</v>
      </c>
      <c r="AA15">
        <f>nyers_adat!AA73</f>
        <v>188859</v>
      </c>
      <c r="AB15">
        <f>nyers_adat!AB73</f>
        <v>14165</v>
      </c>
      <c r="AC15">
        <f>nyers_adat!AC73</f>
        <v>189747</v>
      </c>
      <c r="AD15">
        <f>nyers_adat!AD73</f>
        <v>140697</v>
      </c>
      <c r="AE15">
        <f>nyers_adat!AE73</f>
        <v>27355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672156</v>
      </c>
      <c r="S16">
        <f>nyers_adat!S74</f>
        <v>28846</v>
      </c>
      <c r="T16">
        <f>nyers_adat!T74</f>
        <v>2072822</v>
      </c>
      <c r="U16">
        <f>nyers_adat!U74</f>
        <v>297554</v>
      </c>
      <c r="V16">
        <f>nyers_adat!V74</f>
        <v>564611</v>
      </c>
      <c r="W16">
        <f>nyers_adat!W74</f>
        <v>239660</v>
      </c>
      <c r="X16">
        <f>nyers_adat!X74</f>
        <v>1064709</v>
      </c>
      <c r="Y16">
        <f>nyers_adat!Y74</f>
        <v>3536297</v>
      </c>
      <c r="Z16">
        <f>nyers_adat!Z74</f>
        <v>415705</v>
      </c>
      <c r="AA16">
        <f>nyers_adat!AA74</f>
        <v>435432</v>
      </c>
      <c r="AB16">
        <f>nyers_adat!AB74</f>
        <v>80917</v>
      </c>
      <c r="AC16">
        <f>nyers_adat!AC74</f>
        <v>578449</v>
      </c>
      <c r="AD16">
        <f>nyers_adat!AD74</f>
        <v>362914</v>
      </c>
      <c r="AE16">
        <f>nyers_adat!AE74</f>
        <v>88856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116674</v>
      </c>
      <c r="S17">
        <f>nyers_adat!S75</f>
        <v>4626</v>
      </c>
      <c r="T17">
        <f>nyers_adat!T75</f>
        <v>608340</v>
      </c>
      <c r="U17">
        <f>nyers_adat!U75</f>
        <v>58395</v>
      </c>
      <c r="V17">
        <f>nyers_adat!V75</f>
        <v>188552</v>
      </c>
      <c r="W17">
        <f>nyers_adat!W75</f>
        <v>70794</v>
      </c>
      <c r="X17">
        <f>nyers_adat!X75</f>
        <v>249039</v>
      </c>
      <c r="Y17">
        <f>nyers_adat!Y75</f>
        <v>720113</v>
      </c>
      <c r="Z17">
        <f>nyers_adat!Z75</f>
        <v>36575</v>
      </c>
      <c r="AA17">
        <f>nyers_adat!AA75</f>
        <v>79757</v>
      </c>
      <c r="AB17">
        <f>nyers_adat!AB75</f>
        <v>27202</v>
      </c>
      <c r="AC17">
        <f>nyers_adat!AC75</f>
        <v>202466</v>
      </c>
      <c r="AD17">
        <f>nyers_adat!AD75</f>
        <v>75434</v>
      </c>
      <c r="AE17">
        <f>nyers_adat!AE75</f>
        <v>23522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69300</v>
      </c>
      <c r="S18">
        <f>nyers_adat!S76</f>
        <v>2383</v>
      </c>
      <c r="T18">
        <f>nyers_adat!T76</f>
        <v>129393</v>
      </c>
      <c r="U18">
        <f>nyers_adat!U76</f>
        <v>27159</v>
      </c>
      <c r="V18">
        <f>nyers_adat!V76</f>
        <v>51963</v>
      </c>
      <c r="W18">
        <f>nyers_adat!W76</f>
        <v>27826</v>
      </c>
      <c r="X18">
        <f>nyers_adat!X76</f>
        <v>118896</v>
      </c>
      <c r="Y18">
        <f>nyers_adat!Y76</f>
        <v>382168</v>
      </c>
      <c r="Z18">
        <f>nyers_adat!Z76</f>
        <v>80977</v>
      </c>
      <c r="AA18">
        <f>nyers_adat!AA76</f>
        <v>31281</v>
      </c>
      <c r="AB18">
        <f>nyers_adat!AB76</f>
        <v>7159</v>
      </c>
      <c r="AC18">
        <f>nyers_adat!AC76</f>
        <v>69343</v>
      </c>
      <c r="AD18">
        <f>nyers_adat!AD76</f>
        <v>36140</v>
      </c>
      <c r="AE18">
        <f>nyers_adat!AE76</f>
        <v>12718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35185</v>
      </c>
      <c r="S19">
        <f>nyers_adat!S77</f>
        <v>1609</v>
      </c>
      <c r="T19">
        <f>nyers_adat!T77</f>
        <v>105781</v>
      </c>
      <c r="U19">
        <f>nyers_adat!U77</f>
        <v>14214</v>
      </c>
      <c r="V19">
        <f>nyers_adat!V77</f>
        <v>39486</v>
      </c>
      <c r="W19">
        <f>nyers_adat!W77</f>
        <v>15106</v>
      </c>
      <c r="X19">
        <f>nyers_adat!X77</f>
        <v>61264</v>
      </c>
      <c r="Y19">
        <f>nyers_adat!Y77</f>
        <v>175342</v>
      </c>
      <c r="Z19">
        <f>nyers_adat!Z77</f>
        <v>30518</v>
      </c>
      <c r="AA19">
        <f>nyers_adat!AA77</f>
        <v>15314</v>
      </c>
      <c r="AB19">
        <f>nyers_adat!AB77</f>
        <v>1643</v>
      </c>
      <c r="AC19">
        <f>nyers_adat!AC77</f>
        <v>34367</v>
      </c>
      <c r="AD19">
        <f>nyers_adat!AD77</f>
        <v>16767</v>
      </c>
      <c r="AE19">
        <f>nyers_adat!AE77</f>
        <v>3548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221159</v>
      </c>
      <c r="S20">
        <f>nyers_adat!S78</f>
        <v>8618</v>
      </c>
      <c r="T20">
        <f>nyers_adat!T78</f>
        <v>843514</v>
      </c>
      <c r="U20">
        <f>nyers_adat!U78</f>
        <v>99768</v>
      </c>
      <c r="V20">
        <f>nyers_adat!V78</f>
        <v>280001</v>
      </c>
      <c r="W20">
        <f>nyers_adat!W78</f>
        <v>113726</v>
      </c>
      <c r="X20">
        <f>nyers_adat!X78</f>
        <v>429199</v>
      </c>
      <c r="Y20">
        <f>nyers_adat!Y78</f>
        <v>1277623</v>
      </c>
      <c r="Z20">
        <f>nyers_adat!Z78</f>
        <v>148070</v>
      </c>
      <c r="AA20">
        <f>nyers_adat!AA78</f>
        <v>126352</v>
      </c>
      <c r="AB20">
        <f>nyers_adat!AB78</f>
        <v>36004</v>
      </c>
      <c r="AC20">
        <f>nyers_adat!AC78</f>
        <v>306176</v>
      </c>
      <c r="AD20">
        <f>nyers_adat!AD78</f>
        <v>128341</v>
      </c>
      <c r="AE20">
        <f>nyers_adat!AE78</f>
        <v>39788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131120</v>
      </c>
      <c r="S21">
        <f>nyers_adat!S79</f>
        <v>6935</v>
      </c>
      <c r="T21">
        <f>nyers_adat!T79</f>
        <v>383131</v>
      </c>
      <c r="U21">
        <f>nyers_adat!U79</f>
        <v>53254</v>
      </c>
      <c r="V21">
        <f>nyers_adat!V79</f>
        <v>175256</v>
      </c>
      <c r="W21">
        <f>nyers_adat!W79</f>
        <v>50268</v>
      </c>
      <c r="X21">
        <f>nyers_adat!X79</f>
        <v>263804</v>
      </c>
      <c r="Y21">
        <f>nyers_adat!Y79</f>
        <v>995951</v>
      </c>
      <c r="Z21">
        <f>nyers_adat!Z79</f>
        <v>66770</v>
      </c>
      <c r="AA21">
        <f>nyers_adat!AA79</f>
        <v>92053</v>
      </c>
      <c r="AB21">
        <f>nyers_adat!AB79</f>
        <v>77298</v>
      </c>
      <c r="AC21">
        <f>nyers_adat!AC79</f>
        <v>100326</v>
      </c>
      <c r="AD21">
        <f>nyers_adat!AD79</f>
        <v>68353</v>
      </c>
      <c r="AE21">
        <f>nyers_adat!AE79</f>
        <v>25999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175626</v>
      </c>
      <c r="S22">
        <f>nyers_adat!S80</f>
        <v>2151</v>
      </c>
      <c r="T22">
        <f>nyers_adat!T80</f>
        <v>243812</v>
      </c>
      <c r="U22">
        <f>nyers_adat!U80</f>
        <v>23524</v>
      </c>
      <c r="V22">
        <f>nyers_adat!V80</f>
        <v>67167</v>
      </c>
      <c r="W22">
        <f>nyers_adat!W80</f>
        <v>6934</v>
      </c>
      <c r="X22">
        <f>nyers_adat!X80</f>
        <v>150551</v>
      </c>
      <c r="Y22">
        <f>nyers_adat!Y80</f>
        <v>508403</v>
      </c>
      <c r="Z22">
        <f>nyers_adat!Z80</f>
        <v>61179</v>
      </c>
      <c r="AA22">
        <f>nyers_adat!AA80</f>
        <v>49522</v>
      </c>
      <c r="AB22">
        <f>nyers_adat!AB80</f>
        <v>9376</v>
      </c>
      <c r="AC22">
        <f>nyers_adat!AC80</f>
        <v>127257</v>
      </c>
      <c r="AD22">
        <f>nyers_adat!AD80</f>
        <v>38185</v>
      </c>
      <c r="AE22">
        <f>nyers_adat!AE80</f>
        <v>7084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130531</v>
      </c>
      <c r="S23">
        <f>nyers_adat!S81</f>
        <v>7186</v>
      </c>
      <c r="T23">
        <f>nyers_adat!T81</f>
        <v>214471</v>
      </c>
      <c r="U23">
        <f>nyers_adat!U81</f>
        <v>51386</v>
      </c>
      <c r="V23">
        <f>nyers_adat!V81</f>
        <v>112663</v>
      </c>
      <c r="W23">
        <f>nyers_adat!W81</f>
        <v>44499</v>
      </c>
      <c r="X23">
        <f>nyers_adat!X81</f>
        <v>206027</v>
      </c>
      <c r="Y23">
        <f>nyers_adat!Y81</f>
        <v>777557</v>
      </c>
      <c r="Z23">
        <f>nyers_adat!Z81</f>
        <v>62516</v>
      </c>
      <c r="AA23">
        <f>nyers_adat!AA81</f>
        <v>61290</v>
      </c>
      <c r="AB23">
        <f>nyers_adat!AB81</f>
        <v>23580</v>
      </c>
      <c r="AC23">
        <f>nyers_adat!AC81</f>
        <v>168761</v>
      </c>
      <c r="AD23">
        <f>nyers_adat!AD81</f>
        <v>69536</v>
      </c>
      <c r="AE23">
        <f>nyers_adat!AE81</f>
        <v>17892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437277</v>
      </c>
      <c r="S24">
        <f>nyers_adat!S82</f>
        <v>16272</v>
      </c>
      <c r="T24">
        <f>nyers_adat!T82</f>
        <v>841414</v>
      </c>
      <c r="U24">
        <f>nyers_adat!U82</f>
        <v>128164</v>
      </c>
      <c r="V24">
        <f>nyers_adat!V82</f>
        <v>355086</v>
      </c>
      <c r="W24">
        <f>nyers_adat!W82</f>
        <v>101701</v>
      </c>
      <c r="X24">
        <f>nyers_adat!X82</f>
        <v>620382</v>
      </c>
      <c r="Y24">
        <f>nyers_adat!Y82</f>
        <v>2281911</v>
      </c>
      <c r="Z24">
        <f>nyers_adat!Z82</f>
        <v>190465</v>
      </c>
      <c r="AA24">
        <f>nyers_adat!AA82</f>
        <v>202865</v>
      </c>
      <c r="AB24">
        <f>nyers_adat!AB82</f>
        <v>110254</v>
      </c>
      <c r="AC24">
        <f>nyers_adat!AC82</f>
        <v>396344</v>
      </c>
      <c r="AD24">
        <f>nyers_adat!AD82</f>
        <v>176074</v>
      </c>
      <c r="AE24">
        <f>nyers_adat!AE82</f>
        <v>50975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89790</v>
      </c>
      <c r="S25">
        <f>nyers_adat!S83</f>
        <v>43478</v>
      </c>
      <c r="T25">
        <f>nyers_adat!T83</f>
        <v>332604</v>
      </c>
      <c r="U25">
        <f>nyers_adat!U83</f>
        <v>43356</v>
      </c>
      <c r="V25">
        <f>nyers_adat!V83</f>
        <v>90910</v>
      </c>
      <c r="W25">
        <f>nyers_adat!W83</f>
        <v>27374</v>
      </c>
      <c r="X25">
        <f>nyers_adat!X83</f>
        <v>201911</v>
      </c>
      <c r="Y25">
        <f>nyers_adat!Y83</f>
        <v>675181</v>
      </c>
      <c r="Z25">
        <f>nyers_adat!Z83</f>
        <v>77047</v>
      </c>
      <c r="AA25">
        <f>nyers_adat!AA83</f>
        <v>64116</v>
      </c>
      <c r="AB25">
        <f>nyers_adat!AB83</f>
        <v>1503</v>
      </c>
      <c r="AC25">
        <f>nyers_adat!AC83</f>
        <v>77258</v>
      </c>
      <c r="AD25">
        <f>nyers_adat!AD83</f>
        <v>73069</v>
      </c>
      <c r="AE25">
        <f>nyers_adat!AE83</f>
        <v>15782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69201</v>
      </c>
      <c r="S26">
        <f>nyers_adat!S84</f>
        <v>4996</v>
      </c>
      <c r="T26">
        <f>nyers_adat!T84</f>
        <v>202176</v>
      </c>
      <c r="U26">
        <f>nyers_adat!U84</f>
        <v>31920</v>
      </c>
      <c r="V26">
        <f>nyers_adat!V84</f>
        <v>83825</v>
      </c>
      <c r="W26">
        <f>nyers_adat!W84</f>
        <v>30253</v>
      </c>
      <c r="X26">
        <f>nyers_adat!X84</f>
        <v>131363</v>
      </c>
      <c r="Y26">
        <f>nyers_adat!Y84</f>
        <v>448531</v>
      </c>
      <c r="Z26">
        <f>nyers_adat!Z84</f>
        <v>58127</v>
      </c>
      <c r="AA26">
        <f>nyers_adat!AA84</f>
        <v>58280</v>
      </c>
      <c r="AB26">
        <f>nyers_adat!AB84</f>
        <v>3646</v>
      </c>
      <c r="AC26">
        <f>nyers_adat!AC84</f>
        <v>71273</v>
      </c>
      <c r="AD26">
        <f>nyers_adat!AD84</f>
        <v>60444</v>
      </c>
      <c r="AE26">
        <f>nyers_adat!AE84</f>
        <v>8872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72394</v>
      </c>
      <c r="S27">
        <f>nyers_adat!S85</f>
        <v>20746</v>
      </c>
      <c r="T27">
        <f>nyers_adat!T85</f>
        <v>331429</v>
      </c>
      <c r="U27">
        <f>nyers_adat!U85</f>
        <v>56094</v>
      </c>
      <c r="V27">
        <f>nyers_adat!V85</f>
        <v>100526</v>
      </c>
      <c r="W27">
        <f>nyers_adat!W85</f>
        <v>45222</v>
      </c>
      <c r="X27">
        <f>nyers_adat!X85</f>
        <v>143233</v>
      </c>
      <c r="Y27">
        <f>nyers_adat!Y85</f>
        <v>845361</v>
      </c>
      <c r="Z27">
        <f>nyers_adat!Z85</f>
        <v>66170</v>
      </c>
      <c r="AA27">
        <f>nyers_adat!AA85</f>
        <v>75574</v>
      </c>
      <c r="AB27">
        <f>nyers_adat!AB85</f>
        <v>9597</v>
      </c>
      <c r="AC27">
        <f>nyers_adat!AC85</f>
        <v>69185</v>
      </c>
      <c r="AD27">
        <f>nyers_adat!AD85</f>
        <v>86987</v>
      </c>
      <c r="AE27">
        <f>nyers_adat!AE85</f>
        <v>13805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231385</v>
      </c>
      <c r="S28">
        <f>nyers_adat!S86</f>
        <v>69220</v>
      </c>
      <c r="T28">
        <f>nyers_adat!T86</f>
        <v>866209</v>
      </c>
      <c r="U28">
        <f>nyers_adat!U86</f>
        <v>131370</v>
      </c>
      <c r="V28">
        <f>nyers_adat!V86</f>
        <v>275261</v>
      </c>
      <c r="W28">
        <f>nyers_adat!W86</f>
        <v>102849</v>
      </c>
      <c r="X28">
        <f>nyers_adat!X86</f>
        <v>476507</v>
      </c>
      <c r="Y28">
        <f>nyers_adat!Y86</f>
        <v>1969073</v>
      </c>
      <c r="Z28">
        <f>nyers_adat!Z86</f>
        <v>201344</v>
      </c>
      <c r="AA28">
        <f>nyers_adat!AA86</f>
        <v>197970</v>
      </c>
      <c r="AB28">
        <f>nyers_adat!AB86</f>
        <v>14746</v>
      </c>
      <c r="AC28">
        <f>nyers_adat!AC86</f>
        <v>217716</v>
      </c>
      <c r="AD28">
        <f>nyers_adat!AD86</f>
        <v>220500</v>
      </c>
      <c r="AE28">
        <f>nyers_adat!AE86</f>
        <v>38459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889821</v>
      </c>
      <c r="S29">
        <f>nyers_adat!S87</f>
        <v>94110</v>
      </c>
      <c r="T29">
        <f>nyers_adat!T87</f>
        <v>2551137</v>
      </c>
      <c r="U29">
        <f>nyers_adat!U87</f>
        <v>359302</v>
      </c>
      <c r="V29">
        <f>nyers_adat!V87</f>
        <v>910348</v>
      </c>
      <c r="W29">
        <f>nyers_adat!W87</f>
        <v>318276</v>
      </c>
      <c r="X29">
        <f>nyers_adat!X87</f>
        <v>1526088</v>
      </c>
      <c r="Y29">
        <f>nyers_adat!Y87</f>
        <v>5528607</v>
      </c>
      <c r="Z29">
        <f>nyers_adat!Z87</f>
        <v>539879</v>
      </c>
      <c r="AA29">
        <f>nyers_adat!AA87</f>
        <v>527187</v>
      </c>
      <c r="AB29">
        <f>nyers_adat!AB87</f>
        <v>161004</v>
      </c>
      <c r="AC29">
        <f>nyers_adat!AC87</f>
        <v>920236</v>
      </c>
      <c r="AD29">
        <f>nyers_adat!AD87</f>
        <v>524915</v>
      </c>
      <c r="AE29">
        <f>nyers_adat!AE87</f>
        <v>129222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2705620</v>
      </c>
      <c r="S30">
        <f>nyers_adat!S88</f>
        <v>183345</v>
      </c>
      <c r="T30">
        <f>nyers_adat!T88</f>
        <v>6949975</v>
      </c>
      <c r="U30">
        <f>nyers_adat!U88</f>
        <v>986144</v>
      </c>
      <c r="V30">
        <f>nyers_adat!V88</f>
        <v>2080015</v>
      </c>
      <c r="W30">
        <f>nyers_adat!W88</f>
        <v>886764</v>
      </c>
      <c r="X30">
        <f>nyers_adat!X88</f>
        <v>3863469</v>
      </c>
      <c r="Y30">
        <f>nyers_adat!Y88</f>
        <v>14713399</v>
      </c>
      <c r="Z30">
        <f>nyers_adat!Z88</f>
        <v>1203210</v>
      </c>
      <c r="AA30">
        <f>nyers_adat!AA88</f>
        <v>1809526</v>
      </c>
      <c r="AB30">
        <f>nyers_adat!AB88</f>
        <v>413996</v>
      </c>
      <c r="AC30">
        <f>nyers_adat!AC88</f>
        <v>2291995</v>
      </c>
      <c r="AD30">
        <f>nyers_adat!AD88</f>
        <v>1492892</v>
      </c>
      <c r="AE30">
        <f>nyers_adat!AE88</f>
        <v>341187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0.38120467614820425</v>
      </c>
      <c r="S32" s="9">
        <f t="shared" si="0"/>
        <v>2.0129156728029556E-2</v>
      </c>
      <c r="T32" s="9">
        <f t="shared" si="0"/>
        <v>0.77531902525136032</v>
      </c>
      <c r="U32" s="9">
        <f t="shared" si="0"/>
        <v>0.10975988608288589</v>
      </c>
      <c r="V32" s="9">
        <f t="shared" si="0"/>
        <v>0.20168022410098943</v>
      </c>
      <c r="W32" s="9">
        <f t="shared" si="0"/>
        <v>0.10960655663389861</v>
      </c>
      <c r="X32" s="9">
        <f t="shared" si="0"/>
        <v>0.42421325326425063</v>
      </c>
      <c r="Y32" s="9">
        <f t="shared" si="0"/>
        <v>1.8827839694727733</v>
      </c>
      <c r="Z32" s="9">
        <f t="shared" si="0"/>
        <v>8.2539908988972274E-2</v>
      </c>
      <c r="AA32" s="9">
        <f t="shared" si="0"/>
        <v>0.28229518185539298</v>
      </c>
      <c r="AB32" s="9">
        <f t="shared" si="0"/>
        <v>5.7356880292365929E-2</v>
      </c>
      <c r="AC32" s="9">
        <f t="shared" si="0"/>
        <v>0.26442996777414973</v>
      </c>
      <c r="AD32" s="9">
        <f>AD2/$D2</f>
        <v>0.20168255737521315</v>
      </c>
      <c r="AE32" s="9">
        <f>AE2/$D2</f>
        <v>4.1035293772557761E-2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0.38120467614820425</v>
      </c>
      <c r="S33" s="9">
        <f t="shared" si="1"/>
        <v>2.0129156728029556E-2</v>
      </c>
      <c r="T33" s="9">
        <f t="shared" si="1"/>
        <v>0.77531902525136032</v>
      </c>
      <c r="U33" s="9">
        <f t="shared" si="1"/>
        <v>0.10975988608288589</v>
      </c>
      <c r="V33" s="9">
        <f t="shared" si="1"/>
        <v>0.20168022410098943</v>
      </c>
      <c r="W33" s="9">
        <f t="shared" si="1"/>
        <v>0.10960655663389861</v>
      </c>
      <c r="X33" s="9">
        <f t="shared" si="1"/>
        <v>0.42421325326425063</v>
      </c>
      <c r="Y33" s="9">
        <f t="shared" si="1"/>
        <v>1.8827839694727733</v>
      </c>
      <c r="Z33" s="9">
        <f t="shared" si="1"/>
        <v>8.2539908988972274E-2</v>
      </c>
      <c r="AA33" s="9">
        <f t="shared" si="1"/>
        <v>0.28229518185539298</v>
      </c>
      <c r="AB33" s="9">
        <f>AB3/$D3</f>
        <v>5.7356880292365929E-2</v>
      </c>
      <c r="AC33" s="9">
        <f t="shared" si="1"/>
        <v>0.26442996777414973</v>
      </c>
      <c r="AD33" s="9">
        <f>AD3/$D3</f>
        <v>0.20168255737521315</v>
      </c>
      <c r="AE33" s="9">
        <f t="shared" si="1"/>
        <v>4.1035293772557761E-2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0.20428864889540263</v>
      </c>
      <c r="S34" s="9">
        <f t="shared" si="1"/>
        <v>6.5807335151304011E-3</v>
      </c>
      <c r="T34" s="9">
        <f t="shared" si="1"/>
        <v>0.71245149742320679</v>
      </c>
      <c r="U34" s="9">
        <f t="shared" si="1"/>
        <v>8.7550905181216443E-2</v>
      </c>
      <c r="V34" s="9">
        <f t="shared" si="1"/>
        <v>0.23162788462693559</v>
      </c>
      <c r="W34" s="9">
        <f t="shared" si="1"/>
        <v>6.911331883761998E-2</v>
      </c>
      <c r="X34" s="9">
        <f t="shared" si="1"/>
        <v>0.41724589454969185</v>
      </c>
      <c r="Y34" s="9">
        <f t="shared" si="1"/>
        <v>1.1877347044195907</v>
      </c>
      <c r="Z34" s="9">
        <f t="shared" si="1"/>
        <v>0.19330153886813306</v>
      </c>
      <c r="AA34" s="9">
        <f t="shared" si="1"/>
        <v>0.12171594007904568</v>
      </c>
      <c r="AB34" s="9">
        <f t="shared" si="1"/>
        <v>7.2438523359321504E-3</v>
      </c>
      <c r="AC34" s="9">
        <f t="shared" si="1"/>
        <v>0.20943743017430896</v>
      </c>
      <c r="AD34" s="9">
        <f t="shared" si="1"/>
        <v>0.11121655874968465</v>
      </c>
      <c r="AE34" s="9">
        <f>AE4/$D4</f>
        <v>3.8864529149598162E-2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0.25434711699805973</v>
      </c>
      <c r="S35" s="9">
        <f t="shared" si="1"/>
        <v>2.4823374728042479E-2</v>
      </c>
      <c r="T35" s="9">
        <f t="shared" si="1"/>
        <v>0.97007542512803435</v>
      </c>
      <c r="U35" s="9">
        <f t="shared" si="1"/>
        <v>7.8246424620268276E-2</v>
      </c>
      <c r="V35" s="9">
        <f t="shared" si="1"/>
        <v>0.17610069237779144</v>
      </c>
      <c r="W35" s="9">
        <f t="shared" si="1"/>
        <v>6.3164761703000533E-2</v>
      </c>
      <c r="X35" s="9">
        <f t="shared" si="1"/>
        <v>0.38596615116634891</v>
      </c>
      <c r="Y35" s="9">
        <f t="shared" si="1"/>
        <v>1.0284853437173189</v>
      </c>
      <c r="Z35" s="9">
        <f t="shared" si="1"/>
        <v>0.1051815684256896</v>
      </c>
      <c r="AA35" s="9">
        <f t="shared" si="1"/>
        <v>0.1128182365383128</v>
      </c>
      <c r="AB35" s="9">
        <f t="shared" si="1"/>
        <v>6.6614881246616292E-3</v>
      </c>
      <c r="AC35" s="9">
        <f t="shared" si="1"/>
        <v>0.19249716693400049</v>
      </c>
      <c r="AD35" s="9">
        <f t="shared" si="1"/>
        <v>0.12290630537929458</v>
      </c>
      <c r="AE35" s="9">
        <f t="shared" si="1"/>
        <v>2.1712886835406432E-2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0.27085176393645566</v>
      </c>
      <c r="S36" s="9">
        <f t="shared" si="1"/>
        <v>1.0951792841480755E-2</v>
      </c>
      <c r="T36" s="9">
        <f t="shared" si="1"/>
        <v>0.73129129549986716</v>
      </c>
      <c r="U36" s="9">
        <f t="shared" si="1"/>
        <v>7.9316556739980323E-2</v>
      </c>
      <c r="V36" s="9">
        <f t="shared" si="1"/>
        <v>0.17917027979480352</v>
      </c>
      <c r="W36" s="9">
        <f t="shared" si="1"/>
        <v>9.0869807679393635E-2</v>
      </c>
      <c r="X36" s="9">
        <f t="shared" si="1"/>
        <v>0.34658876908388586</v>
      </c>
      <c r="Y36" s="9">
        <f t="shared" si="1"/>
        <v>0.73186355660275448</v>
      </c>
      <c r="Z36" s="9">
        <f t="shared" si="1"/>
        <v>8.3699025696275339E-2</v>
      </c>
      <c r="AA36" s="9">
        <f t="shared" si="1"/>
        <v>0.15816596155923632</v>
      </c>
      <c r="AB36" s="9">
        <f t="shared" si="1"/>
        <v>9.0063970616144184E-2</v>
      </c>
      <c r="AC36" s="9">
        <f t="shared" si="1"/>
        <v>0.23119640526597002</v>
      </c>
      <c r="AD36" s="9">
        <f t="shared" si="1"/>
        <v>0.12607846400448466</v>
      </c>
      <c r="AE36" s="9">
        <f t="shared" si="1"/>
        <v>3.6440769516001413E-2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0.23997132839123678</v>
      </c>
      <c r="S37" s="9">
        <f t="shared" si="1"/>
        <v>1.3135157092577671E-2</v>
      </c>
      <c r="T37" s="9">
        <f t="shared" si="1"/>
        <v>0.79110441559818845</v>
      </c>
      <c r="U37" s="9">
        <f t="shared" si="1"/>
        <v>8.2260436304619752E-2</v>
      </c>
      <c r="V37" s="9">
        <f t="shared" si="1"/>
        <v>0.1989798285574147</v>
      </c>
      <c r="W37" s="9">
        <f t="shared" si="1"/>
        <v>7.4494104234743591E-2</v>
      </c>
      <c r="X37" s="9">
        <f t="shared" si="1"/>
        <v>0.38552329946965097</v>
      </c>
      <c r="Y37" s="9">
        <f t="shared" si="1"/>
        <v>0.99504969713956204</v>
      </c>
      <c r="Z37" s="9">
        <f t="shared" si="1"/>
        <v>0.1329432807781861</v>
      </c>
      <c r="AA37" s="9">
        <f t="shared" si="1"/>
        <v>0.13103152456639874</v>
      </c>
      <c r="AB37" s="9">
        <f t="shared" si="1"/>
        <v>3.3939117334866022E-2</v>
      </c>
      <c r="AC37" s="9">
        <f t="shared" si="1"/>
        <v>0.21172392308661042</v>
      </c>
      <c r="AD37" s="9">
        <f t="shared" si="1"/>
        <v>0.11932805414654146</v>
      </c>
      <c r="AE37" s="9">
        <f t="shared" si="1"/>
        <v>3.3248839831947256E-2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0.15011894766302827</v>
      </c>
      <c r="S38" s="9">
        <f t="shared" si="1"/>
        <v>6.6623810523369718E-3</v>
      </c>
      <c r="T38" s="9">
        <f t="shared" si="1"/>
        <v>0.61615982717604256</v>
      </c>
      <c r="U38" s="9">
        <f t="shared" si="1"/>
        <v>0.14606291981528127</v>
      </c>
      <c r="V38" s="9">
        <f t="shared" si="1"/>
        <v>0.17269276518331933</v>
      </c>
      <c r="W38" s="9">
        <f t="shared" si="1"/>
        <v>5.2229831374195353E-2</v>
      </c>
      <c r="X38" s="9">
        <f t="shared" si="1"/>
        <v>0.36189170514973412</v>
      </c>
      <c r="Y38" s="9">
        <f t="shared" si="1"/>
        <v>0.95987702910719286</v>
      </c>
      <c r="Z38" s="9">
        <f t="shared" si="1"/>
        <v>0.18137550727679821</v>
      </c>
      <c r="AA38" s="9">
        <f t="shared" si="1"/>
        <v>0.10810243492863141</v>
      </c>
      <c r="AB38" s="9">
        <f t="shared" si="1"/>
        <v>1.6985026588301148E-2</v>
      </c>
      <c r="AC38" s="9">
        <f t="shared" si="1"/>
        <v>0.15162547229219145</v>
      </c>
      <c r="AD38" s="9">
        <f t="shared" si="1"/>
        <v>0.11613577525888609</v>
      </c>
      <c r="AE38" s="9">
        <f t="shared" si="1"/>
        <v>2.6192537783375314E-2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0.27689651494020362</v>
      </c>
      <c r="S39" s="9">
        <f t="shared" si="1"/>
        <v>4.3024941823483166E-3</v>
      </c>
      <c r="T39" s="9">
        <f t="shared" si="1"/>
        <v>0.54772844900813489</v>
      </c>
      <c r="U39" s="9">
        <f t="shared" si="1"/>
        <v>9.3908158145304982E-2</v>
      </c>
      <c r="V39" s="9">
        <f t="shared" si="1"/>
        <v>9.0889695743730958E-2</v>
      </c>
      <c r="W39" s="9">
        <f t="shared" si="1"/>
        <v>8.2399282522549577E-2</v>
      </c>
      <c r="X39" s="9">
        <f t="shared" si="1"/>
        <v>0.30703767941874843</v>
      </c>
      <c r="Y39" s="9">
        <f t="shared" si="1"/>
        <v>1.2366727378323172</v>
      </c>
      <c r="Z39" s="9">
        <f t="shared" si="1"/>
        <v>0.13231453642501848</v>
      </c>
      <c r="AA39" s="9">
        <f t="shared" si="1"/>
        <v>5.7307326092711046E-2</v>
      </c>
      <c r="AB39" s="9">
        <f t="shared" si="1"/>
        <v>4.7374846410044684E-2</v>
      </c>
      <c r="AC39" s="9">
        <f t="shared" si="1"/>
        <v>0.16147588588315706</v>
      </c>
      <c r="AD39" s="9">
        <f t="shared" si="1"/>
        <v>6.3032132401455498E-2</v>
      </c>
      <c r="AE39" s="9">
        <f t="shared" si="1"/>
        <v>2.3420739681323067E-2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0.3155668296688392</v>
      </c>
      <c r="S40" s="9">
        <f t="shared" si="1"/>
        <v>8.0352495252897747E-3</v>
      </c>
      <c r="T40" s="9">
        <f t="shared" si="1"/>
        <v>1.1876626661485787</v>
      </c>
      <c r="U40" s="9">
        <f t="shared" si="1"/>
        <v>9.251167530553743E-2</v>
      </c>
      <c r="V40" s="9">
        <f t="shared" si="1"/>
        <v>0.17959075946304592</v>
      </c>
      <c r="W40" s="9">
        <f t="shared" si="1"/>
        <v>9.5352605224378481E-2</v>
      </c>
      <c r="X40" s="9">
        <f t="shared" si="1"/>
        <v>0.33273704352671207</v>
      </c>
      <c r="Y40" s="9">
        <f t="shared" si="1"/>
        <v>1.3024252377216843</v>
      </c>
      <c r="Z40" s="9">
        <f t="shared" si="1"/>
        <v>0.1103490494798349</v>
      </c>
      <c r="AA40" s="9">
        <f t="shared" si="1"/>
        <v>0.16219327121166577</v>
      </c>
      <c r="AB40" s="9">
        <f t="shared" si="1"/>
        <v>4.0872733671067966E-2</v>
      </c>
      <c r="AC40" s="9">
        <f t="shared" si="1"/>
        <v>0.20119282399431082</v>
      </c>
      <c r="AD40" s="9">
        <f t="shared" si="1"/>
        <v>9.9439878591485273E-2</v>
      </c>
      <c r="AE40" s="9">
        <f t="shared" si="1"/>
        <v>3.1085271886157523E-2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0.22865677227889927</v>
      </c>
      <c r="S41" s="9">
        <f t="shared" si="1"/>
        <v>6.4357930986085957E-3</v>
      </c>
      <c r="T41" s="9">
        <f t="shared" si="1"/>
        <v>0.75710474741444456</v>
      </c>
      <c r="U41" s="9">
        <f t="shared" si="1"/>
        <v>0.11777969206235234</v>
      </c>
      <c r="V41" s="9">
        <f t="shared" si="1"/>
        <v>0.1535487886612879</v>
      </c>
      <c r="W41" s="9">
        <f t="shared" si="1"/>
        <v>7.1960262435532732E-2</v>
      </c>
      <c r="X41" s="9">
        <f t="shared" si="1"/>
        <v>0.3396823395043585</v>
      </c>
      <c r="Y41" s="9">
        <f t="shared" si="1"/>
        <v>1.1261681910315882</v>
      </c>
      <c r="Z41" s="9">
        <f t="shared" si="1"/>
        <v>0.149040275575616</v>
      </c>
      <c r="AA41" s="9">
        <f t="shared" si="1"/>
        <v>0.11003395877553138</v>
      </c>
      <c r="AB41" s="9">
        <f t="shared" si="1"/>
        <v>3.1435513414173999E-2</v>
      </c>
      <c r="AC41" s="9">
        <f t="shared" si="1"/>
        <v>0.16791338122208876</v>
      </c>
      <c r="AD41" s="9">
        <f t="shared" si="1"/>
        <v>9.7833615221342263E-2</v>
      </c>
      <c r="AE41" s="9">
        <f t="shared" si="1"/>
        <v>2.6836484275124053E-2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0.2745142538403067</v>
      </c>
      <c r="S42" s="9">
        <f t="shared" si="1"/>
        <v>9.5563345236597888E-3</v>
      </c>
      <c r="T42" s="9">
        <f t="shared" ref="T42:AE42" si="2">T12/$D12</f>
        <v>0.6037826132131705</v>
      </c>
      <c r="U42" s="9">
        <f t="shared" si="2"/>
        <v>0.13448866091008022</v>
      </c>
      <c r="V42" s="9">
        <f t="shared" si="2"/>
        <v>0.29359137715120065</v>
      </c>
      <c r="W42" s="9">
        <f t="shared" si="2"/>
        <v>0.1094781339035234</v>
      </c>
      <c r="X42" s="9">
        <f t="shared" si="2"/>
        <v>0.38534039144058668</v>
      </c>
      <c r="Y42" s="9">
        <f t="shared" si="2"/>
        <v>1.9031980225633398</v>
      </c>
      <c r="Z42" s="9">
        <f t="shared" si="2"/>
        <v>0.143722349518492</v>
      </c>
      <c r="AA42" s="9">
        <f t="shared" si="2"/>
        <v>0.28694159015219045</v>
      </c>
      <c r="AB42" s="9">
        <f t="shared" si="2"/>
        <v>2.2667242689882589E-2</v>
      </c>
      <c r="AC42" s="9">
        <f t="shared" si="2"/>
        <v>0.24062822987701174</v>
      </c>
      <c r="AD42" s="9">
        <f t="shared" si="2"/>
        <v>0.23149844419045953</v>
      </c>
      <c r="AE42" s="9">
        <f t="shared" si="2"/>
        <v>3.4315307087819845E-2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0.18429203972637578</v>
      </c>
      <c r="S43" s="9">
        <f t="shared" si="3"/>
        <v>5.5037854827876282E-3</v>
      </c>
      <c r="T43" s="9">
        <f t="shared" si="3"/>
        <v>0.57873217301710478</v>
      </c>
      <c r="U43" s="9">
        <f t="shared" si="3"/>
        <v>8.3280621327820853E-2</v>
      </c>
      <c r="V43" s="9">
        <f t="shared" si="3"/>
        <v>0.20090121226744223</v>
      </c>
      <c r="W43" s="9">
        <f t="shared" si="3"/>
        <v>0.12224403158807687</v>
      </c>
      <c r="X43" s="9">
        <f t="shared" si="3"/>
        <v>0.36673535530065404</v>
      </c>
      <c r="Y43" s="9">
        <f t="shared" si="3"/>
        <v>1.3773516618954151</v>
      </c>
      <c r="Z43" s="9">
        <f t="shared" si="3"/>
        <v>0.1813869017730797</v>
      </c>
      <c r="AA43" s="9">
        <f t="shared" si="3"/>
        <v>0.14321580186372262</v>
      </c>
      <c r="AB43" s="9">
        <f t="shared" si="3"/>
        <v>6.8340843435562015E-3</v>
      </c>
      <c r="AC43" s="9">
        <f t="shared" si="3"/>
        <v>0.18919914704367163</v>
      </c>
      <c r="AD43" s="9">
        <f t="shared" si="3"/>
        <v>0.1194888783102596</v>
      </c>
      <c r="AE43" s="9">
        <f t="shared" si="3"/>
        <v>2.2142302851665158E-2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0.16671400682600013</v>
      </c>
      <c r="S44" s="9">
        <f t="shared" si="3"/>
        <v>1.5613235406832312E-2</v>
      </c>
      <c r="T44" s="9">
        <f t="shared" si="3"/>
        <v>0.42651229266137358</v>
      </c>
      <c r="U44" s="9">
        <f t="shared" si="3"/>
        <v>9.0820968534574095E-2</v>
      </c>
      <c r="V44" s="9">
        <f t="shared" si="3"/>
        <v>0.15555525498311534</v>
      </c>
      <c r="W44" s="9">
        <f t="shared" si="3"/>
        <v>5.7263558447062428E-2</v>
      </c>
      <c r="X44" s="9">
        <f t="shared" si="3"/>
        <v>0.31632243607951344</v>
      </c>
      <c r="Y44" s="9">
        <f t="shared" si="3"/>
        <v>1.1706184428243589</v>
      </c>
      <c r="Z44" s="9">
        <f t="shared" si="3"/>
        <v>9.2723592081118494E-2</v>
      </c>
      <c r="AA44" s="9">
        <f t="shared" si="3"/>
        <v>0.18031190402120839</v>
      </c>
      <c r="AB44" s="9">
        <f t="shared" si="3"/>
        <v>1.7037948773439015E-2</v>
      </c>
      <c r="AC44" s="9">
        <f t="shared" si="3"/>
        <v>0.19709737194486901</v>
      </c>
      <c r="AD44" s="9">
        <f t="shared" si="3"/>
        <v>8.73989513027561E-2</v>
      </c>
      <c r="AE44" s="9">
        <f t="shared" si="3"/>
        <v>3.6131813037930741E-2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0.21683181935602194</v>
      </c>
      <c r="S45" s="9">
        <f t="shared" si="3"/>
        <v>9.6687291648727448E-3</v>
      </c>
      <c r="T45" s="9">
        <f t="shared" si="3"/>
        <v>0.55122156330132421</v>
      </c>
      <c r="U45" s="9">
        <f t="shared" si="3"/>
        <v>0.10609434112072716</v>
      </c>
      <c r="V45" s="9">
        <f t="shared" si="3"/>
        <v>0.22756292334238776</v>
      </c>
      <c r="W45" s="9">
        <f t="shared" si="3"/>
        <v>0.10090547883469783</v>
      </c>
      <c r="X45" s="9">
        <f t="shared" si="3"/>
        <v>0.36184039104339744</v>
      </c>
      <c r="Y45" s="9">
        <f t="shared" si="3"/>
        <v>1.5411390671007119</v>
      </c>
      <c r="Z45" s="9">
        <f t="shared" si="3"/>
        <v>0.14399092843731373</v>
      </c>
      <c r="AA45" s="9">
        <f t="shared" si="3"/>
        <v>0.21119899622353708</v>
      </c>
      <c r="AB45" s="9">
        <f t="shared" si="3"/>
        <v>1.5840567733104605E-2</v>
      </c>
      <c r="AC45" s="9">
        <f t="shared" si="3"/>
        <v>0.21219203710931167</v>
      </c>
      <c r="AD45" s="9">
        <f t="shared" si="3"/>
        <v>0.15733994764169565</v>
      </c>
      <c r="AE45" s="9">
        <f t="shared" si="3"/>
        <v>3.0590803412571584E-2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0.22912552653404333</v>
      </c>
      <c r="S46" s="9">
        <f t="shared" si="3"/>
        <v>9.8330669344631506E-3</v>
      </c>
      <c r="T46" s="9">
        <f t="shared" si="3"/>
        <v>0.70658661406183798</v>
      </c>
      <c r="U46" s="9">
        <f t="shared" si="3"/>
        <v>0.10143064544884034</v>
      </c>
      <c r="V46" s="9">
        <f t="shared" si="3"/>
        <v>0.19246542865333752</v>
      </c>
      <c r="W46" s="9">
        <f t="shared" si="3"/>
        <v>8.1695653522617998E-2</v>
      </c>
      <c r="X46" s="9">
        <f t="shared" si="3"/>
        <v>0.36293957091885626</v>
      </c>
      <c r="Y46" s="9">
        <f t="shared" si="3"/>
        <v>1.205458125949568</v>
      </c>
      <c r="Z46" s="9">
        <f t="shared" si="3"/>
        <v>0.14170613221905998</v>
      </c>
      <c r="AA46" s="9">
        <f t="shared" si="3"/>
        <v>0.14843070101252023</v>
      </c>
      <c r="AB46" s="9">
        <f t="shared" si="3"/>
        <v>2.7583106050612035E-2</v>
      </c>
      <c r="AC46" s="9">
        <f t="shared" si="3"/>
        <v>0.19718254645958799</v>
      </c>
      <c r="AD46" s="9">
        <f t="shared" si="3"/>
        <v>0.12371065844324204</v>
      </c>
      <c r="AE46" s="9">
        <f t="shared" si="3"/>
        <v>3.0289364054935094E-2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0.178291019892971</v>
      </c>
      <c r="S47" s="9">
        <f t="shared" si="3"/>
        <v>7.0690492999715771E-3</v>
      </c>
      <c r="T47" s="9">
        <f t="shared" si="3"/>
        <v>0.92961207331273432</v>
      </c>
      <c r="U47" s="9">
        <f t="shared" si="3"/>
        <v>8.9234140482455732E-2</v>
      </c>
      <c r="V47" s="9">
        <f t="shared" si="3"/>
        <v>0.28812870376313032</v>
      </c>
      <c r="W47" s="9">
        <f t="shared" si="3"/>
        <v>0.10818120971512923</v>
      </c>
      <c r="X47" s="9">
        <f t="shared" si="3"/>
        <v>0.38055965599127139</v>
      </c>
      <c r="Y47" s="9">
        <f t="shared" si="3"/>
        <v>1.1004138129162198</v>
      </c>
      <c r="Z47" s="9">
        <f t="shared" si="3"/>
        <v>5.5890721605374068E-2</v>
      </c>
      <c r="AA47" s="9">
        <f t="shared" si="3"/>
        <v>0.1218776837479103</v>
      </c>
      <c r="AB47" s="9">
        <f t="shared" si="3"/>
        <v>4.1567721370044712E-2</v>
      </c>
      <c r="AC47" s="9">
        <f t="shared" si="3"/>
        <v>0.30939086371985414</v>
      </c>
      <c r="AD47" s="9">
        <f t="shared" si="3"/>
        <v>0.1152716525927488</v>
      </c>
      <c r="AE47" s="9">
        <f t="shared" si="3"/>
        <v>3.5944266674001607E-2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0.23339069872392879</v>
      </c>
      <c r="S48" s="9">
        <f t="shared" si="3"/>
        <v>8.0255416314447652E-3</v>
      </c>
      <c r="T48" s="9">
        <f t="shared" si="3"/>
        <v>0.43577377604596418</v>
      </c>
      <c r="U48" s="9">
        <f t="shared" si="3"/>
        <v>9.1466926214187325E-2</v>
      </c>
      <c r="V48" s="9">
        <f t="shared" si="3"/>
        <v>0.17500261006914158</v>
      </c>
      <c r="W48" s="9">
        <f t="shared" si="3"/>
        <v>9.3713269591515755E-2</v>
      </c>
      <c r="X48" s="9">
        <f t="shared" si="3"/>
        <v>0.40042165246003225</v>
      </c>
      <c r="Y48" s="9">
        <f t="shared" si="3"/>
        <v>1.2870772950927332</v>
      </c>
      <c r="Z48" s="9">
        <f t="shared" si="3"/>
        <v>0.27271686306735327</v>
      </c>
      <c r="AA48" s="9">
        <f t="shared" si="3"/>
        <v>0.10534912621620802</v>
      </c>
      <c r="AB48" s="9">
        <f t="shared" si="3"/>
        <v>2.4110303205838471E-2</v>
      </c>
      <c r="AC48" s="9">
        <f t="shared" si="3"/>
        <v>0.23353551546339674</v>
      </c>
      <c r="AD48" s="9">
        <f t="shared" si="3"/>
        <v>0.12171341777608638</v>
      </c>
      <c r="AE48" s="9">
        <f t="shared" si="3"/>
        <v>4.2832076571009035E-2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0.1827099333759146</v>
      </c>
      <c r="S49" s="9">
        <f t="shared" si="3"/>
        <v>8.3552730652791413E-3</v>
      </c>
      <c r="T49" s="9">
        <f t="shared" si="3"/>
        <v>0.54930338105549581</v>
      </c>
      <c r="U49" s="9">
        <f t="shared" si="3"/>
        <v>7.3810970385256497E-2</v>
      </c>
      <c r="V49" s="9">
        <f t="shared" si="3"/>
        <v>0.2050443208549485</v>
      </c>
      <c r="W49" s="9">
        <f t="shared" si="3"/>
        <v>7.8442980064702739E-2</v>
      </c>
      <c r="X49" s="9">
        <f t="shared" si="3"/>
        <v>0.31813390246815493</v>
      </c>
      <c r="Y49" s="9">
        <f t="shared" si="3"/>
        <v>0.91052224351284972</v>
      </c>
      <c r="Z49" s="9">
        <f t="shared" si="3"/>
        <v>0.15847496793423793</v>
      </c>
      <c r="AA49" s="9">
        <f t="shared" si="3"/>
        <v>7.952308994511173E-2</v>
      </c>
      <c r="AB49" s="9">
        <f t="shared" si="3"/>
        <v>8.5318294880383019E-3</v>
      </c>
      <c r="AC49" s="9">
        <f t="shared" si="3"/>
        <v>0.17846219355776771</v>
      </c>
      <c r="AD49" s="9">
        <f t="shared" si="3"/>
        <v>8.7068280600084119E-2</v>
      </c>
      <c r="AE49" s="9">
        <f t="shared" si="3"/>
        <v>1.8424181998514848E-2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0.19333736631284848</v>
      </c>
      <c r="S50" s="9">
        <f t="shared" si="3"/>
        <v>7.5338621665142647E-3</v>
      </c>
      <c r="T50" s="9">
        <f t="shared" si="3"/>
        <v>0.73740058151834686</v>
      </c>
      <c r="U50" s="9">
        <f t="shared" si="3"/>
        <v>8.7217261618565231E-2</v>
      </c>
      <c r="V50" s="9">
        <f t="shared" si="3"/>
        <v>0.24477708754770949</v>
      </c>
      <c r="W50" s="9">
        <f t="shared" si="3"/>
        <v>9.9419355853910568E-2</v>
      </c>
      <c r="X50" s="9">
        <f t="shared" si="3"/>
        <v>0.37520609282963052</v>
      </c>
      <c r="Y50" s="9">
        <f t="shared" si="3"/>
        <v>1.1168990000891685</v>
      </c>
      <c r="Z50" s="9">
        <f t="shared" si="3"/>
        <v>0.12944290682243759</v>
      </c>
      <c r="AA50" s="9">
        <f t="shared" si="3"/>
        <v>0.11045701467433398</v>
      </c>
      <c r="AB50" s="9">
        <f t="shared" si="3"/>
        <v>3.1474724233369639E-2</v>
      </c>
      <c r="AC50" s="9">
        <f t="shared" si="3"/>
        <v>0.26765929249183934</v>
      </c>
      <c r="AD50" s="9">
        <f t="shared" si="3"/>
        <v>0.11219579998985928</v>
      </c>
      <c r="AE50" s="9">
        <f t="shared" si="3"/>
        <v>3.4782699916601247E-2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0.24628145432279175</v>
      </c>
      <c r="S51" s="9">
        <f t="shared" si="3"/>
        <v>1.3025944827093966E-2</v>
      </c>
      <c r="T51" s="9">
        <f t="shared" si="3"/>
        <v>0.71963132913472794</v>
      </c>
      <c r="U51" s="9">
        <f t="shared" si="3"/>
        <v>0.10002648389647614</v>
      </c>
      <c r="V51" s="9">
        <f t="shared" si="3"/>
        <v>0.32918168516469792</v>
      </c>
      <c r="W51" s="9">
        <f t="shared" si="3"/>
        <v>9.4417908373231357E-2</v>
      </c>
      <c r="X51" s="9">
        <f t="shared" si="3"/>
        <v>0.49550055503485169</v>
      </c>
      <c r="Y51" s="9">
        <f t="shared" si="3"/>
        <v>1.8706853318657624</v>
      </c>
      <c r="Z51" s="9">
        <f t="shared" si="3"/>
        <v>0.12541345870296525</v>
      </c>
      <c r="AA51" s="9">
        <f t="shared" si="3"/>
        <v>0.17290227817858411</v>
      </c>
      <c r="AB51" s="9">
        <f t="shared" si="3"/>
        <v>0.14518810140514915</v>
      </c>
      <c r="AC51" s="9">
        <f t="shared" si="3"/>
        <v>0.18844137573511596</v>
      </c>
      <c r="AD51" s="9">
        <f t="shared" si="3"/>
        <v>0.12838679261230768</v>
      </c>
      <c r="AE51" s="9">
        <f t="shared" si="3"/>
        <v>4.8833675495258258E-2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0.47005200317960771</v>
      </c>
      <c r="S52" s="9">
        <f t="shared" ref="S52:AE52" si="4">S22/$D22</f>
        <v>5.7570169498783559E-3</v>
      </c>
      <c r="T52" s="9">
        <f t="shared" si="4"/>
        <v>0.6525475669845382</v>
      </c>
      <c r="U52" s="9">
        <f t="shared" si="4"/>
        <v>6.296051451833494E-2</v>
      </c>
      <c r="V52" s="9">
        <f t="shared" si="4"/>
        <v>0.17976827404578313</v>
      </c>
      <c r="W52" s="9">
        <f t="shared" si="4"/>
        <v>1.8558417261950962E-2</v>
      </c>
      <c r="X52" s="9">
        <f t="shared" si="4"/>
        <v>0.40294033417997971</v>
      </c>
      <c r="Y52" s="9">
        <f t="shared" si="4"/>
        <v>1.3607088276936337</v>
      </c>
      <c r="Z52" s="9">
        <f t="shared" si="4"/>
        <v>0.1637417666093017</v>
      </c>
      <c r="AA52" s="9">
        <f t="shared" si="4"/>
        <v>0.13254253528213666</v>
      </c>
      <c r="AB52" s="9">
        <f t="shared" si="4"/>
        <v>2.5094277509093196E-2</v>
      </c>
      <c r="AC52" s="9">
        <f t="shared" si="4"/>
        <v>0.3405954002746025</v>
      </c>
      <c r="AD52" s="9">
        <f t="shared" si="4"/>
        <v>0.10219976393821711</v>
      </c>
      <c r="AE52" s="9">
        <f t="shared" si="4"/>
        <v>1.8959882879097292E-2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0.23223759825498436</v>
      </c>
      <c r="S53" s="9">
        <f t="shared" si="5"/>
        <v>1.2785157403684317E-2</v>
      </c>
      <c r="T53" s="9">
        <f t="shared" si="5"/>
        <v>0.38158161613214292</v>
      </c>
      <c r="U53" s="9">
        <f t="shared" si="5"/>
        <v>9.1424728408811898E-2</v>
      </c>
      <c r="V53" s="9">
        <f t="shared" si="5"/>
        <v>0.20044728479978935</v>
      </c>
      <c r="W53" s="9">
        <f t="shared" si="5"/>
        <v>7.9171544573691688E-2</v>
      </c>
      <c r="X53" s="9">
        <f t="shared" si="5"/>
        <v>0.36655825555369731</v>
      </c>
      <c r="Y53" s="9">
        <f t="shared" si="5"/>
        <v>1.3834106088695473</v>
      </c>
      <c r="Z53" s="9">
        <f t="shared" si="5"/>
        <v>0.11122695522526145</v>
      </c>
      <c r="AA53" s="9">
        <f t="shared" si="5"/>
        <v>0.10904568567656718</v>
      </c>
      <c r="AB53" s="9">
        <f t="shared" si="5"/>
        <v>4.1952965708165348E-2</v>
      </c>
      <c r="AC53" s="9">
        <f t="shared" si="5"/>
        <v>0.30025548964697596</v>
      </c>
      <c r="AD53" s="9">
        <f t="shared" si="5"/>
        <v>0.1237167694437229</v>
      </c>
      <c r="AE53" s="9">
        <f t="shared" si="5"/>
        <v>3.1833013674745309E-2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0.29785476075003681</v>
      </c>
      <c r="S54" s="9">
        <f t="shared" si="5"/>
        <v>1.1083804240617728E-2</v>
      </c>
      <c r="T54" s="9">
        <f t="shared" si="5"/>
        <v>0.57313594280451852</v>
      </c>
      <c r="U54" s="9">
        <f t="shared" si="5"/>
        <v>8.7299943872574393E-2</v>
      </c>
      <c r="V54" s="9">
        <f t="shared" si="5"/>
        <v>0.24186969718436496</v>
      </c>
      <c r="W54" s="9">
        <f t="shared" si="5"/>
        <v>6.9274457661938516E-2</v>
      </c>
      <c r="X54" s="9">
        <f t="shared" si="5"/>
        <v>0.4225782105704835</v>
      </c>
      <c r="Y54" s="9">
        <f t="shared" si="5"/>
        <v>1.5543421102822175</v>
      </c>
      <c r="Z54" s="9">
        <f t="shared" si="5"/>
        <v>0.12973677327244687</v>
      </c>
      <c r="AA54" s="9">
        <f t="shared" si="5"/>
        <v>0.1381831334361428</v>
      </c>
      <c r="AB54" s="9">
        <f t="shared" si="5"/>
        <v>7.5100402700655544E-2</v>
      </c>
      <c r="AC54" s="9">
        <f t="shared" si="5"/>
        <v>0.26997291715482996</v>
      </c>
      <c r="AD54" s="9">
        <f t="shared" si="5"/>
        <v>0.11993422737601561</v>
      </c>
      <c r="AE54" s="9">
        <f t="shared" si="5"/>
        <v>3.472203301164508E-2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0.17674605377379105</v>
      </c>
      <c r="S55" s="9">
        <f t="shared" si="5"/>
        <v>8.5583750150093396E-2</v>
      </c>
      <c r="T55" s="9">
        <f t="shared" si="5"/>
        <v>0.65471037386544151</v>
      </c>
      <c r="U55" s="9">
        <f t="shared" si="5"/>
        <v>8.5343600706275571E-2</v>
      </c>
      <c r="V55" s="9">
        <f t="shared" si="5"/>
        <v>0.17895070440556124</v>
      </c>
      <c r="W55" s="9">
        <f t="shared" si="5"/>
        <v>5.3884023566140506E-2</v>
      </c>
      <c r="X55" s="9">
        <f t="shared" si="5"/>
        <v>0.39744929795656442</v>
      </c>
      <c r="Y55" s="9">
        <f t="shared" si="5"/>
        <v>1.3290519805439582</v>
      </c>
      <c r="Z55" s="9">
        <f t="shared" si="5"/>
        <v>0.15166224752321281</v>
      </c>
      <c r="AA55" s="9">
        <f t="shared" si="5"/>
        <v>0.12620837491658743</v>
      </c>
      <c r="AB55" s="9">
        <f t="shared" si="5"/>
        <v>2.9585624103130406E-3</v>
      </c>
      <c r="AC55" s="9">
        <f t="shared" si="5"/>
        <v>0.15207758795473381</v>
      </c>
      <c r="AD55" s="9">
        <f t="shared" si="5"/>
        <v>0.14383180090430045</v>
      </c>
      <c r="AE55" s="9">
        <f t="shared" si="5"/>
        <v>3.1065889527318969E-2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0.20208329683037513</v>
      </c>
      <c r="S56" s="9">
        <f t="shared" si="5"/>
        <v>1.4589502333269088E-2</v>
      </c>
      <c r="T56" s="9">
        <f t="shared" si="5"/>
        <v>0.59040176615912954</v>
      </c>
      <c r="U56" s="9">
        <f t="shared" si="5"/>
        <v>9.3213954058836923E-2</v>
      </c>
      <c r="V56" s="9">
        <f t="shared" si="5"/>
        <v>0.2447888376874062</v>
      </c>
      <c r="W56" s="9">
        <f t="shared" si="5"/>
        <v>8.8345919553320607E-2</v>
      </c>
      <c r="X56" s="9">
        <f t="shared" si="5"/>
        <v>0.38361104783931688</v>
      </c>
      <c r="Y56" s="9">
        <f t="shared" si="5"/>
        <v>1.3098166675427376</v>
      </c>
      <c r="Z56" s="9">
        <f t="shared" si="5"/>
        <v>0.1697445961020681</v>
      </c>
      <c r="AA56" s="9">
        <f t="shared" si="5"/>
        <v>0.17019139231043284</v>
      </c>
      <c r="AB56" s="9">
        <f t="shared" si="5"/>
        <v>1.0647182847697978E-2</v>
      </c>
      <c r="AC56" s="9">
        <f t="shared" si="5"/>
        <v>0.20813402718156279</v>
      </c>
      <c r="AD56" s="9">
        <f t="shared" si="5"/>
        <v>0.17651078443397053</v>
      </c>
      <c r="AE56" s="9">
        <f t="shared" si="5"/>
        <v>2.5908339611842145E-2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0.1803227646468345</v>
      </c>
      <c r="S57" s="9">
        <f t="shared" si="5"/>
        <v>5.1675222744470929E-2</v>
      </c>
      <c r="T57" s="9">
        <f t="shared" si="5"/>
        <v>0.82554070177273964</v>
      </c>
      <c r="U57" s="9">
        <f t="shared" si="5"/>
        <v>0.13972187142718367</v>
      </c>
      <c r="V57" s="9">
        <f t="shared" si="5"/>
        <v>0.25039542280973126</v>
      </c>
      <c r="W57" s="9">
        <f t="shared" si="5"/>
        <v>0.11264132473491104</v>
      </c>
      <c r="X57" s="9">
        <f t="shared" si="5"/>
        <v>0.35677225389756123</v>
      </c>
      <c r="Y57" s="9">
        <f t="shared" si="5"/>
        <v>2.1056694290219169</v>
      </c>
      <c r="Z57" s="9">
        <f t="shared" si="5"/>
        <v>0.16481969965302426</v>
      </c>
      <c r="AA57" s="9">
        <f t="shared" si="5"/>
        <v>0.18824367510318357</v>
      </c>
      <c r="AB57" s="9">
        <f t="shared" si="5"/>
        <v>2.3904709952698715E-2</v>
      </c>
      <c r="AC57" s="9">
        <f t="shared" si="5"/>
        <v>0.17232961947248729</v>
      </c>
      <c r="AD57" s="9">
        <f t="shared" si="5"/>
        <v>0.21667177291397344</v>
      </c>
      <c r="AE57" s="9">
        <f t="shared" si="5"/>
        <v>3.4386216619465018E-2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0.1848235196385723</v>
      </c>
      <c r="S58" s="9">
        <f t="shared" si="5"/>
        <v>5.5290896252488168E-2</v>
      </c>
      <c r="T58" s="9">
        <f t="shared" si="5"/>
        <v>0.69190222409667046</v>
      </c>
      <c r="U58" s="9">
        <f t="shared" si="5"/>
        <v>0.10493448484093283</v>
      </c>
      <c r="V58" s="9">
        <f t="shared" si="5"/>
        <v>0.2198703755180027</v>
      </c>
      <c r="W58" s="9">
        <f t="shared" si="5"/>
        <v>8.2152750486451251E-2</v>
      </c>
      <c r="X58" s="9">
        <f t="shared" si="5"/>
        <v>0.38061975008067583</v>
      </c>
      <c r="Y58" s="9">
        <f t="shared" si="5"/>
        <v>1.5728374885376428</v>
      </c>
      <c r="Z58" s="9">
        <f t="shared" si="5"/>
        <v>0.160827654074848</v>
      </c>
      <c r="AA58" s="9">
        <f t="shared" si="5"/>
        <v>0.15813260229854209</v>
      </c>
      <c r="AB58" s="9">
        <f t="shared" si="5"/>
        <v>1.177867027071931E-2</v>
      </c>
      <c r="AC58" s="9">
        <f t="shared" si="5"/>
        <v>0.17390512523124407</v>
      </c>
      <c r="AD58" s="9">
        <f t="shared" si="5"/>
        <v>0.17612890239343601</v>
      </c>
      <c r="AE58" s="9">
        <f t="shared" si="5"/>
        <v>3.071991590543835E-2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0.23029006339168004</v>
      </c>
      <c r="S59" s="9">
        <f t="shared" si="5"/>
        <v>2.4356132149939154E-2</v>
      </c>
      <c r="T59" s="9">
        <f t="shared" si="5"/>
        <v>0.66024683779193838</v>
      </c>
      <c r="U59" s="9">
        <f t="shared" si="5"/>
        <v>9.298912967524639E-2</v>
      </c>
      <c r="V59" s="9">
        <f t="shared" si="5"/>
        <v>0.23560255223071735</v>
      </c>
      <c r="W59" s="9">
        <f t="shared" si="5"/>
        <v>8.2371398535267606E-2</v>
      </c>
      <c r="X59" s="9">
        <f t="shared" si="5"/>
        <v>0.39495910105659704</v>
      </c>
      <c r="Y59" s="9">
        <f t="shared" si="5"/>
        <v>1.4308307586556015</v>
      </c>
      <c r="Z59" s="9">
        <f t="shared" si="5"/>
        <v>0.13972334787989588</v>
      </c>
      <c r="AA59" s="9">
        <f t="shared" si="5"/>
        <v>0.13643859568303021</v>
      </c>
      <c r="AB59" s="9">
        <f t="shared" si="5"/>
        <v>4.1668629270734288E-2</v>
      </c>
      <c r="AC59" s="9">
        <f t="shared" si="5"/>
        <v>0.23816161539827232</v>
      </c>
      <c r="AD59" s="9">
        <f t="shared" si="5"/>
        <v>0.13585059087754023</v>
      </c>
      <c r="AE59" s="9">
        <f t="shared" si="5"/>
        <v>3.3443290922106447E-2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0.27615240160280707</v>
      </c>
      <c r="S60" s="9">
        <f t="shared" si="5"/>
        <v>1.871333079732803E-2</v>
      </c>
      <c r="T60" s="9">
        <f t="shared" si="5"/>
        <v>0.7093576656476035</v>
      </c>
      <c r="U60" s="9">
        <f t="shared" si="5"/>
        <v>0.10065198879598708</v>
      </c>
      <c r="V60" s="9">
        <f t="shared" si="5"/>
        <v>0.21229926509260824</v>
      </c>
      <c r="W60" s="9">
        <f t="shared" si="5"/>
        <v>9.0508648019644894E-2</v>
      </c>
      <c r="X60" s="9">
        <f t="shared" si="5"/>
        <v>0.39432967041491246</v>
      </c>
      <c r="Y60" s="9">
        <f t="shared" si="5"/>
        <v>1.5017409945189419</v>
      </c>
      <c r="Z60" s="9">
        <f t="shared" si="5"/>
        <v>0.12280709454118224</v>
      </c>
      <c r="AA60" s="9">
        <f t="shared" si="5"/>
        <v>0.18469147576626468</v>
      </c>
      <c r="AB60" s="9">
        <f t="shared" si="5"/>
        <v>4.2255006118359459E-2</v>
      </c>
      <c r="AC60" s="9">
        <f t="shared" si="5"/>
        <v>0.23393526205144322</v>
      </c>
      <c r="AD60" s="9">
        <f>AD30/$D30</f>
        <v>0.15237384079568375</v>
      </c>
      <c r="AE60" s="9">
        <f t="shared" si="5"/>
        <v>3.482366682891793E-2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2</v>
      </c>
      <c r="S63">
        <f t="shared" si="6"/>
        <v>6</v>
      </c>
      <c r="T63">
        <f t="shared" si="6"/>
        <v>6</v>
      </c>
      <c r="U63">
        <f t="shared" si="6"/>
        <v>5</v>
      </c>
      <c r="V63">
        <f t="shared" si="6"/>
        <v>14</v>
      </c>
      <c r="W63">
        <f t="shared" si="6"/>
        <v>3</v>
      </c>
      <c r="X63">
        <f t="shared" si="6"/>
        <v>2</v>
      </c>
      <c r="Y63">
        <f t="shared" si="6"/>
        <v>3</v>
      </c>
      <c r="Z63">
        <f t="shared" si="6"/>
        <v>27</v>
      </c>
      <c r="AA63">
        <f t="shared" si="6"/>
        <v>2</v>
      </c>
      <c r="AB63">
        <f t="shared" si="6"/>
        <v>4</v>
      </c>
      <c r="AC63">
        <f t="shared" si="6"/>
        <v>6</v>
      </c>
      <c r="AD63">
        <f>RANK(AD32,AD$32:AD$60,AD$61)</f>
        <v>3</v>
      </c>
      <c r="AE63" s="10">
        <f>(AE32*$AF$62)+$AF$63</f>
        <v>1004103.5293772558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2</v>
      </c>
      <c r="S64">
        <f t="shared" si="7"/>
        <v>6</v>
      </c>
      <c r="T64">
        <f t="shared" si="7"/>
        <v>6</v>
      </c>
      <c r="U64">
        <f t="shared" si="7"/>
        <v>5</v>
      </c>
      <c r="V64">
        <f t="shared" si="7"/>
        <v>14</v>
      </c>
      <c r="W64">
        <f t="shared" si="7"/>
        <v>3</v>
      </c>
      <c r="X64">
        <f t="shared" si="7"/>
        <v>2</v>
      </c>
      <c r="Y64">
        <f t="shared" si="7"/>
        <v>3</v>
      </c>
      <c r="Z64">
        <f t="shared" si="7"/>
        <v>27</v>
      </c>
      <c r="AA64">
        <f>RANK(AA33,AA$32:AA$60,AA$61)</f>
        <v>2</v>
      </c>
      <c r="AB64">
        <f t="shared" si="7"/>
        <v>4</v>
      </c>
      <c r="AC64">
        <f t="shared" si="7"/>
        <v>6</v>
      </c>
      <c r="AD64">
        <f t="shared" si="7"/>
        <v>3</v>
      </c>
      <c r="AE64" s="10">
        <f t="shared" ref="AE64:AE91" si="8">(AE33*$AF$62)+$AF$63</f>
        <v>1004103.5293772558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19</v>
      </c>
      <c r="S65">
        <f t="shared" si="7"/>
        <v>25</v>
      </c>
      <c r="T65">
        <f t="shared" si="7"/>
        <v>12</v>
      </c>
      <c r="U65">
        <f t="shared" si="7"/>
        <v>20</v>
      </c>
      <c r="V65">
        <f t="shared" si="7"/>
        <v>9</v>
      </c>
      <c r="W65">
        <f t="shared" si="7"/>
        <v>24</v>
      </c>
      <c r="X65">
        <f t="shared" si="7"/>
        <v>5</v>
      </c>
      <c r="Y65">
        <f t="shared" si="7"/>
        <v>20</v>
      </c>
      <c r="Z65">
        <f t="shared" si="7"/>
        <v>2</v>
      </c>
      <c r="AA65">
        <f>RANK(AA34,AA$32:AA$60,AA$61)</f>
        <v>21</v>
      </c>
      <c r="AB65">
        <f t="shared" si="7"/>
        <v>26</v>
      </c>
      <c r="AC65">
        <f t="shared" si="7"/>
        <v>15</v>
      </c>
      <c r="AD65">
        <f t="shared" si="7"/>
        <v>23</v>
      </c>
      <c r="AE65" s="10">
        <f t="shared" si="8"/>
        <v>1003886.4529149599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10</v>
      </c>
      <c r="S66">
        <f t="shared" si="7"/>
        <v>4</v>
      </c>
      <c r="T66">
        <f t="shared" si="7"/>
        <v>2</v>
      </c>
      <c r="U66">
        <f t="shared" si="7"/>
        <v>27</v>
      </c>
      <c r="V66">
        <f t="shared" si="7"/>
        <v>24</v>
      </c>
      <c r="W66">
        <f t="shared" si="7"/>
        <v>25</v>
      </c>
      <c r="X66">
        <f t="shared" si="7"/>
        <v>11</v>
      </c>
      <c r="Y66">
        <f t="shared" si="7"/>
        <v>25</v>
      </c>
      <c r="Z66">
        <f t="shared" si="7"/>
        <v>24</v>
      </c>
      <c r="AA66">
        <f t="shared" si="7"/>
        <v>22</v>
      </c>
      <c r="AB66">
        <f t="shared" si="7"/>
        <v>28</v>
      </c>
      <c r="AC66">
        <f t="shared" si="7"/>
        <v>20</v>
      </c>
      <c r="AD66">
        <f t="shared" si="7"/>
        <v>15</v>
      </c>
      <c r="AE66" s="10">
        <f t="shared" si="8"/>
        <v>1002171.2886835407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9</v>
      </c>
      <c r="S67">
        <f t="shared" si="7"/>
        <v>15</v>
      </c>
      <c r="T67">
        <f t="shared" si="7"/>
        <v>10</v>
      </c>
      <c r="U67">
        <f t="shared" si="7"/>
        <v>26</v>
      </c>
      <c r="V67">
        <f t="shared" si="7"/>
        <v>22</v>
      </c>
      <c r="W67">
        <f t="shared" si="7"/>
        <v>12</v>
      </c>
      <c r="X67">
        <f t="shared" si="7"/>
        <v>24</v>
      </c>
      <c r="Y67">
        <f t="shared" si="7"/>
        <v>29</v>
      </c>
      <c r="Z67">
        <f t="shared" si="7"/>
        <v>26</v>
      </c>
      <c r="AA67">
        <f t="shared" si="7"/>
        <v>11</v>
      </c>
      <c r="AB67">
        <f t="shared" si="7"/>
        <v>2</v>
      </c>
      <c r="AC67">
        <f t="shared" si="7"/>
        <v>12</v>
      </c>
      <c r="AD67">
        <f t="shared" si="7"/>
        <v>12</v>
      </c>
      <c r="AE67" s="10">
        <f t="shared" si="8"/>
        <v>1003644.0769516001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11</v>
      </c>
      <c r="T68">
        <f t="shared" si="7"/>
        <v>5</v>
      </c>
      <c r="U68">
        <f t="shared" si="7"/>
        <v>25</v>
      </c>
      <c r="V68">
        <f t="shared" si="7"/>
        <v>18</v>
      </c>
      <c r="W68">
        <f t="shared" si="7"/>
        <v>21</v>
      </c>
      <c r="X68">
        <f t="shared" si="7"/>
        <v>12</v>
      </c>
      <c r="Y68">
        <f t="shared" si="7"/>
        <v>26</v>
      </c>
      <c r="Z68">
        <f t="shared" si="7"/>
        <v>16</v>
      </c>
      <c r="AA68">
        <f t="shared" si="7"/>
        <v>18</v>
      </c>
      <c r="AB68">
        <f t="shared" si="7"/>
        <v>12</v>
      </c>
      <c r="AC68">
        <f t="shared" si="7"/>
        <v>14</v>
      </c>
      <c r="AD68">
        <f t="shared" si="7"/>
        <v>19</v>
      </c>
      <c r="AE68" s="10">
        <f t="shared" si="8"/>
        <v>1003324.8839831947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29</v>
      </c>
      <c r="S69">
        <f t="shared" si="7"/>
        <v>24</v>
      </c>
      <c r="T69">
        <f t="shared" si="7"/>
        <v>19</v>
      </c>
      <c r="U69">
        <f t="shared" si="7"/>
        <v>1</v>
      </c>
      <c r="V69">
        <f t="shared" si="7"/>
        <v>26</v>
      </c>
      <c r="W69">
        <f t="shared" si="7"/>
        <v>28</v>
      </c>
      <c r="X69">
        <f t="shared" si="7"/>
        <v>21</v>
      </c>
      <c r="Y69">
        <f t="shared" si="7"/>
        <v>27</v>
      </c>
      <c r="Z69">
        <f t="shared" si="7"/>
        <v>4</v>
      </c>
      <c r="AA69">
        <f t="shared" si="7"/>
        <v>26</v>
      </c>
      <c r="AB69">
        <f t="shared" si="7"/>
        <v>21</v>
      </c>
      <c r="AC69">
        <f t="shared" si="7"/>
        <v>29</v>
      </c>
      <c r="AD69">
        <f t="shared" si="7"/>
        <v>20</v>
      </c>
      <c r="AE69" s="10">
        <f t="shared" si="8"/>
        <v>1002619.2537783375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6</v>
      </c>
      <c r="S70">
        <f t="shared" si="7"/>
        <v>29</v>
      </c>
      <c r="T70">
        <f t="shared" si="7"/>
        <v>26</v>
      </c>
      <c r="U70">
        <f t="shared" si="7"/>
        <v>12</v>
      </c>
      <c r="V70">
        <f t="shared" si="7"/>
        <v>29</v>
      </c>
      <c r="W70">
        <f t="shared" si="7"/>
        <v>15</v>
      </c>
      <c r="X70">
        <f t="shared" si="7"/>
        <v>29</v>
      </c>
      <c r="Y70">
        <f t="shared" si="7"/>
        <v>18</v>
      </c>
      <c r="Z70">
        <f t="shared" si="7"/>
        <v>17</v>
      </c>
      <c r="AA70">
        <f t="shared" si="7"/>
        <v>29</v>
      </c>
      <c r="AB70">
        <f t="shared" si="7"/>
        <v>6</v>
      </c>
      <c r="AC70">
        <f t="shared" si="7"/>
        <v>27</v>
      </c>
      <c r="AD70">
        <f t="shared" si="7"/>
        <v>29</v>
      </c>
      <c r="AE70" s="10">
        <f t="shared" si="8"/>
        <v>1002342.0739681323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4</v>
      </c>
      <c r="S71">
        <f t="shared" si="7"/>
        <v>20</v>
      </c>
      <c r="T71">
        <f t="shared" si="7"/>
        <v>1</v>
      </c>
      <c r="U71">
        <f t="shared" si="7"/>
        <v>15</v>
      </c>
      <c r="V71">
        <f t="shared" si="7"/>
        <v>21</v>
      </c>
      <c r="W71">
        <f t="shared" si="7"/>
        <v>9</v>
      </c>
      <c r="X71">
        <f t="shared" si="7"/>
        <v>26</v>
      </c>
      <c r="Y71">
        <f t="shared" si="7"/>
        <v>16</v>
      </c>
      <c r="Z71">
        <f t="shared" si="7"/>
        <v>23</v>
      </c>
      <c r="AA71">
        <f t="shared" si="7"/>
        <v>10</v>
      </c>
      <c r="AB71">
        <f t="shared" si="7"/>
        <v>11</v>
      </c>
      <c r="AC71">
        <f t="shared" si="7"/>
        <v>17</v>
      </c>
      <c r="AD71">
        <f t="shared" si="7"/>
        <v>25</v>
      </c>
      <c r="AE71" s="10">
        <f t="shared" si="8"/>
        <v>1003108.5271886158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17</v>
      </c>
      <c r="S72">
        <f t="shared" si="7"/>
        <v>26</v>
      </c>
      <c r="T72">
        <f t="shared" si="7"/>
        <v>8</v>
      </c>
      <c r="U72">
        <f t="shared" si="7"/>
        <v>4</v>
      </c>
      <c r="V72">
        <f t="shared" si="7"/>
        <v>28</v>
      </c>
      <c r="W72">
        <f t="shared" si="7"/>
        <v>22</v>
      </c>
      <c r="X72">
        <f t="shared" si="7"/>
        <v>25</v>
      </c>
      <c r="Y72">
        <f t="shared" si="7"/>
        <v>22</v>
      </c>
      <c r="Z72">
        <f t="shared" si="7"/>
        <v>11</v>
      </c>
      <c r="AA72">
        <f t="shared" si="7"/>
        <v>24</v>
      </c>
      <c r="AB72">
        <f t="shared" si="7"/>
        <v>14</v>
      </c>
      <c r="AC72">
        <f t="shared" si="7"/>
        <v>26</v>
      </c>
      <c r="AD72">
        <f t="shared" si="7"/>
        <v>26</v>
      </c>
      <c r="AE72" s="10">
        <f t="shared" si="8"/>
        <v>1002683.6484275124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18</v>
      </c>
      <c r="T73">
        <f t="shared" si="7"/>
        <v>20</v>
      </c>
      <c r="U73">
        <f t="shared" si="7"/>
        <v>3</v>
      </c>
      <c r="V73">
        <f t="shared" si="7"/>
        <v>2</v>
      </c>
      <c r="W73">
        <f t="shared" si="7"/>
        <v>5</v>
      </c>
      <c r="X73">
        <f t="shared" si="7"/>
        <v>13</v>
      </c>
      <c r="Y73">
        <f t="shared" si="7"/>
        <v>2</v>
      </c>
      <c r="Z73">
        <f t="shared" si="7"/>
        <v>13</v>
      </c>
      <c r="AA73">
        <f t="shared" si="7"/>
        <v>1</v>
      </c>
      <c r="AB73">
        <f t="shared" si="7"/>
        <v>19</v>
      </c>
      <c r="AC73">
        <f t="shared" ref="AC73:AD73" si="9">RANK(AC42,AC$32:AC$60,AC$61)</f>
        <v>8</v>
      </c>
      <c r="AD73">
        <f t="shared" si="9"/>
        <v>1</v>
      </c>
      <c r="AE73" s="10">
        <f t="shared" si="8"/>
        <v>1003431.530708782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23</v>
      </c>
      <c r="S74">
        <f t="shared" si="10"/>
        <v>28</v>
      </c>
      <c r="T74">
        <f t="shared" si="10"/>
        <v>22</v>
      </c>
      <c r="U74">
        <f t="shared" si="10"/>
        <v>24</v>
      </c>
      <c r="V74">
        <f t="shared" si="10"/>
        <v>16</v>
      </c>
      <c r="W74">
        <f t="shared" si="10"/>
        <v>1</v>
      </c>
      <c r="X74">
        <f t="shared" si="10"/>
        <v>18</v>
      </c>
      <c r="Y74">
        <f t="shared" si="10"/>
        <v>12</v>
      </c>
      <c r="Z74">
        <f t="shared" si="10"/>
        <v>3</v>
      </c>
      <c r="AA74">
        <f t="shared" si="10"/>
        <v>14</v>
      </c>
      <c r="AB74">
        <f t="shared" si="10"/>
        <v>27</v>
      </c>
      <c r="AC74">
        <f t="shared" si="10"/>
        <v>21</v>
      </c>
      <c r="AD74">
        <f t="shared" si="10"/>
        <v>18</v>
      </c>
      <c r="AE74" s="10">
        <f t="shared" si="8"/>
        <v>1002214.2302851665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28</v>
      </c>
      <c r="S75">
        <f t="shared" si="10"/>
        <v>9</v>
      </c>
      <c r="T75">
        <f t="shared" si="10"/>
        <v>28</v>
      </c>
      <c r="U75">
        <f t="shared" si="10"/>
        <v>18</v>
      </c>
      <c r="V75">
        <f t="shared" si="10"/>
        <v>27</v>
      </c>
      <c r="W75">
        <f t="shared" si="10"/>
        <v>26</v>
      </c>
      <c r="X75">
        <f t="shared" si="10"/>
        <v>28</v>
      </c>
      <c r="Y75">
        <f t="shared" si="10"/>
        <v>21</v>
      </c>
      <c r="Z75">
        <f t="shared" si="10"/>
        <v>25</v>
      </c>
      <c r="AA75">
        <f t="shared" si="10"/>
        <v>7</v>
      </c>
      <c r="AB75">
        <f t="shared" si="10"/>
        <v>20</v>
      </c>
      <c r="AC75">
        <f t="shared" si="10"/>
        <v>19</v>
      </c>
      <c r="AD75">
        <f t="shared" si="10"/>
        <v>27</v>
      </c>
      <c r="AE75" s="10">
        <f t="shared" si="8"/>
        <v>1003613.1813037931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18</v>
      </c>
      <c r="S76">
        <f t="shared" si="10"/>
        <v>17</v>
      </c>
      <c r="T76">
        <f>RANK(T45,T$32:T$60,T$61)</f>
        <v>24</v>
      </c>
      <c r="U76">
        <f t="shared" si="10"/>
        <v>7</v>
      </c>
      <c r="V76">
        <f t="shared" si="10"/>
        <v>10</v>
      </c>
      <c r="W76">
        <f t="shared" si="10"/>
        <v>7</v>
      </c>
      <c r="X76">
        <f t="shared" si="10"/>
        <v>22</v>
      </c>
      <c r="Y76">
        <f t="shared" si="10"/>
        <v>8</v>
      </c>
      <c r="Z76">
        <f t="shared" si="10"/>
        <v>12</v>
      </c>
      <c r="AA76">
        <f t="shared" si="10"/>
        <v>4</v>
      </c>
      <c r="AB76">
        <f t="shared" si="10"/>
        <v>22</v>
      </c>
      <c r="AC76">
        <f t="shared" si="10"/>
        <v>13</v>
      </c>
      <c r="AD76">
        <f>RANK(AD45,AD$32:AD$60,AD$61)</f>
        <v>7</v>
      </c>
      <c r="AE76" s="10">
        <f t="shared" si="8"/>
        <v>1003059.0803412572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16</v>
      </c>
      <c r="T77">
        <f t="shared" si="10"/>
        <v>14</v>
      </c>
      <c r="U77">
        <f t="shared" si="10"/>
        <v>9</v>
      </c>
      <c r="V77">
        <f t="shared" si="10"/>
        <v>19</v>
      </c>
      <c r="W77">
        <f t="shared" si="10"/>
        <v>18</v>
      </c>
      <c r="X77">
        <f t="shared" si="10"/>
        <v>20</v>
      </c>
      <c r="Y77">
        <f t="shared" si="10"/>
        <v>19</v>
      </c>
      <c r="Z77">
        <f t="shared" si="10"/>
        <v>14</v>
      </c>
      <c r="AA77">
        <f t="shared" si="10"/>
        <v>13</v>
      </c>
      <c r="AB77">
        <f t="shared" si="10"/>
        <v>15</v>
      </c>
      <c r="AC77">
        <f t="shared" si="10"/>
        <v>18</v>
      </c>
      <c r="AD77">
        <f t="shared" si="10"/>
        <v>14</v>
      </c>
      <c r="AE77" s="10">
        <f t="shared" si="8"/>
        <v>1003028.9364054935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26</v>
      </c>
      <c r="S78">
        <f t="shared" si="10"/>
        <v>23</v>
      </c>
      <c r="T78">
        <f t="shared" si="10"/>
        <v>3</v>
      </c>
      <c r="U78">
        <f t="shared" si="10"/>
        <v>19</v>
      </c>
      <c r="V78">
        <f t="shared" si="10"/>
        <v>3</v>
      </c>
      <c r="W78">
        <f t="shared" si="10"/>
        <v>6</v>
      </c>
      <c r="X78">
        <f t="shared" si="10"/>
        <v>16</v>
      </c>
      <c r="Y78">
        <f t="shared" si="10"/>
        <v>24</v>
      </c>
      <c r="Z78">
        <f t="shared" si="10"/>
        <v>29</v>
      </c>
      <c r="AA78">
        <f t="shared" si="10"/>
        <v>20</v>
      </c>
      <c r="AB78">
        <f t="shared" si="10"/>
        <v>10</v>
      </c>
      <c r="AC78">
        <f t="shared" si="10"/>
        <v>2</v>
      </c>
      <c r="AD78">
        <f t="shared" si="10"/>
        <v>21</v>
      </c>
      <c r="AE78" s="10">
        <f t="shared" si="8"/>
        <v>1003594.4266674002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13</v>
      </c>
      <c r="S79">
        <f t="shared" si="10"/>
        <v>21</v>
      </c>
      <c r="T79">
        <f t="shared" si="10"/>
        <v>27</v>
      </c>
      <c r="U79">
        <f t="shared" si="10"/>
        <v>16</v>
      </c>
      <c r="V79">
        <f t="shared" si="10"/>
        <v>25</v>
      </c>
      <c r="W79">
        <f t="shared" si="10"/>
        <v>11</v>
      </c>
      <c r="X79">
        <f t="shared" si="10"/>
        <v>7</v>
      </c>
      <c r="Y79">
        <f t="shared" si="10"/>
        <v>17</v>
      </c>
      <c r="Z79">
        <f t="shared" si="10"/>
        <v>1</v>
      </c>
      <c r="AA79">
        <f t="shared" si="10"/>
        <v>27</v>
      </c>
      <c r="AB79">
        <f t="shared" si="10"/>
        <v>17</v>
      </c>
      <c r="AC79">
        <f t="shared" si="10"/>
        <v>11</v>
      </c>
      <c r="AD79">
        <f t="shared" si="10"/>
        <v>16</v>
      </c>
      <c r="AE79" s="10">
        <f t="shared" si="8"/>
        <v>1004283.2076571009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24</v>
      </c>
      <c r="S80">
        <f t="shared" si="10"/>
        <v>19</v>
      </c>
      <c r="T80">
        <f t="shared" si="10"/>
        <v>25</v>
      </c>
      <c r="U80">
        <f t="shared" si="10"/>
        <v>28</v>
      </c>
      <c r="V80">
        <f t="shared" si="10"/>
        <v>13</v>
      </c>
      <c r="W80">
        <f t="shared" si="10"/>
        <v>20</v>
      </c>
      <c r="X80">
        <f t="shared" si="10"/>
        <v>27</v>
      </c>
      <c r="Y80">
        <f t="shared" si="10"/>
        <v>28</v>
      </c>
      <c r="Z80">
        <f t="shared" si="10"/>
        <v>9</v>
      </c>
      <c r="AA80">
        <f t="shared" si="10"/>
        <v>28</v>
      </c>
      <c r="AB80">
        <f t="shared" si="10"/>
        <v>25</v>
      </c>
      <c r="AC80">
        <f t="shared" si="10"/>
        <v>23</v>
      </c>
      <c r="AD80">
        <f t="shared" si="10"/>
        <v>28</v>
      </c>
      <c r="AE80" s="10">
        <f t="shared" si="8"/>
        <v>1001842.4181998515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21</v>
      </c>
      <c r="S81">
        <f t="shared" si="10"/>
        <v>22</v>
      </c>
      <c r="T81">
        <f t="shared" si="10"/>
        <v>9</v>
      </c>
      <c r="U81">
        <f t="shared" si="10"/>
        <v>22</v>
      </c>
      <c r="V81">
        <f t="shared" si="10"/>
        <v>6</v>
      </c>
      <c r="W81">
        <f t="shared" si="10"/>
        <v>8</v>
      </c>
      <c r="X81">
        <f t="shared" si="10"/>
        <v>17</v>
      </c>
      <c r="Y81">
        <f t="shared" si="10"/>
        <v>23</v>
      </c>
      <c r="Z81">
        <f t="shared" si="10"/>
        <v>19</v>
      </c>
      <c r="AA81">
        <f t="shared" si="10"/>
        <v>23</v>
      </c>
      <c r="AB81">
        <f t="shared" si="10"/>
        <v>13</v>
      </c>
      <c r="AC81">
        <f t="shared" si="10"/>
        <v>5</v>
      </c>
      <c r="AD81">
        <f t="shared" si="10"/>
        <v>22</v>
      </c>
      <c r="AE81" s="10">
        <f t="shared" si="8"/>
        <v>1003478.2699916601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12</v>
      </c>
      <c r="T82">
        <f t="shared" si="10"/>
        <v>11</v>
      </c>
      <c r="U82">
        <f t="shared" si="10"/>
        <v>11</v>
      </c>
      <c r="V82">
        <f t="shared" si="10"/>
        <v>1</v>
      </c>
      <c r="W82">
        <f t="shared" si="10"/>
        <v>10</v>
      </c>
      <c r="X82">
        <f t="shared" si="10"/>
        <v>1</v>
      </c>
      <c r="Y82">
        <f t="shared" si="10"/>
        <v>5</v>
      </c>
      <c r="Z82">
        <f t="shared" si="10"/>
        <v>20</v>
      </c>
      <c r="AA82">
        <f t="shared" si="10"/>
        <v>8</v>
      </c>
      <c r="AB82">
        <f t="shared" si="10"/>
        <v>1</v>
      </c>
      <c r="AC82">
        <f t="shared" si="10"/>
        <v>22</v>
      </c>
      <c r="AD82">
        <f t="shared" si="10"/>
        <v>11</v>
      </c>
      <c r="AE82" s="10">
        <f t="shared" si="8"/>
        <v>1004883.3675495258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1</v>
      </c>
      <c r="S83">
        <f t="shared" si="10"/>
        <v>27</v>
      </c>
      <c r="T83">
        <f t="shared" si="10"/>
        <v>18</v>
      </c>
      <c r="U83">
        <f t="shared" si="10"/>
        <v>29</v>
      </c>
      <c r="V83">
        <f t="shared" si="10"/>
        <v>20</v>
      </c>
      <c r="W83">
        <f t="shared" si="10"/>
        <v>29</v>
      </c>
      <c r="X83">
        <f t="shared" si="10"/>
        <v>6</v>
      </c>
      <c r="Y83">
        <f t="shared" si="10"/>
        <v>13</v>
      </c>
      <c r="Z83">
        <f t="shared" si="10"/>
        <v>7</v>
      </c>
      <c r="AA83">
        <f t="shared" ref="AA83:AD83" si="11">RANK(AA52,AA$32:AA$60,AA$61)</f>
        <v>17</v>
      </c>
      <c r="AB83">
        <f t="shared" si="11"/>
        <v>16</v>
      </c>
      <c r="AC83">
        <f t="shared" si="11"/>
        <v>1</v>
      </c>
      <c r="AD83">
        <f t="shared" si="11"/>
        <v>24</v>
      </c>
      <c r="AE83" s="10">
        <f t="shared" si="8"/>
        <v>1001895.9882879098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14</v>
      </c>
      <c r="S84">
        <f t="shared" si="12"/>
        <v>13</v>
      </c>
      <c r="T84">
        <f t="shared" si="12"/>
        <v>29</v>
      </c>
      <c r="U84">
        <f t="shared" si="12"/>
        <v>17</v>
      </c>
      <c r="V84">
        <f t="shared" si="12"/>
        <v>17</v>
      </c>
      <c r="W84">
        <f t="shared" si="12"/>
        <v>19</v>
      </c>
      <c r="X84">
        <f t="shared" si="12"/>
        <v>19</v>
      </c>
      <c r="Y84">
        <f t="shared" si="12"/>
        <v>11</v>
      </c>
      <c r="Z84">
        <f t="shared" si="12"/>
        <v>22</v>
      </c>
      <c r="AA84">
        <f t="shared" si="12"/>
        <v>25</v>
      </c>
      <c r="AB84">
        <f t="shared" si="12"/>
        <v>8</v>
      </c>
      <c r="AC84">
        <f t="shared" si="12"/>
        <v>3</v>
      </c>
      <c r="AD84">
        <f t="shared" si="12"/>
        <v>13</v>
      </c>
      <c r="AE84" s="10">
        <f t="shared" si="8"/>
        <v>1003183.3013674745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5</v>
      </c>
      <c r="S85">
        <f t="shared" si="12"/>
        <v>14</v>
      </c>
      <c r="T85">
        <f t="shared" si="12"/>
        <v>23</v>
      </c>
      <c r="U85">
        <f t="shared" si="12"/>
        <v>21</v>
      </c>
      <c r="V85">
        <f t="shared" si="12"/>
        <v>7</v>
      </c>
      <c r="W85">
        <f t="shared" si="12"/>
        <v>23</v>
      </c>
      <c r="X85">
        <f t="shared" si="12"/>
        <v>4</v>
      </c>
      <c r="Y85">
        <f t="shared" si="12"/>
        <v>7</v>
      </c>
      <c r="Z85">
        <f t="shared" si="12"/>
        <v>18</v>
      </c>
      <c r="AA85">
        <f t="shared" si="12"/>
        <v>15</v>
      </c>
      <c r="AB85">
        <f t="shared" si="12"/>
        <v>3</v>
      </c>
      <c r="AC85">
        <f t="shared" si="12"/>
        <v>4</v>
      </c>
      <c r="AD85">
        <f t="shared" si="12"/>
        <v>17</v>
      </c>
      <c r="AE85" s="10">
        <f t="shared" si="8"/>
        <v>1003472.2033011646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27</v>
      </c>
      <c r="S86">
        <f t="shared" si="12"/>
        <v>1</v>
      </c>
      <c r="T86">
        <f t="shared" si="12"/>
        <v>17</v>
      </c>
      <c r="U86">
        <f t="shared" si="12"/>
        <v>23</v>
      </c>
      <c r="V86">
        <f t="shared" si="12"/>
        <v>23</v>
      </c>
      <c r="W86">
        <f t="shared" si="12"/>
        <v>27</v>
      </c>
      <c r="X86">
        <f t="shared" si="12"/>
        <v>8</v>
      </c>
      <c r="Y86">
        <f t="shared" si="12"/>
        <v>14</v>
      </c>
      <c r="Z86">
        <f t="shared" si="12"/>
        <v>10</v>
      </c>
      <c r="AA86">
        <f t="shared" si="12"/>
        <v>19</v>
      </c>
      <c r="AB86">
        <f t="shared" si="12"/>
        <v>29</v>
      </c>
      <c r="AC86">
        <f t="shared" si="12"/>
        <v>28</v>
      </c>
      <c r="AD86">
        <f t="shared" si="12"/>
        <v>9</v>
      </c>
      <c r="AE86" s="10">
        <f t="shared" si="8"/>
        <v>1003106.5889527319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20</v>
      </c>
      <c r="S87">
        <f t="shared" si="12"/>
        <v>10</v>
      </c>
      <c r="T87">
        <f t="shared" si="12"/>
        <v>21</v>
      </c>
      <c r="U87">
        <f t="shared" si="12"/>
        <v>13</v>
      </c>
      <c r="V87">
        <f t="shared" si="12"/>
        <v>5</v>
      </c>
      <c r="W87">
        <f t="shared" si="12"/>
        <v>14</v>
      </c>
      <c r="X87">
        <f t="shared" si="12"/>
        <v>14</v>
      </c>
      <c r="Y87">
        <f t="shared" si="12"/>
        <v>15</v>
      </c>
      <c r="Z87">
        <f t="shared" si="12"/>
        <v>5</v>
      </c>
      <c r="AA87">
        <f t="shared" si="12"/>
        <v>9</v>
      </c>
      <c r="AB87">
        <f t="shared" si="12"/>
        <v>24</v>
      </c>
      <c r="AC87">
        <f t="shared" si="12"/>
        <v>16</v>
      </c>
      <c r="AD87">
        <f t="shared" si="12"/>
        <v>5</v>
      </c>
      <c r="AE87" s="10">
        <f t="shared" si="8"/>
        <v>1002590.8339611843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25</v>
      </c>
      <c r="S88">
        <f t="shared" si="12"/>
        <v>3</v>
      </c>
      <c r="T88">
        <f t="shared" si="12"/>
        <v>4</v>
      </c>
      <c r="U88">
        <f t="shared" si="12"/>
        <v>2</v>
      </c>
      <c r="V88">
        <f t="shared" si="12"/>
        <v>4</v>
      </c>
      <c r="W88">
        <f t="shared" si="12"/>
        <v>2</v>
      </c>
      <c r="X88">
        <f t="shared" si="12"/>
        <v>23</v>
      </c>
      <c r="Y88">
        <f t="shared" si="12"/>
        <v>1</v>
      </c>
      <c r="Z88">
        <f t="shared" si="12"/>
        <v>6</v>
      </c>
      <c r="AA88">
        <f t="shared" si="12"/>
        <v>5</v>
      </c>
      <c r="AB88">
        <f t="shared" si="12"/>
        <v>18</v>
      </c>
      <c r="AC88">
        <f t="shared" si="12"/>
        <v>25</v>
      </c>
      <c r="AD88">
        <f t="shared" si="12"/>
        <v>2</v>
      </c>
      <c r="AE88" s="10">
        <f t="shared" si="8"/>
        <v>1003438.6216619465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22</v>
      </c>
      <c r="S89">
        <f t="shared" si="12"/>
        <v>2</v>
      </c>
      <c r="T89">
        <f t="shared" si="12"/>
        <v>15</v>
      </c>
      <c r="U89">
        <f t="shared" si="12"/>
        <v>8</v>
      </c>
      <c r="V89">
        <f t="shared" si="12"/>
        <v>11</v>
      </c>
      <c r="W89">
        <f t="shared" si="12"/>
        <v>17</v>
      </c>
      <c r="X89">
        <f t="shared" si="12"/>
        <v>15</v>
      </c>
      <c r="Y89">
        <f t="shared" si="12"/>
        <v>6</v>
      </c>
      <c r="Z89">
        <f t="shared" si="12"/>
        <v>8</v>
      </c>
      <c r="AA89">
        <f t="shared" si="12"/>
        <v>12</v>
      </c>
      <c r="AB89">
        <f t="shared" si="12"/>
        <v>23</v>
      </c>
      <c r="AC89">
        <f t="shared" si="12"/>
        <v>24</v>
      </c>
      <c r="AD89">
        <f t="shared" si="12"/>
        <v>6</v>
      </c>
      <c r="AE89" s="10">
        <f t="shared" si="8"/>
        <v>1003071.9915905439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15</v>
      </c>
      <c r="S90">
        <f t="shared" si="12"/>
        <v>5</v>
      </c>
      <c r="T90">
        <f t="shared" si="12"/>
        <v>16</v>
      </c>
      <c r="U90">
        <f t="shared" si="12"/>
        <v>14</v>
      </c>
      <c r="V90">
        <f t="shared" si="12"/>
        <v>8</v>
      </c>
      <c r="W90">
        <f t="shared" si="12"/>
        <v>16</v>
      </c>
      <c r="X90">
        <f t="shared" si="12"/>
        <v>9</v>
      </c>
      <c r="Y90">
        <f t="shared" si="12"/>
        <v>10</v>
      </c>
      <c r="Z90">
        <f t="shared" si="12"/>
        <v>15</v>
      </c>
      <c r="AA90">
        <f t="shared" si="12"/>
        <v>16</v>
      </c>
      <c r="AB90">
        <f t="shared" si="12"/>
        <v>9</v>
      </c>
      <c r="AC90">
        <f t="shared" si="12"/>
        <v>9</v>
      </c>
      <c r="AD90">
        <f t="shared" si="12"/>
        <v>10</v>
      </c>
      <c r="AE90" s="10">
        <f t="shared" si="8"/>
        <v>1003344.3290922106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7</v>
      </c>
      <c r="S91">
        <f t="shared" si="12"/>
        <v>8</v>
      </c>
      <c r="T91">
        <f t="shared" si="12"/>
        <v>13</v>
      </c>
      <c r="U91">
        <f t="shared" si="12"/>
        <v>10</v>
      </c>
      <c r="V91">
        <f t="shared" si="12"/>
        <v>12</v>
      </c>
      <c r="W91">
        <f t="shared" si="12"/>
        <v>13</v>
      </c>
      <c r="X91">
        <f t="shared" si="12"/>
        <v>10</v>
      </c>
      <c r="Y91">
        <f t="shared" si="12"/>
        <v>9</v>
      </c>
      <c r="Z91">
        <f t="shared" si="12"/>
        <v>21</v>
      </c>
      <c r="AA91">
        <f t="shared" si="12"/>
        <v>6</v>
      </c>
      <c r="AB91">
        <f t="shared" si="12"/>
        <v>7</v>
      </c>
      <c r="AC91">
        <f t="shared" si="12"/>
        <v>10</v>
      </c>
      <c r="AD91">
        <f>RANK(AD60,AD$32:AD$60,AD$61)</f>
        <v>8</v>
      </c>
      <c r="AE91" s="10">
        <f t="shared" si="8"/>
        <v>1003482.3666828919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1292364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292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2</v>
      </c>
      <c r="P100" s="16">
        <v>6</v>
      </c>
      <c r="Q100" s="16">
        <v>6</v>
      </c>
      <c r="R100" s="16">
        <v>5</v>
      </c>
      <c r="S100" s="16">
        <v>14</v>
      </c>
      <c r="T100" s="16">
        <v>3</v>
      </c>
      <c r="U100" s="16">
        <v>2</v>
      </c>
      <c r="V100" s="16">
        <v>3</v>
      </c>
      <c r="W100" s="16">
        <v>27</v>
      </c>
      <c r="X100" s="16">
        <v>2</v>
      </c>
      <c r="Y100" s="16">
        <v>4</v>
      </c>
      <c r="Z100" s="16">
        <v>6</v>
      </c>
      <c r="AA100" s="16">
        <v>3</v>
      </c>
      <c r="AB100" s="16">
        <v>1004104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2</v>
      </c>
      <c r="P101" s="16">
        <v>6</v>
      </c>
      <c r="Q101" s="16">
        <v>6</v>
      </c>
      <c r="R101" s="16">
        <v>5</v>
      </c>
      <c r="S101" s="16">
        <v>14</v>
      </c>
      <c r="T101" s="16">
        <v>3</v>
      </c>
      <c r="U101" s="16">
        <v>2</v>
      </c>
      <c r="V101" s="16">
        <v>3</v>
      </c>
      <c r="W101" s="16">
        <v>27</v>
      </c>
      <c r="X101" s="16">
        <v>2</v>
      </c>
      <c r="Y101" s="16">
        <v>4</v>
      </c>
      <c r="Z101" s="16">
        <v>6</v>
      </c>
      <c r="AA101" s="16">
        <v>3</v>
      </c>
      <c r="AB101" s="16">
        <v>1004104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19</v>
      </c>
      <c r="P102" s="16">
        <v>25</v>
      </c>
      <c r="Q102" s="16">
        <v>12</v>
      </c>
      <c r="R102" s="16">
        <v>20</v>
      </c>
      <c r="S102" s="16">
        <v>9</v>
      </c>
      <c r="T102" s="16">
        <v>24</v>
      </c>
      <c r="U102" s="16">
        <v>5</v>
      </c>
      <c r="V102" s="16">
        <v>20</v>
      </c>
      <c r="W102" s="16">
        <v>2</v>
      </c>
      <c r="X102" s="16">
        <v>21</v>
      </c>
      <c r="Y102" s="16">
        <v>26</v>
      </c>
      <c r="Z102" s="16">
        <v>15</v>
      </c>
      <c r="AA102" s="16">
        <v>23</v>
      </c>
      <c r="AB102" s="16">
        <v>1003886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10</v>
      </c>
      <c r="P103" s="16">
        <v>4</v>
      </c>
      <c r="Q103" s="16">
        <v>2</v>
      </c>
      <c r="R103" s="16">
        <v>27</v>
      </c>
      <c r="S103" s="16">
        <v>24</v>
      </c>
      <c r="T103" s="16">
        <v>25</v>
      </c>
      <c r="U103" s="16">
        <v>11</v>
      </c>
      <c r="V103" s="16">
        <v>25</v>
      </c>
      <c r="W103" s="16">
        <v>24</v>
      </c>
      <c r="X103" s="16">
        <v>22</v>
      </c>
      <c r="Y103" s="16">
        <v>28</v>
      </c>
      <c r="Z103" s="16">
        <v>20</v>
      </c>
      <c r="AA103" s="16">
        <v>15</v>
      </c>
      <c r="AB103" s="16">
        <v>1002171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9</v>
      </c>
      <c r="P104" s="16">
        <v>15</v>
      </c>
      <c r="Q104" s="16">
        <v>10</v>
      </c>
      <c r="R104" s="16">
        <v>26</v>
      </c>
      <c r="S104" s="16">
        <v>22</v>
      </c>
      <c r="T104" s="16">
        <v>12</v>
      </c>
      <c r="U104" s="16">
        <v>24</v>
      </c>
      <c r="V104" s="16">
        <v>29</v>
      </c>
      <c r="W104" s="16">
        <v>26</v>
      </c>
      <c r="X104" s="16">
        <v>11</v>
      </c>
      <c r="Y104" s="16">
        <v>2</v>
      </c>
      <c r="Z104" s="16">
        <v>12</v>
      </c>
      <c r="AA104" s="16">
        <v>12</v>
      </c>
      <c r="AB104" s="16">
        <v>1003644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11</v>
      </c>
      <c r="Q105" s="16">
        <v>5</v>
      </c>
      <c r="R105" s="16">
        <v>25</v>
      </c>
      <c r="S105" s="16">
        <v>18</v>
      </c>
      <c r="T105" s="16">
        <v>21</v>
      </c>
      <c r="U105" s="16">
        <v>12</v>
      </c>
      <c r="V105" s="16">
        <v>26</v>
      </c>
      <c r="W105" s="16">
        <v>16</v>
      </c>
      <c r="X105" s="16">
        <v>18</v>
      </c>
      <c r="Y105" s="16">
        <v>12</v>
      </c>
      <c r="Z105" s="16">
        <v>14</v>
      </c>
      <c r="AA105" s="16">
        <v>19</v>
      </c>
      <c r="AB105" s="16">
        <v>1003325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29</v>
      </c>
      <c r="P106" s="16">
        <v>24</v>
      </c>
      <c r="Q106" s="16">
        <v>19</v>
      </c>
      <c r="R106" s="16">
        <v>1</v>
      </c>
      <c r="S106" s="16">
        <v>26</v>
      </c>
      <c r="T106" s="16">
        <v>28</v>
      </c>
      <c r="U106" s="16">
        <v>21</v>
      </c>
      <c r="V106" s="16">
        <v>27</v>
      </c>
      <c r="W106" s="16">
        <v>4</v>
      </c>
      <c r="X106" s="16">
        <v>26</v>
      </c>
      <c r="Y106" s="16">
        <v>21</v>
      </c>
      <c r="Z106" s="16">
        <v>29</v>
      </c>
      <c r="AA106" s="16">
        <v>20</v>
      </c>
      <c r="AB106" s="16">
        <v>1002619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6</v>
      </c>
      <c r="P107" s="16">
        <v>29</v>
      </c>
      <c r="Q107" s="16">
        <v>26</v>
      </c>
      <c r="R107" s="16">
        <v>12</v>
      </c>
      <c r="S107" s="16">
        <v>29</v>
      </c>
      <c r="T107" s="16">
        <v>15</v>
      </c>
      <c r="U107" s="16">
        <v>29</v>
      </c>
      <c r="V107" s="16">
        <v>18</v>
      </c>
      <c r="W107" s="16">
        <v>17</v>
      </c>
      <c r="X107" s="16">
        <v>29</v>
      </c>
      <c r="Y107" s="16">
        <v>6</v>
      </c>
      <c r="Z107" s="16">
        <v>27</v>
      </c>
      <c r="AA107" s="16">
        <v>29</v>
      </c>
      <c r="AB107" s="16">
        <v>1002342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4</v>
      </c>
      <c r="P108" s="16">
        <v>20</v>
      </c>
      <c r="Q108" s="16">
        <v>1</v>
      </c>
      <c r="R108" s="16">
        <v>15</v>
      </c>
      <c r="S108" s="16">
        <v>21</v>
      </c>
      <c r="T108" s="16">
        <v>9</v>
      </c>
      <c r="U108" s="16">
        <v>26</v>
      </c>
      <c r="V108" s="16">
        <v>16</v>
      </c>
      <c r="W108" s="16">
        <v>23</v>
      </c>
      <c r="X108" s="16">
        <v>10</v>
      </c>
      <c r="Y108" s="16">
        <v>11</v>
      </c>
      <c r="Z108" s="16">
        <v>17</v>
      </c>
      <c r="AA108" s="16">
        <v>25</v>
      </c>
      <c r="AB108" s="16">
        <v>1003109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17</v>
      </c>
      <c r="P109" s="16">
        <v>26</v>
      </c>
      <c r="Q109" s="16">
        <v>8</v>
      </c>
      <c r="R109" s="16">
        <v>4</v>
      </c>
      <c r="S109" s="16">
        <v>28</v>
      </c>
      <c r="T109" s="16">
        <v>22</v>
      </c>
      <c r="U109" s="16">
        <v>25</v>
      </c>
      <c r="V109" s="16">
        <v>22</v>
      </c>
      <c r="W109" s="16">
        <v>11</v>
      </c>
      <c r="X109" s="16">
        <v>24</v>
      </c>
      <c r="Y109" s="16">
        <v>14</v>
      </c>
      <c r="Z109" s="16">
        <v>26</v>
      </c>
      <c r="AA109" s="16">
        <v>26</v>
      </c>
      <c r="AB109" s="16">
        <v>1002684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8</v>
      </c>
      <c r="P110" s="16">
        <v>18</v>
      </c>
      <c r="Q110" s="16">
        <v>20</v>
      </c>
      <c r="R110" s="16">
        <v>3</v>
      </c>
      <c r="S110" s="16">
        <v>2</v>
      </c>
      <c r="T110" s="16">
        <v>5</v>
      </c>
      <c r="U110" s="16">
        <v>13</v>
      </c>
      <c r="V110" s="16">
        <v>2</v>
      </c>
      <c r="W110" s="16">
        <v>13</v>
      </c>
      <c r="X110" s="16">
        <v>1</v>
      </c>
      <c r="Y110" s="16">
        <v>19</v>
      </c>
      <c r="Z110" s="16">
        <v>8</v>
      </c>
      <c r="AA110" s="16">
        <v>1</v>
      </c>
      <c r="AB110" s="16">
        <v>1003432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23</v>
      </c>
      <c r="P111" s="16">
        <v>28</v>
      </c>
      <c r="Q111" s="16">
        <v>22</v>
      </c>
      <c r="R111" s="16">
        <v>24</v>
      </c>
      <c r="S111" s="16">
        <v>16</v>
      </c>
      <c r="T111" s="16">
        <v>1</v>
      </c>
      <c r="U111" s="16">
        <v>18</v>
      </c>
      <c r="V111" s="16">
        <v>12</v>
      </c>
      <c r="W111" s="16">
        <v>3</v>
      </c>
      <c r="X111" s="16">
        <v>14</v>
      </c>
      <c r="Y111" s="16">
        <v>27</v>
      </c>
      <c r="Z111" s="16">
        <v>21</v>
      </c>
      <c r="AA111" s="16">
        <v>18</v>
      </c>
      <c r="AB111" s="16">
        <v>1002214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28</v>
      </c>
      <c r="P112" s="16">
        <v>9</v>
      </c>
      <c r="Q112" s="16">
        <v>28</v>
      </c>
      <c r="R112" s="16">
        <v>18</v>
      </c>
      <c r="S112" s="16">
        <v>27</v>
      </c>
      <c r="T112" s="16">
        <v>26</v>
      </c>
      <c r="U112" s="16">
        <v>28</v>
      </c>
      <c r="V112" s="16">
        <v>21</v>
      </c>
      <c r="W112" s="16">
        <v>25</v>
      </c>
      <c r="X112" s="16">
        <v>7</v>
      </c>
      <c r="Y112" s="16">
        <v>20</v>
      </c>
      <c r="Z112" s="16">
        <v>19</v>
      </c>
      <c r="AA112" s="16">
        <v>27</v>
      </c>
      <c r="AB112" s="16">
        <v>1003613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18</v>
      </c>
      <c r="P113" s="16">
        <v>17</v>
      </c>
      <c r="Q113" s="16">
        <v>24</v>
      </c>
      <c r="R113" s="16">
        <v>7</v>
      </c>
      <c r="S113" s="16">
        <v>10</v>
      </c>
      <c r="T113" s="16">
        <v>7</v>
      </c>
      <c r="U113" s="16">
        <v>22</v>
      </c>
      <c r="V113" s="16">
        <v>8</v>
      </c>
      <c r="W113" s="16">
        <v>12</v>
      </c>
      <c r="X113" s="16">
        <v>4</v>
      </c>
      <c r="Y113" s="16">
        <v>22</v>
      </c>
      <c r="Z113" s="16">
        <v>13</v>
      </c>
      <c r="AA113" s="16">
        <v>7</v>
      </c>
      <c r="AB113" s="16">
        <v>1003059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16</v>
      </c>
      <c r="Q114" s="16">
        <v>14</v>
      </c>
      <c r="R114" s="16">
        <v>9</v>
      </c>
      <c r="S114" s="16">
        <v>19</v>
      </c>
      <c r="T114" s="16">
        <v>18</v>
      </c>
      <c r="U114" s="16">
        <v>20</v>
      </c>
      <c r="V114" s="16">
        <v>19</v>
      </c>
      <c r="W114" s="16">
        <v>14</v>
      </c>
      <c r="X114" s="16">
        <v>13</v>
      </c>
      <c r="Y114" s="16">
        <v>15</v>
      </c>
      <c r="Z114" s="16">
        <v>18</v>
      </c>
      <c r="AA114" s="16">
        <v>14</v>
      </c>
      <c r="AB114" s="16">
        <v>1003029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26</v>
      </c>
      <c r="P115" s="16">
        <v>23</v>
      </c>
      <c r="Q115" s="16">
        <v>3</v>
      </c>
      <c r="R115" s="16">
        <v>19</v>
      </c>
      <c r="S115" s="16">
        <v>3</v>
      </c>
      <c r="T115" s="16">
        <v>6</v>
      </c>
      <c r="U115" s="16">
        <v>16</v>
      </c>
      <c r="V115" s="16">
        <v>24</v>
      </c>
      <c r="W115" s="16">
        <v>29</v>
      </c>
      <c r="X115" s="16">
        <v>20</v>
      </c>
      <c r="Y115" s="16">
        <v>10</v>
      </c>
      <c r="Z115" s="16">
        <v>2</v>
      </c>
      <c r="AA115" s="16">
        <v>21</v>
      </c>
      <c r="AB115" s="16">
        <v>1003594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13</v>
      </c>
      <c r="P116" s="16">
        <v>21</v>
      </c>
      <c r="Q116" s="16">
        <v>27</v>
      </c>
      <c r="R116" s="16">
        <v>16</v>
      </c>
      <c r="S116" s="16">
        <v>25</v>
      </c>
      <c r="T116" s="16">
        <v>11</v>
      </c>
      <c r="U116" s="16">
        <v>7</v>
      </c>
      <c r="V116" s="16">
        <v>17</v>
      </c>
      <c r="W116" s="16">
        <v>1</v>
      </c>
      <c r="X116" s="16">
        <v>27</v>
      </c>
      <c r="Y116" s="16">
        <v>17</v>
      </c>
      <c r="Z116" s="16">
        <v>11</v>
      </c>
      <c r="AA116" s="16">
        <v>16</v>
      </c>
      <c r="AB116" s="16">
        <v>1004283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24</v>
      </c>
      <c r="P117" s="16">
        <v>19</v>
      </c>
      <c r="Q117" s="16">
        <v>25</v>
      </c>
      <c r="R117" s="16">
        <v>28</v>
      </c>
      <c r="S117" s="16">
        <v>13</v>
      </c>
      <c r="T117" s="16">
        <v>20</v>
      </c>
      <c r="U117" s="16">
        <v>27</v>
      </c>
      <c r="V117" s="16">
        <v>28</v>
      </c>
      <c r="W117" s="16">
        <v>9</v>
      </c>
      <c r="X117" s="16">
        <v>28</v>
      </c>
      <c r="Y117" s="16">
        <v>25</v>
      </c>
      <c r="Z117" s="16">
        <v>23</v>
      </c>
      <c r="AA117" s="16">
        <v>28</v>
      </c>
      <c r="AB117" s="16">
        <v>1001842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21</v>
      </c>
      <c r="P118" s="16">
        <v>22</v>
      </c>
      <c r="Q118" s="16">
        <v>9</v>
      </c>
      <c r="R118" s="16">
        <v>22</v>
      </c>
      <c r="S118" s="16">
        <v>6</v>
      </c>
      <c r="T118" s="16">
        <v>8</v>
      </c>
      <c r="U118" s="16">
        <v>17</v>
      </c>
      <c r="V118" s="16">
        <v>23</v>
      </c>
      <c r="W118" s="16">
        <v>19</v>
      </c>
      <c r="X118" s="16">
        <v>23</v>
      </c>
      <c r="Y118" s="16">
        <v>13</v>
      </c>
      <c r="Z118" s="16">
        <v>5</v>
      </c>
      <c r="AA118" s="16">
        <v>22</v>
      </c>
      <c r="AB118" s="16">
        <v>1003478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11</v>
      </c>
      <c r="P119" s="16">
        <v>12</v>
      </c>
      <c r="Q119" s="16">
        <v>11</v>
      </c>
      <c r="R119" s="16">
        <v>11</v>
      </c>
      <c r="S119" s="16">
        <v>1</v>
      </c>
      <c r="T119" s="16">
        <v>10</v>
      </c>
      <c r="U119" s="16">
        <v>1</v>
      </c>
      <c r="V119" s="16">
        <v>5</v>
      </c>
      <c r="W119" s="16">
        <v>20</v>
      </c>
      <c r="X119" s="16">
        <v>8</v>
      </c>
      <c r="Y119" s="16">
        <v>1</v>
      </c>
      <c r="Z119" s="16">
        <v>22</v>
      </c>
      <c r="AA119" s="16">
        <v>11</v>
      </c>
      <c r="AB119" s="16">
        <v>1004883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1</v>
      </c>
      <c r="P120" s="16">
        <v>27</v>
      </c>
      <c r="Q120" s="16">
        <v>18</v>
      </c>
      <c r="R120" s="16">
        <v>29</v>
      </c>
      <c r="S120" s="16">
        <v>20</v>
      </c>
      <c r="T120" s="16">
        <v>29</v>
      </c>
      <c r="U120" s="16">
        <v>6</v>
      </c>
      <c r="V120" s="16">
        <v>13</v>
      </c>
      <c r="W120" s="16">
        <v>7</v>
      </c>
      <c r="X120" s="16">
        <v>17</v>
      </c>
      <c r="Y120" s="16">
        <v>16</v>
      </c>
      <c r="Z120" s="16">
        <v>1</v>
      </c>
      <c r="AA120" s="16">
        <v>24</v>
      </c>
      <c r="AB120" s="16">
        <v>1001896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14</v>
      </c>
      <c r="P121" s="16">
        <v>13</v>
      </c>
      <c r="Q121" s="16">
        <v>29</v>
      </c>
      <c r="R121" s="16">
        <v>17</v>
      </c>
      <c r="S121" s="16">
        <v>17</v>
      </c>
      <c r="T121" s="16">
        <v>19</v>
      </c>
      <c r="U121" s="16">
        <v>19</v>
      </c>
      <c r="V121" s="16">
        <v>11</v>
      </c>
      <c r="W121" s="16">
        <v>22</v>
      </c>
      <c r="X121" s="16">
        <v>25</v>
      </c>
      <c r="Y121" s="16">
        <v>8</v>
      </c>
      <c r="Z121" s="16">
        <v>3</v>
      </c>
      <c r="AA121" s="16">
        <v>13</v>
      </c>
      <c r="AB121" s="16">
        <v>1003183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5</v>
      </c>
      <c r="P122" s="16">
        <v>14</v>
      </c>
      <c r="Q122" s="16">
        <v>23</v>
      </c>
      <c r="R122" s="16">
        <v>21</v>
      </c>
      <c r="S122" s="16">
        <v>7</v>
      </c>
      <c r="T122" s="16">
        <v>23</v>
      </c>
      <c r="U122" s="16">
        <v>4</v>
      </c>
      <c r="V122" s="16">
        <v>7</v>
      </c>
      <c r="W122" s="16">
        <v>18</v>
      </c>
      <c r="X122" s="16">
        <v>15</v>
      </c>
      <c r="Y122" s="16">
        <v>3</v>
      </c>
      <c r="Z122" s="16">
        <v>4</v>
      </c>
      <c r="AA122" s="16">
        <v>17</v>
      </c>
      <c r="AB122" s="16">
        <v>1003472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27</v>
      </c>
      <c r="P123" s="16">
        <v>1</v>
      </c>
      <c r="Q123" s="16">
        <v>17</v>
      </c>
      <c r="R123" s="16">
        <v>23</v>
      </c>
      <c r="S123" s="16">
        <v>23</v>
      </c>
      <c r="T123" s="16">
        <v>27</v>
      </c>
      <c r="U123" s="16">
        <v>8</v>
      </c>
      <c r="V123" s="16">
        <v>14</v>
      </c>
      <c r="W123" s="16">
        <v>10</v>
      </c>
      <c r="X123" s="16">
        <v>19</v>
      </c>
      <c r="Y123" s="16">
        <v>29</v>
      </c>
      <c r="Z123" s="16">
        <v>28</v>
      </c>
      <c r="AA123" s="16">
        <v>9</v>
      </c>
      <c r="AB123" s="16">
        <v>1003107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20</v>
      </c>
      <c r="P124" s="16">
        <v>10</v>
      </c>
      <c r="Q124" s="16">
        <v>21</v>
      </c>
      <c r="R124" s="16">
        <v>13</v>
      </c>
      <c r="S124" s="16">
        <v>5</v>
      </c>
      <c r="T124" s="16">
        <v>14</v>
      </c>
      <c r="U124" s="16">
        <v>14</v>
      </c>
      <c r="V124" s="16">
        <v>15</v>
      </c>
      <c r="W124" s="16">
        <v>5</v>
      </c>
      <c r="X124" s="16">
        <v>9</v>
      </c>
      <c r="Y124" s="16">
        <v>24</v>
      </c>
      <c r="Z124" s="16">
        <v>16</v>
      </c>
      <c r="AA124" s="16">
        <v>5</v>
      </c>
      <c r="AB124" s="16">
        <v>1002591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25</v>
      </c>
      <c r="P125" s="16">
        <v>3</v>
      </c>
      <c r="Q125" s="16">
        <v>4</v>
      </c>
      <c r="R125" s="16">
        <v>2</v>
      </c>
      <c r="S125" s="16">
        <v>4</v>
      </c>
      <c r="T125" s="16">
        <v>2</v>
      </c>
      <c r="U125" s="16">
        <v>23</v>
      </c>
      <c r="V125" s="16">
        <v>1</v>
      </c>
      <c r="W125" s="16">
        <v>6</v>
      </c>
      <c r="X125" s="16">
        <v>5</v>
      </c>
      <c r="Y125" s="16">
        <v>18</v>
      </c>
      <c r="Z125" s="16">
        <v>25</v>
      </c>
      <c r="AA125" s="16">
        <v>2</v>
      </c>
      <c r="AB125" s="16">
        <v>1003439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22</v>
      </c>
      <c r="P126" s="16">
        <v>2</v>
      </c>
      <c r="Q126" s="16">
        <v>15</v>
      </c>
      <c r="R126" s="16">
        <v>8</v>
      </c>
      <c r="S126" s="16">
        <v>11</v>
      </c>
      <c r="T126" s="16">
        <v>17</v>
      </c>
      <c r="U126" s="16">
        <v>15</v>
      </c>
      <c r="V126" s="16">
        <v>6</v>
      </c>
      <c r="W126" s="16">
        <v>8</v>
      </c>
      <c r="X126" s="16">
        <v>12</v>
      </c>
      <c r="Y126" s="16">
        <v>23</v>
      </c>
      <c r="Z126" s="16">
        <v>24</v>
      </c>
      <c r="AA126" s="16">
        <v>6</v>
      </c>
      <c r="AB126" s="16">
        <v>1003072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15</v>
      </c>
      <c r="P127" s="16">
        <v>5</v>
      </c>
      <c r="Q127" s="16">
        <v>16</v>
      </c>
      <c r="R127" s="16">
        <v>14</v>
      </c>
      <c r="S127" s="16">
        <v>8</v>
      </c>
      <c r="T127" s="16">
        <v>16</v>
      </c>
      <c r="U127" s="16">
        <v>9</v>
      </c>
      <c r="V127" s="16">
        <v>10</v>
      </c>
      <c r="W127" s="16">
        <v>15</v>
      </c>
      <c r="X127" s="16">
        <v>16</v>
      </c>
      <c r="Y127" s="16">
        <v>9</v>
      </c>
      <c r="Z127" s="16">
        <v>9</v>
      </c>
      <c r="AA127" s="16">
        <v>10</v>
      </c>
      <c r="AB127" s="16">
        <v>1003344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7</v>
      </c>
      <c r="P128" s="16">
        <v>8</v>
      </c>
      <c r="Q128" s="16">
        <v>13</v>
      </c>
      <c r="R128" s="16">
        <v>10</v>
      </c>
      <c r="S128" s="16">
        <v>12</v>
      </c>
      <c r="T128" s="16">
        <v>13</v>
      </c>
      <c r="U128" s="16">
        <v>10</v>
      </c>
      <c r="V128" s="16">
        <v>9</v>
      </c>
      <c r="W128" s="16">
        <v>21</v>
      </c>
      <c r="X128" s="16">
        <v>6</v>
      </c>
      <c r="Y128" s="16">
        <v>7</v>
      </c>
      <c r="Z128" s="16">
        <v>10</v>
      </c>
      <c r="AA128" s="16">
        <v>8</v>
      </c>
      <c r="AB128" s="16">
        <v>1003482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293</v>
      </c>
      <c r="C131" s="16" t="s">
        <v>132</v>
      </c>
      <c r="D131" s="16" t="s">
        <v>294</v>
      </c>
      <c r="E131" s="16" t="s">
        <v>295</v>
      </c>
      <c r="F131" s="16" t="s">
        <v>296</v>
      </c>
      <c r="G131" s="16" t="s">
        <v>297</v>
      </c>
      <c r="H131" s="16" t="s">
        <v>298</v>
      </c>
      <c r="I131" s="16" t="s">
        <v>132</v>
      </c>
      <c r="J131" s="16" t="s">
        <v>299</v>
      </c>
      <c r="K131" s="16" t="s">
        <v>132</v>
      </c>
      <c r="L131" s="16" t="s">
        <v>132</v>
      </c>
      <c r="M131" s="16" t="s">
        <v>300</v>
      </c>
      <c r="N131" s="16" t="s">
        <v>132</v>
      </c>
      <c r="O131" s="16" t="s">
        <v>301</v>
      </c>
      <c r="P131" s="16" t="s">
        <v>302</v>
      </c>
      <c r="Q131" s="16" t="s">
        <v>303</v>
      </c>
      <c r="R131" s="16" t="s">
        <v>304</v>
      </c>
      <c r="S131" s="16" t="s">
        <v>305</v>
      </c>
      <c r="T131" s="16" t="s">
        <v>132</v>
      </c>
      <c r="U131" s="16" t="s">
        <v>132</v>
      </c>
      <c r="V131" s="16" t="s">
        <v>273</v>
      </c>
      <c r="W131" s="16" t="s">
        <v>306</v>
      </c>
      <c r="X131" s="16" t="s">
        <v>132</v>
      </c>
      <c r="Y131" s="16" t="s">
        <v>307</v>
      </c>
      <c r="Z131" s="16" t="s">
        <v>308</v>
      </c>
      <c r="AA131" s="16" t="s">
        <v>132</v>
      </c>
    </row>
    <row r="132" spans="1:27" ht="42.75" thickBot="1" x14ac:dyDescent="0.3">
      <c r="A132" s="15" t="s">
        <v>133</v>
      </c>
      <c r="B132" s="16" t="s">
        <v>309</v>
      </c>
      <c r="C132" s="16" t="s">
        <v>132</v>
      </c>
      <c r="D132" s="16" t="s">
        <v>294</v>
      </c>
      <c r="E132" s="16" t="s">
        <v>295</v>
      </c>
      <c r="F132" s="16" t="s">
        <v>296</v>
      </c>
      <c r="G132" s="16" t="s">
        <v>310</v>
      </c>
      <c r="H132" s="16" t="s">
        <v>298</v>
      </c>
      <c r="I132" s="16" t="s">
        <v>132</v>
      </c>
      <c r="J132" s="16" t="s">
        <v>299</v>
      </c>
      <c r="K132" s="16" t="s">
        <v>132</v>
      </c>
      <c r="L132" s="16" t="s">
        <v>132</v>
      </c>
      <c r="M132" s="16" t="s">
        <v>311</v>
      </c>
      <c r="N132" s="16" t="s">
        <v>132</v>
      </c>
      <c r="O132" s="16" t="s">
        <v>301</v>
      </c>
      <c r="P132" s="16" t="s">
        <v>312</v>
      </c>
      <c r="Q132" s="16" t="s">
        <v>303</v>
      </c>
      <c r="R132" s="16" t="s">
        <v>132</v>
      </c>
      <c r="S132" s="16" t="s">
        <v>305</v>
      </c>
      <c r="T132" s="16" t="s">
        <v>132</v>
      </c>
      <c r="U132" s="16" t="s">
        <v>132</v>
      </c>
      <c r="V132" s="16" t="s">
        <v>273</v>
      </c>
      <c r="W132" s="16" t="s">
        <v>313</v>
      </c>
      <c r="X132" s="16" t="s">
        <v>132</v>
      </c>
      <c r="Y132" s="16" t="s">
        <v>307</v>
      </c>
      <c r="Z132" s="16" t="s">
        <v>314</v>
      </c>
      <c r="AA132" s="16" t="s">
        <v>132</v>
      </c>
    </row>
    <row r="133" spans="1:27" ht="42.75" thickBot="1" x14ac:dyDescent="0.3">
      <c r="A133" s="15" t="s">
        <v>134</v>
      </c>
      <c r="B133" s="16" t="s">
        <v>309</v>
      </c>
      <c r="C133" s="16" t="s">
        <v>132</v>
      </c>
      <c r="D133" s="16" t="s">
        <v>294</v>
      </c>
      <c r="E133" s="16" t="s">
        <v>295</v>
      </c>
      <c r="F133" s="16" t="s">
        <v>296</v>
      </c>
      <c r="G133" s="16" t="s">
        <v>310</v>
      </c>
      <c r="H133" s="16" t="s">
        <v>298</v>
      </c>
      <c r="I133" s="16" t="s">
        <v>132</v>
      </c>
      <c r="J133" s="16" t="s">
        <v>315</v>
      </c>
      <c r="K133" s="16" t="s">
        <v>132</v>
      </c>
      <c r="L133" s="16" t="s">
        <v>132</v>
      </c>
      <c r="M133" s="16" t="s">
        <v>311</v>
      </c>
      <c r="N133" s="16" t="s">
        <v>132</v>
      </c>
      <c r="O133" s="16" t="s">
        <v>301</v>
      </c>
      <c r="P133" s="16" t="s">
        <v>316</v>
      </c>
      <c r="Q133" s="16" t="s">
        <v>303</v>
      </c>
      <c r="R133" s="16" t="s">
        <v>132</v>
      </c>
      <c r="S133" s="16" t="s">
        <v>305</v>
      </c>
      <c r="T133" s="16" t="s">
        <v>132</v>
      </c>
      <c r="U133" s="16" t="s">
        <v>132</v>
      </c>
      <c r="V133" s="16" t="s">
        <v>273</v>
      </c>
      <c r="W133" s="16" t="s">
        <v>317</v>
      </c>
      <c r="X133" s="16" t="s">
        <v>132</v>
      </c>
      <c r="Y133" s="16" t="s">
        <v>307</v>
      </c>
      <c r="Z133" s="16" t="s">
        <v>314</v>
      </c>
      <c r="AA133" s="16" t="s">
        <v>132</v>
      </c>
    </row>
    <row r="134" spans="1:27" ht="42.75" thickBot="1" x14ac:dyDescent="0.3">
      <c r="A134" s="15" t="s">
        <v>135</v>
      </c>
      <c r="B134" s="16" t="s">
        <v>309</v>
      </c>
      <c r="C134" s="16" t="s">
        <v>132</v>
      </c>
      <c r="D134" s="16" t="s">
        <v>318</v>
      </c>
      <c r="E134" s="16" t="s">
        <v>295</v>
      </c>
      <c r="F134" s="16" t="s">
        <v>296</v>
      </c>
      <c r="G134" s="16" t="s">
        <v>310</v>
      </c>
      <c r="H134" s="16" t="s">
        <v>298</v>
      </c>
      <c r="I134" s="16" t="s">
        <v>132</v>
      </c>
      <c r="J134" s="16" t="s">
        <v>315</v>
      </c>
      <c r="K134" s="16" t="s">
        <v>132</v>
      </c>
      <c r="L134" s="16" t="s">
        <v>132</v>
      </c>
      <c r="M134" s="16" t="s">
        <v>319</v>
      </c>
      <c r="N134" s="16" t="s">
        <v>132</v>
      </c>
      <c r="O134" s="16" t="s">
        <v>301</v>
      </c>
      <c r="P134" s="16" t="s">
        <v>316</v>
      </c>
      <c r="Q134" s="16" t="s">
        <v>303</v>
      </c>
      <c r="R134" s="16" t="s">
        <v>132</v>
      </c>
      <c r="S134" s="16" t="s">
        <v>132</v>
      </c>
      <c r="T134" s="16" t="s">
        <v>132</v>
      </c>
      <c r="U134" s="16" t="s">
        <v>132</v>
      </c>
      <c r="V134" s="16" t="s">
        <v>273</v>
      </c>
      <c r="W134" s="16" t="s">
        <v>317</v>
      </c>
      <c r="X134" s="16" t="s">
        <v>132</v>
      </c>
      <c r="Y134" s="16" t="s">
        <v>307</v>
      </c>
      <c r="Z134" s="16" t="s">
        <v>320</v>
      </c>
      <c r="AA134" s="16" t="s">
        <v>132</v>
      </c>
    </row>
    <row r="135" spans="1:27" ht="42.75" thickBot="1" x14ac:dyDescent="0.3">
      <c r="A135" s="15" t="s">
        <v>136</v>
      </c>
      <c r="B135" s="16" t="s">
        <v>309</v>
      </c>
      <c r="C135" s="16" t="s">
        <v>132</v>
      </c>
      <c r="D135" s="16" t="s">
        <v>318</v>
      </c>
      <c r="E135" s="16" t="s">
        <v>295</v>
      </c>
      <c r="F135" s="16" t="s">
        <v>296</v>
      </c>
      <c r="G135" s="16" t="s">
        <v>321</v>
      </c>
      <c r="H135" s="16" t="s">
        <v>298</v>
      </c>
      <c r="I135" s="16" t="s">
        <v>132</v>
      </c>
      <c r="J135" s="16" t="s">
        <v>315</v>
      </c>
      <c r="K135" s="16" t="s">
        <v>132</v>
      </c>
      <c r="L135" s="16" t="s">
        <v>132</v>
      </c>
      <c r="M135" s="16" t="s">
        <v>322</v>
      </c>
      <c r="N135" s="16" t="s">
        <v>132</v>
      </c>
      <c r="O135" s="16" t="s">
        <v>301</v>
      </c>
      <c r="P135" s="16" t="s">
        <v>316</v>
      </c>
      <c r="Q135" s="16" t="s">
        <v>303</v>
      </c>
      <c r="R135" s="16" t="s">
        <v>132</v>
      </c>
      <c r="S135" s="16" t="s">
        <v>132</v>
      </c>
      <c r="T135" s="16" t="s">
        <v>132</v>
      </c>
      <c r="U135" s="16" t="s">
        <v>132</v>
      </c>
      <c r="V135" s="16" t="s">
        <v>273</v>
      </c>
      <c r="W135" s="16" t="s">
        <v>317</v>
      </c>
      <c r="X135" s="16" t="s">
        <v>132</v>
      </c>
      <c r="Y135" s="16" t="s">
        <v>307</v>
      </c>
      <c r="Z135" s="16" t="s">
        <v>320</v>
      </c>
      <c r="AA135" s="16" t="s">
        <v>132</v>
      </c>
    </row>
    <row r="136" spans="1:27" ht="42.75" thickBot="1" x14ac:dyDescent="0.3">
      <c r="A136" s="15" t="s">
        <v>137</v>
      </c>
      <c r="B136" s="16" t="s">
        <v>309</v>
      </c>
      <c r="C136" s="16" t="s">
        <v>132</v>
      </c>
      <c r="D136" s="16" t="s">
        <v>318</v>
      </c>
      <c r="E136" s="16" t="s">
        <v>295</v>
      </c>
      <c r="F136" s="16" t="s">
        <v>296</v>
      </c>
      <c r="G136" s="16" t="s">
        <v>321</v>
      </c>
      <c r="H136" s="16" t="s">
        <v>298</v>
      </c>
      <c r="I136" s="16" t="s">
        <v>132</v>
      </c>
      <c r="J136" s="16" t="s">
        <v>315</v>
      </c>
      <c r="K136" s="16" t="s">
        <v>132</v>
      </c>
      <c r="L136" s="16" t="s">
        <v>132</v>
      </c>
      <c r="M136" s="16" t="s">
        <v>322</v>
      </c>
      <c r="N136" s="16" t="s">
        <v>132</v>
      </c>
      <c r="O136" s="16" t="s">
        <v>301</v>
      </c>
      <c r="P136" s="16" t="s">
        <v>316</v>
      </c>
      <c r="Q136" s="16" t="s">
        <v>303</v>
      </c>
      <c r="R136" s="16" t="s">
        <v>132</v>
      </c>
      <c r="S136" s="16" t="s">
        <v>132</v>
      </c>
      <c r="T136" s="16" t="s">
        <v>132</v>
      </c>
      <c r="U136" s="16" t="s">
        <v>132</v>
      </c>
      <c r="V136" s="16" t="s">
        <v>273</v>
      </c>
      <c r="W136" s="16" t="s">
        <v>323</v>
      </c>
      <c r="X136" s="16" t="s">
        <v>132</v>
      </c>
      <c r="Y136" s="16" t="s">
        <v>307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324</v>
      </c>
      <c r="C137" s="16" t="s">
        <v>132</v>
      </c>
      <c r="D137" s="16" t="s">
        <v>318</v>
      </c>
      <c r="E137" s="16" t="s">
        <v>295</v>
      </c>
      <c r="F137" s="16" t="s">
        <v>325</v>
      </c>
      <c r="G137" s="16" t="s">
        <v>321</v>
      </c>
      <c r="H137" s="16" t="s">
        <v>298</v>
      </c>
      <c r="I137" s="16" t="s">
        <v>132</v>
      </c>
      <c r="J137" s="16" t="s">
        <v>315</v>
      </c>
      <c r="K137" s="16" t="s">
        <v>132</v>
      </c>
      <c r="L137" s="16" t="s">
        <v>132</v>
      </c>
      <c r="M137" s="16" t="s">
        <v>322</v>
      </c>
      <c r="N137" s="16" t="s">
        <v>132</v>
      </c>
      <c r="O137" s="16" t="s">
        <v>301</v>
      </c>
      <c r="P137" s="16" t="s">
        <v>316</v>
      </c>
      <c r="Q137" s="16" t="s">
        <v>303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273</v>
      </c>
      <c r="W137" s="16" t="s">
        <v>323</v>
      </c>
      <c r="X137" s="16" t="s">
        <v>132</v>
      </c>
      <c r="Y137" s="16" t="s">
        <v>326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324</v>
      </c>
      <c r="C138" s="16" t="s">
        <v>132</v>
      </c>
      <c r="D138" s="16" t="s">
        <v>327</v>
      </c>
      <c r="E138" s="16" t="s">
        <v>295</v>
      </c>
      <c r="F138" s="16" t="s">
        <v>325</v>
      </c>
      <c r="G138" s="16" t="s">
        <v>321</v>
      </c>
      <c r="H138" s="16" t="s">
        <v>298</v>
      </c>
      <c r="I138" s="16" t="s">
        <v>132</v>
      </c>
      <c r="J138" s="16" t="s">
        <v>315</v>
      </c>
      <c r="K138" s="16" t="s">
        <v>132</v>
      </c>
      <c r="L138" s="16" t="s">
        <v>132</v>
      </c>
      <c r="M138" s="16" t="s">
        <v>322</v>
      </c>
      <c r="N138" s="16" t="s">
        <v>132</v>
      </c>
      <c r="O138" s="16" t="s">
        <v>301</v>
      </c>
      <c r="P138" s="16" t="s">
        <v>316</v>
      </c>
      <c r="Q138" s="16" t="s">
        <v>303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273</v>
      </c>
      <c r="W138" s="16" t="s">
        <v>323</v>
      </c>
      <c r="X138" s="16" t="s">
        <v>132</v>
      </c>
      <c r="Y138" s="16" t="s">
        <v>326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324</v>
      </c>
      <c r="C139" s="16" t="s">
        <v>132</v>
      </c>
      <c r="D139" s="16" t="s">
        <v>327</v>
      </c>
      <c r="E139" s="16" t="s">
        <v>295</v>
      </c>
      <c r="F139" s="16" t="s">
        <v>325</v>
      </c>
      <c r="G139" s="16" t="s">
        <v>321</v>
      </c>
      <c r="H139" s="16" t="s">
        <v>298</v>
      </c>
      <c r="I139" s="16" t="s">
        <v>132</v>
      </c>
      <c r="J139" s="16" t="s">
        <v>315</v>
      </c>
      <c r="K139" s="16" t="s">
        <v>132</v>
      </c>
      <c r="L139" s="16" t="s">
        <v>132</v>
      </c>
      <c r="M139" s="16" t="s">
        <v>322</v>
      </c>
      <c r="N139" s="16" t="s">
        <v>132</v>
      </c>
      <c r="O139" s="16" t="s">
        <v>301</v>
      </c>
      <c r="P139" s="16" t="s">
        <v>316</v>
      </c>
      <c r="Q139" s="16" t="s">
        <v>303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273</v>
      </c>
      <c r="W139" s="16" t="s">
        <v>323</v>
      </c>
      <c r="X139" s="16" t="s">
        <v>132</v>
      </c>
      <c r="Y139" s="16" t="s">
        <v>328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324</v>
      </c>
      <c r="C140" s="16" t="s">
        <v>132</v>
      </c>
      <c r="D140" s="16" t="s">
        <v>132</v>
      </c>
      <c r="E140" s="16" t="s">
        <v>295</v>
      </c>
      <c r="F140" s="16" t="s">
        <v>325</v>
      </c>
      <c r="G140" s="16" t="s">
        <v>321</v>
      </c>
      <c r="H140" s="16" t="s">
        <v>298</v>
      </c>
      <c r="I140" s="16" t="s">
        <v>132</v>
      </c>
      <c r="J140" s="16" t="s">
        <v>315</v>
      </c>
      <c r="K140" s="16" t="s">
        <v>132</v>
      </c>
      <c r="L140" s="16" t="s">
        <v>132</v>
      </c>
      <c r="M140" s="16" t="s">
        <v>322</v>
      </c>
      <c r="N140" s="16" t="s">
        <v>132</v>
      </c>
      <c r="O140" s="16" t="s">
        <v>301</v>
      </c>
      <c r="P140" s="16" t="s">
        <v>316</v>
      </c>
      <c r="Q140" s="16" t="s">
        <v>303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273</v>
      </c>
      <c r="W140" s="16" t="s">
        <v>323</v>
      </c>
      <c r="X140" s="16" t="s">
        <v>132</v>
      </c>
      <c r="Y140" s="16" t="s">
        <v>328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324</v>
      </c>
      <c r="C141" s="16" t="s">
        <v>132</v>
      </c>
      <c r="D141" s="16" t="s">
        <v>132</v>
      </c>
      <c r="E141" s="16" t="s">
        <v>295</v>
      </c>
      <c r="F141" s="16" t="s">
        <v>325</v>
      </c>
      <c r="G141" s="16" t="s">
        <v>321</v>
      </c>
      <c r="H141" s="16" t="s">
        <v>298</v>
      </c>
      <c r="I141" s="16" t="s">
        <v>132</v>
      </c>
      <c r="J141" s="16" t="s">
        <v>315</v>
      </c>
      <c r="K141" s="16" t="s">
        <v>132</v>
      </c>
      <c r="L141" s="16" t="s">
        <v>132</v>
      </c>
      <c r="M141" s="16" t="s">
        <v>322</v>
      </c>
      <c r="N141" s="16" t="s">
        <v>132</v>
      </c>
      <c r="O141" s="16" t="s">
        <v>301</v>
      </c>
      <c r="P141" s="16" t="s">
        <v>316</v>
      </c>
      <c r="Q141" s="16" t="s">
        <v>303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273</v>
      </c>
      <c r="W141" s="16" t="s">
        <v>323</v>
      </c>
      <c r="X141" s="16" t="s">
        <v>132</v>
      </c>
      <c r="Y141" s="16" t="s">
        <v>328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324</v>
      </c>
      <c r="C142" s="16" t="s">
        <v>132</v>
      </c>
      <c r="D142" s="16" t="s">
        <v>132</v>
      </c>
      <c r="E142" s="16" t="s">
        <v>295</v>
      </c>
      <c r="F142" s="16" t="s">
        <v>325</v>
      </c>
      <c r="G142" s="16" t="s">
        <v>321</v>
      </c>
      <c r="H142" s="16" t="s">
        <v>298</v>
      </c>
      <c r="I142" s="16" t="s">
        <v>132</v>
      </c>
      <c r="J142" s="16" t="s">
        <v>315</v>
      </c>
      <c r="K142" s="16" t="s">
        <v>132</v>
      </c>
      <c r="L142" s="16" t="s">
        <v>132</v>
      </c>
      <c r="M142" s="16" t="s">
        <v>322</v>
      </c>
      <c r="N142" s="16" t="s">
        <v>132</v>
      </c>
      <c r="O142" s="16" t="s">
        <v>301</v>
      </c>
      <c r="P142" s="16" t="s">
        <v>329</v>
      </c>
      <c r="Q142" s="16" t="s">
        <v>330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273</v>
      </c>
      <c r="W142" s="16" t="s">
        <v>323</v>
      </c>
      <c r="X142" s="16" t="s">
        <v>132</v>
      </c>
      <c r="Y142" s="16" t="s">
        <v>328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324</v>
      </c>
      <c r="C143" s="16" t="s">
        <v>132</v>
      </c>
      <c r="D143" s="16" t="s">
        <v>132</v>
      </c>
      <c r="E143" s="16" t="s">
        <v>295</v>
      </c>
      <c r="F143" s="16" t="s">
        <v>325</v>
      </c>
      <c r="G143" s="16" t="s">
        <v>321</v>
      </c>
      <c r="H143" s="16" t="s">
        <v>298</v>
      </c>
      <c r="I143" s="16" t="s">
        <v>132</v>
      </c>
      <c r="J143" s="16" t="s">
        <v>315</v>
      </c>
      <c r="K143" s="16" t="s">
        <v>132</v>
      </c>
      <c r="L143" s="16" t="s">
        <v>132</v>
      </c>
      <c r="M143" s="16" t="s">
        <v>322</v>
      </c>
      <c r="N143" s="16" t="s">
        <v>132</v>
      </c>
      <c r="O143" s="16" t="s">
        <v>301</v>
      </c>
      <c r="P143" s="16" t="s">
        <v>329</v>
      </c>
      <c r="Q143" s="16" t="s">
        <v>331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273</v>
      </c>
      <c r="W143" s="16" t="s">
        <v>323</v>
      </c>
      <c r="X143" s="16" t="s">
        <v>132</v>
      </c>
      <c r="Y143" s="16" t="s">
        <v>328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324</v>
      </c>
      <c r="C144" s="16" t="s">
        <v>132</v>
      </c>
      <c r="D144" s="16" t="s">
        <v>132</v>
      </c>
      <c r="E144" s="16" t="s">
        <v>295</v>
      </c>
      <c r="F144" s="16" t="s">
        <v>325</v>
      </c>
      <c r="G144" s="16" t="s">
        <v>321</v>
      </c>
      <c r="H144" s="16" t="s">
        <v>332</v>
      </c>
      <c r="I144" s="16" t="s">
        <v>132</v>
      </c>
      <c r="J144" s="16" t="s">
        <v>315</v>
      </c>
      <c r="K144" s="16" t="s">
        <v>132</v>
      </c>
      <c r="L144" s="16" t="s">
        <v>132</v>
      </c>
      <c r="M144" s="16" t="s">
        <v>322</v>
      </c>
      <c r="N144" s="16" t="s">
        <v>132</v>
      </c>
      <c r="O144" s="16" t="s">
        <v>301</v>
      </c>
      <c r="P144" s="16" t="s">
        <v>329</v>
      </c>
      <c r="Q144" s="16" t="s">
        <v>331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273</v>
      </c>
      <c r="W144" s="16" t="s">
        <v>323</v>
      </c>
      <c r="X144" s="16" t="s">
        <v>132</v>
      </c>
      <c r="Y144" s="16" t="s">
        <v>328</v>
      </c>
      <c r="Z144" s="16" t="s">
        <v>132</v>
      </c>
      <c r="AA144" s="16" t="s">
        <v>132</v>
      </c>
    </row>
    <row r="145" spans="1:27" ht="32.25" thickBot="1" x14ac:dyDescent="0.3">
      <c r="A145" s="15" t="s">
        <v>146</v>
      </c>
      <c r="B145" s="16" t="s">
        <v>324</v>
      </c>
      <c r="C145" s="16" t="s">
        <v>132</v>
      </c>
      <c r="D145" s="16" t="s">
        <v>132</v>
      </c>
      <c r="E145" s="16" t="s">
        <v>295</v>
      </c>
      <c r="F145" s="16" t="s">
        <v>325</v>
      </c>
      <c r="G145" s="16" t="s">
        <v>321</v>
      </c>
      <c r="H145" s="16" t="s">
        <v>298</v>
      </c>
      <c r="I145" s="16" t="s">
        <v>132</v>
      </c>
      <c r="J145" s="16" t="s">
        <v>315</v>
      </c>
      <c r="K145" s="16" t="s">
        <v>132</v>
      </c>
      <c r="L145" s="16" t="s">
        <v>132</v>
      </c>
      <c r="M145" s="16" t="s">
        <v>322</v>
      </c>
      <c r="N145" s="16" t="s">
        <v>132</v>
      </c>
      <c r="O145" s="16" t="s">
        <v>301</v>
      </c>
      <c r="P145" s="16" t="s">
        <v>333</v>
      </c>
      <c r="Q145" s="16" t="s">
        <v>334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273</v>
      </c>
      <c r="W145" s="16" t="s">
        <v>323</v>
      </c>
      <c r="X145" s="16" t="s">
        <v>132</v>
      </c>
      <c r="Y145" s="16" t="s">
        <v>328</v>
      </c>
      <c r="Z145" s="16" t="s">
        <v>132</v>
      </c>
      <c r="AA145" s="16" t="s">
        <v>132</v>
      </c>
    </row>
    <row r="146" spans="1:27" ht="32.25" thickBot="1" x14ac:dyDescent="0.3">
      <c r="A146" s="15" t="s">
        <v>147</v>
      </c>
      <c r="B146" s="16" t="s">
        <v>324</v>
      </c>
      <c r="C146" s="16" t="s">
        <v>132</v>
      </c>
      <c r="D146" s="16" t="s">
        <v>132</v>
      </c>
      <c r="E146" s="16" t="s">
        <v>295</v>
      </c>
      <c r="F146" s="16" t="s">
        <v>325</v>
      </c>
      <c r="G146" s="16" t="s">
        <v>132</v>
      </c>
      <c r="H146" s="16" t="s">
        <v>298</v>
      </c>
      <c r="I146" s="16" t="s">
        <v>132</v>
      </c>
      <c r="J146" s="16" t="s">
        <v>315</v>
      </c>
      <c r="K146" s="16" t="s">
        <v>132</v>
      </c>
      <c r="L146" s="16" t="s">
        <v>132</v>
      </c>
      <c r="M146" s="16" t="s">
        <v>322</v>
      </c>
      <c r="N146" s="16" t="s">
        <v>132</v>
      </c>
      <c r="O146" s="16" t="s">
        <v>301</v>
      </c>
      <c r="P146" s="16" t="s">
        <v>333</v>
      </c>
      <c r="Q146" s="16" t="s">
        <v>334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273</v>
      </c>
      <c r="W146" s="16" t="s">
        <v>323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32.25" thickBot="1" x14ac:dyDescent="0.3">
      <c r="A147" s="15" t="s">
        <v>148</v>
      </c>
      <c r="B147" s="16" t="s">
        <v>324</v>
      </c>
      <c r="C147" s="16" t="s">
        <v>132</v>
      </c>
      <c r="D147" s="16" t="s">
        <v>132</v>
      </c>
      <c r="E147" s="16" t="s">
        <v>295</v>
      </c>
      <c r="F147" s="16" t="s">
        <v>325</v>
      </c>
      <c r="G147" s="16" t="s">
        <v>132</v>
      </c>
      <c r="H147" s="16" t="s">
        <v>298</v>
      </c>
      <c r="I147" s="16" t="s">
        <v>132</v>
      </c>
      <c r="J147" s="16" t="s">
        <v>315</v>
      </c>
      <c r="K147" s="16" t="s">
        <v>132</v>
      </c>
      <c r="L147" s="16" t="s">
        <v>132</v>
      </c>
      <c r="M147" s="16" t="s">
        <v>322</v>
      </c>
      <c r="N147" s="16" t="s">
        <v>132</v>
      </c>
      <c r="O147" s="16" t="s">
        <v>301</v>
      </c>
      <c r="P147" s="16" t="s">
        <v>132</v>
      </c>
      <c r="Q147" s="16" t="s">
        <v>334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273</v>
      </c>
      <c r="W147" s="16" t="s">
        <v>323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32.2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295</v>
      </c>
      <c r="F148" s="16" t="s">
        <v>335</v>
      </c>
      <c r="G148" s="16" t="s">
        <v>132</v>
      </c>
      <c r="H148" s="16" t="s">
        <v>336</v>
      </c>
      <c r="I148" s="16" t="s">
        <v>132</v>
      </c>
      <c r="J148" s="16" t="s">
        <v>315</v>
      </c>
      <c r="K148" s="16" t="s">
        <v>132</v>
      </c>
      <c r="L148" s="16" t="s">
        <v>132</v>
      </c>
      <c r="M148" s="16" t="s">
        <v>322</v>
      </c>
      <c r="N148" s="16" t="s">
        <v>132</v>
      </c>
      <c r="O148" s="16" t="s">
        <v>301</v>
      </c>
      <c r="P148" s="16" t="s">
        <v>132</v>
      </c>
      <c r="Q148" s="16" t="s">
        <v>334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273</v>
      </c>
      <c r="W148" s="16" t="s">
        <v>132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32.2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295</v>
      </c>
      <c r="F149" s="16" t="s">
        <v>335</v>
      </c>
      <c r="G149" s="16" t="s">
        <v>132</v>
      </c>
      <c r="H149" s="16" t="s">
        <v>336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322</v>
      </c>
      <c r="N149" s="16" t="s">
        <v>132</v>
      </c>
      <c r="O149" s="16" t="s">
        <v>301</v>
      </c>
      <c r="P149" s="16" t="s">
        <v>132</v>
      </c>
      <c r="Q149" s="16" t="s">
        <v>337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273</v>
      </c>
      <c r="W149" s="16" t="s">
        <v>132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32.2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338</v>
      </c>
      <c r="F150" s="16" t="s">
        <v>335</v>
      </c>
      <c r="G150" s="16" t="s">
        <v>132</v>
      </c>
      <c r="H150" s="16" t="s">
        <v>336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322</v>
      </c>
      <c r="N150" s="16" t="s">
        <v>132</v>
      </c>
      <c r="O150" s="16" t="s">
        <v>301</v>
      </c>
      <c r="P150" s="16" t="s">
        <v>132</v>
      </c>
      <c r="Q150" s="16" t="s">
        <v>337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273</v>
      </c>
      <c r="W150" s="16" t="s">
        <v>132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32.2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132</v>
      </c>
      <c r="F151" s="16" t="s">
        <v>335</v>
      </c>
      <c r="G151" s="16" t="s">
        <v>132</v>
      </c>
      <c r="H151" s="16" t="s">
        <v>336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322</v>
      </c>
      <c r="N151" s="16" t="s">
        <v>132</v>
      </c>
      <c r="O151" s="16" t="s">
        <v>301</v>
      </c>
      <c r="P151" s="16" t="s">
        <v>132</v>
      </c>
      <c r="Q151" s="16" t="s">
        <v>337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273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32.2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132</v>
      </c>
      <c r="F152" s="16" t="s">
        <v>335</v>
      </c>
      <c r="G152" s="16" t="s">
        <v>132</v>
      </c>
      <c r="H152" s="16" t="s">
        <v>339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322</v>
      </c>
      <c r="N152" s="16" t="s">
        <v>132</v>
      </c>
      <c r="O152" s="16" t="s">
        <v>132</v>
      </c>
      <c r="P152" s="16" t="s">
        <v>132</v>
      </c>
      <c r="Q152" s="16" t="s">
        <v>337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273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132</v>
      </c>
      <c r="F153" s="16" t="s">
        <v>335</v>
      </c>
      <c r="G153" s="16" t="s">
        <v>132</v>
      </c>
      <c r="H153" s="16" t="s">
        <v>339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322</v>
      </c>
      <c r="N153" s="16" t="s">
        <v>132</v>
      </c>
      <c r="O153" s="16" t="s">
        <v>132</v>
      </c>
      <c r="P153" s="16" t="s">
        <v>132</v>
      </c>
      <c r="Q153" s="16" t="s">
        <v>337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273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132</v>
      </c>
      <c r="F154" s="16" t="s">
        <v>335</v>
      </c>
      <c r="G154" s="16" t="s">
        <v>132</v>
      </c>
      <c r="H154" s="16" t="s">
        <v>339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322</v>
      </c>
      <c r="N154" s="16" t="s">
        <v>132</v>
      </c>
      <c r="O154" s="16" t="s">
        <v>132</v>
      </c>
      <c r="P154" s="16" t="s">
        <v>132</v>
      </c>
      <c r="Q154" s="16" t="s">
        <v>337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339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322</v>
      </c>
      <c r="N155" s="16" t="s">
        <v>132</v>
      </c>
      <c r="O155" s="16" t="s">
        <v>132</v>
      </c>
      <c r="P155" s="16" t="s">
        <v>132</v>
      </c>
      <c r="Q155" s="16" t="s">
        <v>337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339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322</v>
      </c>
      <c r="N156" s="16" t="s">
        <v>132</v>
      </c>
      <c r="O156" s="16" t="s">
        <v>132</v>
      </c>
      <c r="P156" s="16" t="s">
        <v>132</v>
      </c>
      <c r="Q156" s="16" t="s">
        <v>337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340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337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341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337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337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345</v>
      </c>
      <c r="C162" s="16">
        <v>0</v>
      </c>
      <c r="D162" s="16">
        <v>706</v>
      </c>
      <c r="E162" s="16">
        <v>108</v>
      </c>
      <c r="F162" s="16">
        <v>548</v>
      </c>
      <c r="G162" s="16">
        <v>258.5</v>
      </c>
      <c r="H162" s="16">
        <v>500504.7</v>
      </c>
      <c r="I162" s="16">
        <v>0</v>
      </c>
      <c r="J162" s="16">
        <v>561</v>
      </c>
      <c r="K162" s="16">
        <v>0</v>
      </c>
      <c r="L162" s="16">
        <v>0</v>
      </c>
      <c r="M162" s="16">
        <v>709.5</v>
      </c>
      <c r="N162" s="16">
        <v>0</v>
      </c>
      <c r="O162" s="16">
        <v>293</v>
      </c>
      <c r="P162" s="16">
        <v>964.5</v>
      </c>
      <c r="Q162" s="16">
        <v>501047.7</v>
      </c>
      <c r="R162" s="16">
        <v>761</v>
      </c>
      <c r="S162" s="16">
        <v>186.5</v>
      </c>
      <c r="T162" s="16">
        <v>0</v>
      </c>
      <c r="U162" s="16">
        <v>0</v>
      </c>
      <c r="V162" s="16">
        <v>14</v>
      </c>
      <c r="W162" s="16">
        <v>2320.5</v>
      </c>
      <c r="X162" s="16">
        <v>0</v>
      </c>
      <c r="Y162" s="16">
        <v>213.5</v>
      </c>
      <c r="Z162" s="16">
        <v>500104.7</v>
      </c>
      <c r="AA162" s="16">
        <v>0</v>
      </c>
    </row>
    <row r="163" spans="1:27" ht="15.75" thickBot="1" x14ac:dyDescent="0.3">
      <c r="A163" s="15" t="s">
        <v>133</v>
      </c>
      <c r="B163" s="16">
        <v>221</v>
      </c>
      <c r="C163" s="16">
        <v>0</v>
      </c>
      <c r="D163" s="16">
        <v>706</v>
      </c>
      <c r="E163" s="16">
        <v>108</v>
      </c>
      <c r="F163" s="16">
        <v>548</v>
      </c>
      <c r="G163" s="16">
        <v>22.5</v>
      </c>
      <c r="H163" s="16">
        <v>500504.7</v>
      </c>
      <c r="I163" s="16">
        <v>0</v>
      </c>
      <c r="J163" s="16">
        <v>561</v>
      </c>
      <c r="K163" s="16">
        <v>0</v>
      </c>
      <c r="L163" s="16">
        <v>0</v>
      </c>
      <c r="M163" s="16">
        <v>564</v>
      </c>
      <c r="N163" s="16">
        <v>0</v>
      </c>
      <c r="O163" s="16">
        <v>293</v>
      </c>
      <c r="P163" s="16">
        <v>319</v>
      </c>
      <c r="Q163" s="16">
        <v>501047.7</v>
      </c>
      <c r="R163" s="16">
        <v>0</v>
      </c>
      <c r="S163" s="16">
        <v>186.5</v>
      </c>
      <c r="T163" s="16">
        <v>0</v>
      </c>
      <c r="U163" s="16">
        <v>0</v>
      </c>
      <c r="V163" s="16">
        <v>14</v>
      </c>
      <c r="W163" s="16">
        <v>1508.5</v>
      </c>
      <c r="X163" s="16">
        <v>0</v>
      </c>
      <c r="Y163" s="16">
        <v>213.5</v>
      </c>
      <c r="Z163" s="16">
        <v>384.5</v>
      </c>
      <c r="AA163" s="16">
        <v>0</v>
      </c>
    </row>
    <row r="164" spans="1:27" ht="15.75" thickBot="1" x14ac:dyDescent="0.3">
      <c r="A164" s="15" t="s">
        <v>134</v>
      </c>
      <c r="B164" s="16">
        <v>221</v>
      </c>
      <c r="C164" s="16">
        <v>0</v>
      </c>
      <c r="D164" s="16">
        <v>706</v>
      </c>
      <c r="E164" s="16">
        <v>108</v>
      </c>
      <c r="F164" s="16">
        <v>548</v>
      </c>
      <c r="G164" s="16">
        <v>22.5</v>
      </c>
      <c r="H164" s="16">
        <v>500504.7</v>
      </c>
      <c r="I164" s="16">
        <v>0</v>
      </c>
      <c r="J164" s="16">
        <v>106</v>
      </c>
      <c r="K164" s="16">
        <v>0</v>
      </c>
      <c r="L164" s="16">
        <v>0</v>
      </c>
      <c r="M164" s="16">
        <v>564</v>
      </c>
      <c r="N164" s="16">
        <v>0</v>
      </c>
      <c r="O164" s="16">
        <v>293</v>
      </c>
      <c r="P164" s="16">
        <v>302.5</v>
      </c>
      <c r="Q164" s="16">
        <v>501047.7</v>
      </c>
      <c r="R164" s="16">
        <v>0</v>
      </c>
      <c r="S164" s="16">
        <v>186.5</v>
      </c>
      <c r="T164" s="16">
        <v>0</v>
      </c>
      <c r="U164" s="16">
        <v>0</v>
      </c>
      <c r="V164" s="16">
        <v>14</v>
      </c>
      <c r="W164" s="16">
        <v>348</v>
      </c>
      <c r="X164" s="16">
        <v>0</v>
      </c>
      <c r="Y164" s="16">
        <v>213.5</v>
      </c>
      <c r="Z164" s="16">
        <v>384.5</v>
      </c>
      <c r="AA164" s="16">
        <v>0</v>
      </c>
    </row>
    <row r="165" spans="1:27" ht="15.75" thickBot="1" x14ac:dyDescent="0.3">
      <c r="A165" s="15" t="s">
        <v>135</v>
      </c>
      <c r="B165" s="16">
        <v>221</v>
      </c>
      <c r="C165" s="16">
        <v>0</v>
      </c>
      <c r="D165" s="16">
        <v>237</v>
      </c>
      <c r="E165" s="16">
        <v>108</v>
      </c>
      <c r="F165" s="16">
        <v>548</v>
      </c>
      <c r="G165" s="16">
        <v>22.5</v>
      </c>
      <c r="H165" s="16">
        <v>500504.7</v>
      </c>
      <c r="I165" s="16">
        <v>0</v>
      </c>
      <c r="J165" s="16">
        <v>106</v>
      </c>
      <c r="K165" s="16">
        <v>0</v>
      </c>
      <c r="L165" s="16">
        <v>0</v>
      </c>
      <c r="M165" s="16">
        <v>536.5</v>
      </c>
      <c r="N165" s="16">
        <v>0</v>
      </c>
      <c r="O165" s="16">
        <v>293</v>
      </c>
      <c r="P165" s="16">
        <v>302.5</v>
      </c>
      <c r="Q165" s="16">
        <v>501047.7</v>
      </c>
      <c r="R165" s="16">
        <v>0</v>
      </c>
      <c r="S165" s="16">
        <v>0</v>
      </c>
      <c r="T165" s="16">
        <v>0</v>
      </c>
      <c r="U165" s="16">
        <v>0</v>
      </c>
      <c r="V165" s="16">
        <v>14</v>
      </c>
      <c r="W165" s="16">
        <v>348</v>
      </c>
      <c r="X165" s="16">
        <v>0</v>
      </c>
      <c r="Y165" s="16">
        <v>213.5</v>
      </c>
      <c r="Z165" s="16">
        <v>148</v>
      </c>
      <c r="AA165" s="16">
        <v>0</v>
      </c>
    </row>
    <row r="166" spans="1:27" ht="15.75" thickBot="1" x14ac:dyDescent="0.3">
      <c r="A166" s="15" t="s">
        <v>136</v>
      </c>
      <c r="B166" s="16">
        <v>221</v>
      </c>
      <c r="C166" s="16">
        <v>0</v>
      </c>
      <c r="D166" s="16">
        <v>237</v>
      </c>
      <c r="E166" s="16">
        <v>108</v>
      </c>
      <c r="F166" s="16">
        <v>548</v>
      </c>
      <c r="G166" s="16">
        <v>18.5</v>
      </c>
      <c r="H166" s="16">
        <v>500504.7</v>
      </c>
      <c r="I166" s="16">
        <v>0</v>
      </c>
      <c r="J166" s="16">
        <v>106</v>
      </c>
      <c r="K166" s="16">
        <v>0</v>
      </c>
      <c r="L166" s="16">
        <v>0</v>
      </c>
      <c r="M166" s="16">
        <v>485</v>
      </c>
      <c r="N166" s="16">
        <v>0</v>
      </c>
      <c r="O166" s="16">
        <v>293</v>
      </c>
      <c r="P166" s="16">
        <v>302.5</v>
      </c>
      <c r="Q166" s="16">
        <v>501047.7</v>
      </c>
      <c r="R166" s="16">
        <v>0</v>
      </c>
      <c r="S166" s="16">
        <v>0</v>
      </c>
      <c r="T166" s="16">
        <v>0</v>
      </c>
      <c r="U166" s="16">
        <v>0</v>
      </c>
      <c r="V166" s="16">
        <v>14</v>
      </c>
      <c r="W166" s="16">
        <v>348</v>
      </c>
      <c r="X166" s="16">
        <v>0</v>
      </c>
      <c r="Y166" s="16">
        <v>213.5</v>
      </c>
      <c r="Z166" s="16">
        <v>148</v>
      </c>
      <c r="AA166" s="16">
        <v>0</v>
      </c>
    </row>
    <row r="167" spans="1:27" ht="15.75" thickBot="1" x14ac:dyDescent="0.3">
      <c r="A167" s="15" t="s">
        <v>137</v>
      </c>
      <c r="B167" s="16">
        <v>221</v>
      </c>
      <c r="C167" s="16">
        <v>0</v>
      </c>
      <c r="D167" s="16">
        <v>237</v>
      </c>
      <c r="E167" s="16">
        <v>108</v>
      </c>
      <c r="F167" s="16">
        <v>548</v>
      </c>
      <c r="G167" s="16">
        <v>18.5</v>
      </c>
      <c r="H167" s="16">
        <v>500504.7</v>
      </c>
      <c r="I167" s="16">
        <v>0</v>
      </c>
      <c r="J167" s="16">
        <v>106</v>
      </c>
      <c r="K167" s="16">
        <v>0</v>
      </c>
      <c r="L167" s="16">
        <v>0</v>
      </c>
      <c r="M167" s="16">
        <v>485</v>
      </c>
      <c r="N167" s="16">
        <v>0</v>
      </c>
      <c r="O167" s="16">
        <v>293</v>
      </c>
      <c r="P167" s="16">
        <v>302.5</v>
      </c>
      <c r="Q167" s="16">
        <v>501047.7</v>
      </c>
      <c r="R167" s="16">
        <v>0</v>
      </c>
      <c r="S167" s="16">
        <v>0</v>
      </c>
      <c r="T167" s="16">
        <v>0</v>
      </c>
      <c r="U167" s="16">
        <v>0</v>
      </c>
      <c r="V167" s="16">
        <v>14</v>
      </c>
      <c r="W167" s="16">
        <v>82</v>
      </c>
      <c r="X167" s="16">
        <v>0</v>
      </c>
      <c r="Y167" s="16">
        <v>213.5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180</v>
      </c>
      <c r="C168" s="16">
        <v>0</v>
      </c>
      <c r="D168" s="16">
        <v>237</v>
      </c>
      <c r="E168" s="16">
        <v>108</v>
      </c>
      <c r="F168" s="16">
        <v>533.5</v>
      </c>
      <c r="G168" s="16">
        <v>18.5</v>
      </c>
      <c r="H168" s="16">
        <v>500504.7</v>
      </c>
      <c r="I168" s="16">
        <v>0</v>
      </c>
      <c r="J168" s="16">
        <v>106</v>
      </c>
      <c r="K168" s="16">
        <v>0</v>
      </c>
      <c r="L168" s="16">
        <v>0</v>
      </c>
      <c r="M168" s="16">
        <v>485</v>
      </c>
      <c r="N168" s="16">
        <v>0</v>
      </c>
      <c r="O168" s="16">
        <v>293</v>
      </c>
      <c r="P168" s="16">
        <v>302.5</v>
      </c>
      <c r="Q168" s="16">
        <v>501047.7</v>
      </c>
      <c r="R168" s="16">
        <v>0</v>
      </c>
      <c r="S168" s="16">
        <v>0</v>
      </c>
      <c r="T168" s="16">
        <v>0</v>
      </c>
      <c r="U168" s="16">
        <v>0</v>
      </c>
      <c r="V168" s="16">
        <v>14</v>
      </c>
      <c r="W168" s="16">
        <v>82</v>
      </c>
      <c r="X168" s="16">
        <v>0</v>
      </c>
      <c r="Y168" s="16">
        <v>189.5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180</v>
      </c>
      <c r="C169" s="16">
        <v>0</v>
      </c>
      <c r="D169" s="16">
        <v>125</v>
      </c>
      <c r="E169" s="16">
        <v>108</v>
      </c>
      <c r="F169" s="16">
        <v>533.5</v>
      </c>
      <c r="G169" s="16">
        <v>18.5</v>
      </c>
      <c r="H169" s="16">
        <v>500504.7</v>
      </c>
      <c r="I169" s="16">
        <v>0</v>
      </c>
      <c r="J169" s="16">
        <v>106</v>
      </c>
      <c r="K169" s="16">
        <v>0</v>
      </c>
      <c r="L169" s="16">
        <v>0</v>
      </c>
      <c r="M169" s="16">
        <v>485</v>
      </c>
      <c r="N169" s="16">
        <v>0</v>
      </c>
      <c r="O169" s="16">
        <v>293</v>
      </c>
      <c r="P169" s="16">
        <v>302.5</v>
      </c>
      <c r="Q169" s="16">
        <v>501047.7</v>
      </c>
      <c r="R169" s="16">
        <v>0</v>
      </c>
      <c r="S169" s="16">
        <v>0</v>
      </c>
      <c r="T169" s="16">
        <v>0</v>
      </c>
      <c r="U169" s="16">
        <v>0</v>
      </c>
      <c r="V169" s="16">
        <v>14</v>
      </c>
      <c r="W169" s="16">
        <v>82</v>
      </c>
      <c r="X169" s="16">
        <v>0</v>
      </c>
      <c r="Y169" s="16">
        <v>189.5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180</v>
      </c>
      <c r="C170" s="16">
        <v>0</v>
      </c>
      <c r="D170" s="16">
        <v>125</v>
      </c>
      <c r="E170" s="16">
        <v>108</v>
      </c>
      <c r="F170" s="16">
        <v>533.5</v>
      </c>
      <c r="G170" s="16">
        <v>18.5</v>
      </c>
      <c r="H170" s="16">
        <v>500504.7</v>
      </c>
      <c r="I170" s="16">
        <v>0</v>
      </c>
      <c r="J170" s="16">
        <v>106</v>
      </c>
      <c r="K170" s="16">
        <v>0</v>
      </c>
      <c r="L170" s="16">
        <v>0</v>
      </c>
      <c r="M170" s="16">
        <v>485</v>
      </c>
      <c r="N170" s="16">
        <v>0</v>
      </c>
      <c r="O170" s="16">
        <v>293</v>
      </c>
      <c r="P170" s="16">
        <v>302.5</v>
      </c>
      <c r="Q170" s="16">
        <v>501047.7</v>
      </c>
      <c r="R170" s="16">
        <v>0</v>
      </c>
      <c r="S170" s="16">
        <v>0</v>
      </c>
      <c r="T170" s="16">
        <v>0</v>
      </c>
      <c r="U170" s="16">
        <v>0</v>
      </c>
      <c r="V170" s="16">
        <v>14</v>
      </c>
      <c r="W170" s="16">
        <v>82</v>
      </c>
      <c r="X170" s="16">
        <v>0</v>
      </c>
      <c r="Y170" s="16">
        <v>56.5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180</v>
      </c>
      <c r="C171" s="16">
        <v>0</v>
      </c>
      <c r="D171" s="16">
        <v>0</v>
      </c>
      <c r="E171" s="16">
        <v>108</v>
      </c>
      <c r="F171" s="16">
        <v>533.5</v>
      </c>
      <c r="G171" s="16">
        <v>18.5</v>
      </c>
      <c r="H171" s="16">
        <v>500504.7</v>
      </c>
      <c r="I171" s="16">
        <v>0</v>
      </c>
      <c r="J171" s="16">
        <v>106</v>
      </c>
      <c r="K171" s="16">
        <v>0</v>
      </c>
      <c r="L171" s="16">
        <v>0</v>
      </c>
      <c r="M171" s="16">
        <v>485</v>
      </c>
      <c r="N171" s="16">
        <v>0</v>
      </c>
      <c r="O171" s="16">
        <v>293</v>
      </c>
      <c r="P171" s="16">
        <v>302.5</v>
      </c>
      <c r="Q171" s="16">
        <v>501047.7</v>
      </c>
      <c r="R171" s="16">
        <v>0</v>
      </c>
      <c r="S171" s="16">
        <v>0</v>
      </c>
      <c r="T171" s="16">
        <v>0</v>
      </c>
      <c r="U171" s="16">
        <v>0</v>
      </c>
      <c r="V171" s="16">
        <v>14</v>
      </c>
      <c r="W171" s="16">
        <v>82</v>
      </c>
      <c r="X171" s="16">
        <v>0</v>
      </c>
      <c r="Y171" s="16">
        <v>56.5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180</v>
      </c>
      <c r="C172" s="16">
        <v>0</v>
      </c>
      <c r="D172" s="16">
        <v>0</v>
      </c>
      <c r="E172" s="16">
        <v>108</v>
      </c>
      <c r="F172" s="16">
        <v>533.5</v>
      </c>
      <c r="G172" s="16">
        <v>18.5</v>
      </c>
      <c r="H172" s="16">
        <v>500504.7</v>
      </c>
      <c r="I172" s="16">
        <v>0</v>
      </c>
      <c r="J172" s="16">
        <v>106</v>
      </c>
      <c r="K172" s="16">
        <v>0</v>
      </c>
      <c r="L172" s="16">
        <v>0</v>
      </c>
      <c r="M172" s="16">
        <v>485</v>
      </c>
      <c r="N172" s="16">
        <v>0</v>
      </c>
      <c r="O172" s="16">
        <v>293</v>
      </c>
      <c r="P172" s="16">
        <v>302.5</v>
      </c>
      <c r="Q172" s="16">
        <v>501047.7</v>
      </c>
      <c r="R172" s="16">
        <v>0</v>
      </c>
      <c r="S172" s="16">
        <v>0</v>
      </c>
      <c r="T172" s="16">
        <v>0</v>
      </c>
      <c r="U172" s="16">
        <v>0</v>
      </c>
      <c r="V172" s="16">
        <v>14</v>
      </c>
      <c r="W172" s="16">
        <v>82</v>
      </c>
      <c r="X172" s="16">
        <v>0</v>
      </c>
      <c r="Y172" s="16">
        <v>56.5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180</v>
      </c>
      <c r="C173" s="16">
        <v>0</v>
      </c>
      <c r="D173" s="16">
        <v>0</v>
      </c>
      <c r="E173" s="16">
        <v>108</v>
      </c>
      <c r="F173" s="16">
        <v>533.5</v>
      </c>
      <c r="G173" s="16">
        <v>18.5</v>
      </c>
      <c r="H173" s="16">
        <v>500504.7</v>
      </c>
      <c r="I173" s="16">
        <v>0</v>
      </c>
      <c r="J173" s="16">
        <v>106</v>
      </c>
      <c r="K173" s="16">
        <v>0</v>
      </c>
      <c r="L173" s="16">
        <v>0</v>
      </c>
      <c r="M173" s="16">
        <v>485</v>
      </c>
      <c r="N173" s="16">
        <v>0</v>
      </c>
      <c r="O173" s="16">
        <v>293</v>
      </c>
      <c r="P173" s="16">
        <v>251</v>
      </c>
      <c r="Q173" s="16">
        <v>500946.2</v>
      </c>
      <c r="R173" s="16">
        <v>0</v>
      </c>
      <c r="S173" s="16">
        <v>0</v>
      </c>
      <c r="T173" s="16">
        <v>0</v>
      </c>
      <c r="U173" s="16">
        <v>0</v>
      </c>
      <c r="V173" s="16">
        <v>14</v>
      </c>
      <c r="W173" s="16">
        <v>82</v>
      </c>
      <c r="X173" s="16">
        <v>0</v>
      </c>
      <c r="Y173" s="16">
        <v>56.5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180</v>
      </c>
      <c r="C174" s="16">
        <v>0</v>
      </c>
      <c r="D174" s="16">
        <v>0</v>
      </c>
      <c r="E174" s="16">
        <v>108</v>
      </c>
      <c r="F174" s="16">
        <v>533.5</v>
      </c>
      <c r="G174" s="16">
        <v>18.5</v>
      </c>
      <c r="H174" s="16">
        <v>500504.7</v>
      </c>
      <c r="I174" s="16">
        <v>0</v>
      </c>
      <c r="J174" s="16">
        <v>106</v>
      </c>
      <c r="K174" s="16">
        <v>0</v>
      </c>
      <c r="L174" s="16">
        <v>0</v>
      </c>
      <c r="M174" s="16">
        <v>485</v>
      </c>
      <c r="N174" s="16">
        <v>0</v>
      </c>
      <c r="O174" s="16">
        <v>293</v>
      </c>
      <c r="P174" s="16">
        <v>251</v>
      </c>
      <c r="Q174" s="16">
        <v>500746.2</v>
      </c>
      <c r="R174" s="16">
        <v>0</v>
      </c>
      <c r="S174" s="16">
        <v>0</v>
      </c>
      <c r="T174" s="16">
        <v>0</v>
      </c>
      <c r="U174" s="16">
        <v>0</v>
      </c>
      <c r="V174" s="16">
        <v>14</v>
      </c>
      <c r="W174" s="16">
        <v>82</v>
      </c>
      <c r="X174" s="16">
        <v>0</v>
      </c>
      <c r="Y174" s="16">
        <v>56.5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180</v>
      </c>
      <c r="C175" s="16">
        <v>0</v>
      </c>
      <c r="D175" s="16">
        <v>0</v>
      </c>
      <c r="E175" s="16">
        <v>108</v>
      </c>
      <c r="F175" s="16">
        <v>533.5</v>
      </c>
      <c r="G175" s="16">
        <v>18.5</v>
      </c>
      <c r="H175" s="16">
        <v>500509.7</v>
      </c>
      <c r="I175" s="16">
        <v>0</v>
      </c>
      <c r="J175" s="16">
        <v>106</v>
      </c>
      <c r="K175" s="16">
        <v>0</v>
      </c>
      <c r="L175" s="16">
        <v>0</v>
      </c>
      <c r="M175" s="16">
        <v>485</v>
      </c>
      <c r="N175" s="16">
        <v>0</v>
      </c>
      <c r="O175" s="16">
        <v>293</v>
      </c>
      <c r="P175" s="16">
        <v>251</v>
      </c>
      <c r="Q175" s="16">
        <v>500746.2</v>
      </c>
      <c r="R175" s="16">
        <v>0</v>
      </c>
      <c r="S175" s="16">
        <v>0</v>
      </c>
      <c r="T175" s="16">
        <v>0</v>
      </c>
      <c r="U175" s="16">
        <v>0</v>
      </c>
      <c r="V175" s="16">
        <v>14</v>
      </c>
      <c r="W175" s="16">
        <v>82</v>
      </c>
      <c r="X175" s="16">
        <v>0</v>
      </c>
      <c r="Y175" s="16">
        <v>56.5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180</v>
      </c>
      <c r="C176" s="16">
        <v>0</v>
      </c>
      <c r="D176" s="16">
        <v>0</v>
      </c>
      <c r="E176" s="16">
        <v>108</v>
      </c>
      <c r="F176" s="16">
        <v>533.5</v>
      </c>
      <c r="G176" s="16">
        <v>18.5</v>
      </c>
      <c r="H176" s="16">
        <v>500504.7</v>
      </c>
      <c r="I176" s="16">
        <v>0</v>
      </c>
      <c r="J176" s="16">
        <v>106</v>
      </c>
      <c r="K176" s="16">
        <v>0</v>
      </c>
      <c r="L176" s="16">
        <v>0</v>
      </c>
      <c r="M176" s="16">
        <v>485</v>
      </c>
      <c r="N176" s="16">
        <v>0</v>
      </c>
      <c r="O176" s="16">
        <v>293</v>
      </c>
      <c r="P176" s="16">
        <v>204.5</v>
      </c>
      <c r="Q176" s="16">
        <v>500719.7</v>
      </c>
      <c r="R176" s="16">
        <v>0</v>
      </c>
      <c r="S176" s="16">
        <v>0</v>
      </c>
      <c r="T176" s="16">
        <v>0</v>
      </c>
      <c r="U176" s="16">
        <v>0</v>
      </c>
      <c r="V176" s="16">
        <v>14</v>
      </c>
      <c r="W176" s="16">
        <v>82</v>
      </c>
      <c r="X176" s="16">
        <v>0</v>
      </c>
      <c r="Y176" s="16">
        <v>56.5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180</v>
      </c>
      <c r="C177" s="16">
        <v>0</v>
      </c>
      <c r="D177" s="16">
        <v>0</v>
      </c>
      <c r="E177" s="16">
        <v>108</v>
      </c>
      <c r="F177" s="16">
        <v>533.5</v>
      </c>
      <c r="G177" s="16">
        <v>0</v>
      </c>
      <c r="H177" s="16">
        <v>500504.7</v>
      </c>
      <c r="I177" s="16">
        <v>0</v>
      </c>
      <c r="J177" s="16">
        <v>106</v>
      </c>
      <c r="K177" s="16">
        <v>0</v>
      </c>
      <c r="L177" s="16">
        <v>0</v>
      </c>
      <c r="M177" s="16">
        <v>485</v>
      </c>
      <c r="N177" s="16">
        <v>0</v>
      </c>
      <c r="O177" s="16">
        <v>293</v>
      </c>
      <c r="P177" s="16">
        <v>204.5</v>
      </c>
      <c r="Q177" s="16">
        <v>500719.7</v>
      </c>
      <c r="R177" s="16">
        <v>0</v>
      </c>
      <c r="S177" s="16">
        <v>0</v>
      </c>
      <c r="T177" s="16">
        <v>0</v>
      </c>
      <c r="U177" s="16">
        <v>0</v>
      </c>
      <c r="V177" s="16">
        <v>14</v>
      </c>
      <c r="W177" s="16">
        <v>82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180</v>
      </c>
      <c r="C178" s="16">
        <v>0</v>
      </c>
      <c r="D178" s="16">
        <v>0</v>
      </c>
      <c r="E178" s="16">
        <v>108</v>
      </c>
      <c r="F178" s="16">
        <v>533.5</v>
      </c>
      <c r="G178" s="16">
        <v>0</v>
      </c>
      <c r="H178" s="16">
        <v>500504.7</v>
      </c>
      <c r="I178" s="16">
        <v>0</v>
      </c>
      <c r="J178" s="16">
        <v>106</v>
      </c>
      <c r="K178" s="16">
        <v>0</v>
      </c>
      <c r="L178" s="16">
        <v>0</v>
      </c>
      <c r="M178" s="16">
        <v>485</v>
      </c>
      <c r="N178" s="16">
        <v>0</v>
      </c>
      <c r="O178" s="16">
        <v>293</v>
      </c>
      <c r="P178" s="16">
        <v>0</v>
      </c>
      <c r="Q178" s="16">
        <v>500719.7</v>
      </c>
      <c r="R178" s="16">
        <v>0</v>
      </c>
      <c r="S178" s="16">
        <v>0</v>
      </c>
      <c r="T178" s="16">
        <v>0</v>
      </c>
      <c r="U178" s="16">
        <v>0</v>
      </c>
      <c r="V178" s="16">
        <v>14</v>
      </c>
      <c r="W178" s="16">
        <v>82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108</v>
      </c>
      <c r="F179" s="16">
        <v>63.5</v>
      </c>
      <c r="G179" s="16">
        <v>0</v>
      </c>
      <c r="H179" s="16">
        <v>500464.7</v>
      </c>
      <c r="I179" s="16">
        <v>0</v>
      </c>
      <c r="J179" s="16">
        <v>106</v>
      </c>
      <c r="K179" s="16">
        <v>0</v>
      </c>
      <c r="L179" s="16">
        <v>0</v>
      </c>
      <c r="M179" s="16">
        <v>485</v>
      </c>
      <c r="N179" s="16">
        <v>0</v>
      </c>
      <c r="O179" s="16">
        <v>293</v>
      </c>
      <c r="P179" s="16">
        <v>0</v>
      </c>
      <c r="Q179" s="16">
        <v>500719.7</v>
      </c>
      <c r="R179" s="16">
        <v>0</v>
      </c>
      <c r="S179" s="16">
        <v>0</v>
      </c>
      <c r="T179" s="16">
        <v>0</v>
      </c>
      <c r="U179" s="16">
        <v>0</v>
      </c>
      <c r="V179" s="16">
        <v>14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108</v>
      </c>
      <c r="F180" s="16">
        <v>63.5</v>
      </c>
      <c r="G180" s="16">
        <v>0</v>
      </c>
      <c r="H180" s="16">
        <v>500464.7</v>
      </c>
      <c r="I180" s="16">
        <v>0</v>
      </c>
      <c r="J180" s="16">
        <v>0</v>
      </c>
      <c r="K180" s="16">
        <v>0</v>
      </c>
      <c r="L180" s="16">
        <v>0</v>
      </c>
      <c r="M180" s="16">
        <v>485</v>
      </c>
      <c r="N180" s="16">
        <v>0</v>
      </c>
      <c r="O180" s="16">
        <v>293</v>
      </c>
      <c r="P180" s="16">
        <v>0</v>
      </c>
      <c r="Q180" s="16">
        <v>500639.7</v>
      </c>
      <c r="R180" s="16">
        <v>0</v>
      </c>
      <c r="S180" s="16">
        <v>0</v>
      </c>
      <c r="T180" s="16">
        <v>0</v>
      </c>
      <c r="U180" s="16">
        <v>0</v>
      </c>
      <c r="V180" s="16">
        <v>14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53</v>
      </c>
      <c r="F181" s="16">
        <v>63.5</v>
      </c>
      <c r="G181" s="16">
        <v>0</v>
      </c>
      <c r="H181" s="16">
        <v>500464.7</v>
      </c>
      <c r="I181" s="16">
        <v>0</v>
      </c>
      <c r="J181" s="16">
        <v>0</v>
      </c>
      <c r="K181" s="16">
        <v>0</v>
      </c>
      <c r="L181" s="16">
        <v>0</v>
      </c>
      <c r="M181" s="16">
        <v>485</v>
      </c>
      <c r="N181" s="16">
        <v>0</v>
      </c>
      <c r="O181" s="16">
        <v>293</v>
      </c>
      <c r="P181" s="16">
        <v>0</v>
      </c>
      <c r="Q181" s="16">
        <v>500639.7</v>
      </c>
      <c r="R181" s="16">
        <v>0</v>
      </c>
      <c r="S181" s="16">
        <v>0</v>
      </c>
      <c r="T181" s="16">
        <v>0</v>
      </c>
      <c r="U181" s="16">
        <v>0</v>
      </c>
      <c r="V181" s="16">
        <v>14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0</v>
      </c>
      <c r="F182" s="16">
        <v>63.5</v>
      </c>
      <c r="G182" s="16">
        <v>0</v>
      </c>
      <c r="H182" s="16">
        <v>500464.7</v>
      </c>
      <c r="I182" s="16">
        <v>0</v>
      </c>
      <c r="J182" s="16">
        <v>0</v>
      </c>
      <c r="K182" s="16">
        <v>0</v>
      </c>
      <c r="L182" s="16">
        <v>0</v>
      </c>
      <c r="M182" s="16">
        <v>485</v>
      </c>
      <c r="N182" s="16">
        <v>0</v>
      </c>
      <c r="O182" s="16">
        <v>293</v>
      </c>
      <c r="P182" s="16">
        <v>0</v>
      </c>
      <c r="Q182" s="16">
        <v>500639.7</v>
      </c>
      <c r="R182" s="16">
        <v>0</v>
      </c>
      <c r="S182" s="16">
        <v>0</v>
      </c>
      <c r="T182" s="16">
        <v>0</v>
      </c>
      <c r="U182" s="16">
        <v>0</v>
      </c>
      <c r="V182" s="16">
        <v>14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0</v>
      </c>
      <c r="F183" s="16">
        <v>63.5</v>
      </c>
      <c r="G183" s="16">
        <v>0</v>
      </c>
      <c r="H183" s="16">
        <v>500319.7</v>
      </c>
      <c r="I183" s="16">
        <v>0</v>
      </c>
      <c r="J183" s="16">
        <v>0</v>
      </c>
      <c r="K183" s="16">
        <v>0</v>
      </c>
      <c r="L183" s="16">
        <v>0</v>
      </c>
      <c r="M183" s="16">
        <v>485</v>
      </c>
      <c r="N183" s="16">
        <v>0</v>
      </c>
      <c r="O183" s="16">
        <v>0</v>
      </c>
      <c r="P183" s="16">
        <v>0</v>
      </c>
      <c r="Q183" s="16">
        <v>500639.7</v>
      </c>
      <c r="R183" s="16">
        <v>0</v>
      </c>
      <c r="S183" s="16">
        <v>0</v>
      </c>
      <c r="T183" s="16">
        <v>0</v>
      </c>
      <c r="U183" s="16">
        <v>0</v>
      </c>
      <c r="V183" s="16">
        <v>14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0</v>
      </c>
      <c r="F184" s="16">
        <v>63.5</v>
      </c>
      <c r="G184" s="16">
        <v>0</v>
      </c>
      <c r="H184" s="16">
        <v>500319.7</v>
      </c>
      <c r="I184" s="16">
        <v>0</v>
      </c>
      <c r="J184" s="16">
        <v>0</v>
      </c>
      <c r="K184" s="16">
        <v>0</v>
      </c>
      <c r="L184" s="16">
        <v>0</v>
      </c>
      <c r="M184" s="16">
        <v>485</v>
      </c>
      <c r="N184" s="16">
        <v>0</v>
      </c>
      <c r="O184" s="16">
        <v>0</v>
      </c>
      <c r="P184" s="16">
        <v>0</v>
      </c>
      <c r="Q184" s="16">
        <v>500639.7</v>
      </c>
      <c r="R184" s="16">
        <v>0</v>
      </c>
      <c r="S184" s="16">
        <v>0</v>
      </c>
      <c r="T184" s="16">
        <v>0</v>
      </c>
      <c r="U184" s="16">
        <v>0</v>
      </c>
      <c r="V184" s="16">
        <v>14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0</v>
      </c>
      <c r="F185" s="16">
        <v>63.5</v>
      </c>
      <c r="G185" s="16">
        <v>0</v>
      </c>
      <c r="H185" s="16">
        <v>500319.7</v>
      </c>
      <c r="I185" s="16">
        <v>0</v>
      </c>
      <c r="J185" s="16">
        <v>0</v>
      </c>
      <c r="K185" s="16">
        <v>0</v>
      </c>
      <c r="L185" s="16">
        <v>0</v>
      </c>
      <c r="M185" s="16">
        <v>485</v>
      </c>
      <c r="N185" s="16">
        <v>0</v>
      </c>
      <c r="O185" s="16">
        <v>0</v>
      </c>
      <c r="P185" s="16">
        <v>0</v>
      </c>
      <c r="Q185" s="16">
        <v>500639.7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500319.7</v>
      </c>
      <c r="I186" s="16">
        <v>0</v>
      </c>
      <c r="J186" s="16">
        <v>0</v>
      </c>
      <c r="K186" s="16">
        <v>0</v>
      </c>
      <c r="L186" s="16">
        <v>0</v>
      </c>
      <c r="M186" s="16">
        <v>485</v>
      </c>
      <c r="N186" s="16">
        <v>0</v>
      </c>
      <c r="O186" s="16">
        <v>0</v>
      </c>
      <c r="P186" s="16">
        <v>0</v>
      </c>
      <c r="Q186" s="16">
        <v>500639.7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500319.7</v>
      </c>
      <c r="I187" s="16">
        <v>0</v>
      </c>
      <c r="J187" s="16">
        <v>0</v>
      </c>
      <c r="K187" s="16">
        <v>0</v>
      </c>
      <c r="L187" s="16">
        <v>0</v>
      </c>
      <c r="M187" s="16">
        <v>485</v>
      </c>
      <c r="N187" s="16">
        <v>0</v>
      </c>
      <c r="O187" s="16">
        <v>0</v>
      </c>
      <c r="P187" s="16">
        <v>0</v>
      </c>
      <c r="Q187" s="16">
        <v>500639.7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499977.2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500639.7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499977.7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500639.7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500639.7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221</v>
      </c>
      <c r="C193" s="16">
        <v>0</v>
      </c>
      <c r="D193" s="16">
        <v>0</v>
      </c>
      <c r="E193" s="16">
        <v>108</v>
      </c>
      <c r="F193" s="16">
        <v>548</v>
      </c>
      <c r="G193" s="16">
        <v>258.5</v>
      </c>
      <c r="H193" s="16">
        <v>500504.7</v>
      </c>
      <c r="I193" s="16">
        <v>0</v>
      </c>
      <c r="J193" s="16">
        <v>106</v>
      </c>
      <c r="K193" s="16">
        <v>0</v>
      </c>
      <c r="L193" s="16">
        <v>0</v>
      </c>
      <c r="M193" s="16">
        <v>485</v>
      </c>
      <c r="N193" s="16">
        <v>0</v>
      </c>
      <c r="O193" s="16">
        <v>293</v>
      </c>
      <c r="P193" s="16">
        <v>302.5</v>
      </c>
      <c r="Q193" s="16">
        <v>501047.7</v>
      </c>
      <c r="R193" s="16">
        <v>0</v>
      </c>
      <c r="S193" s="16">
        <v>0</v>
      </c>
      <c r="T193" s="16">
        <v>0</v>
      </c>
      <c r="U193" s="16">
        <v>0</v>
      </c>
      <c r="V193" s="16">
        <v>14</v>
      </c>
      <c r="W193" s="16">
        <v>0</v>
      </c>
      <c r="X193" s="16">
        <v>0</v>
      </c>
      <c r="Y193" s="16">
        <v>213.5</v>
      </c>
      <c r="Z193" s="16">
        <v>0</v>
      </c>
      <c r="AA193" s="16">
        <v>0</v>
      </c>
      <c r="AB193" s="16">
        <v>1004101.9</v>
      </c>
      <c r="AC193" s="16">
        <v>1004104</v>
      </c>
      <c r="AD193" s="16">
        <v>2.1</v>
      </c>
      <c r="AE193" s="16">
        <v>0</v>
      </c>
    </row>
    <row r="194" spans="1:31" ht="15.75" thickBot="1" x14ac:dyDescent="0.3">
      <c r="A194" s="15" t="s">
        <v>102</v>
      </c>
      <c r="B194" s="16">
        <v>221</v>
      </c>
      <c r="C194" s="16">
        <v>0</v>
      </c>
      <c r="D194" s="16">
        <v>0</v>
      </c>
      <c r="E194" s="16">
        <v>108</v>
      </c>
      <c r="F194" s="16">
        <v>548</v>
      </c>
      <c r="G194" s="16">
        <v>258.5</v>
      </c>
      <c r="H194" s="16">
        <v>500504.7</v>
      </c>
      <c r="I194" s="16">
        <v>0</v>
      </c>
      <c r="J194" s="16">
        <v>106</v>
      </c>
      <c r="K194" s="16">
        <v>0</v>
      </c>
      <c r="L194" s="16">
        <v>0</v>
      </c>
      <c r="M194" s="16">
        <v>485</v>
      </c>
      <c r="N194" s="16">
        <v>0</v>
      </c>
      <c r="O194" s="16">
        <v>293</v>
      </c>
      <c r="P194" s="16">
        <v>302.5</v>
      </c>
      <c r="Q194" s="16">
        <v>501047.7</v>
      </c>
      <c r="R194" s="16">
        <v>0</v>
      </c>
      <c r="S194" s="16">
        <v>0</v>
      </c>
      <c r="T194" s="16">
        <v>0</v>
      </c>
      <c r="U194" s="16">
        <v>0</v>
      </c>
      <c r="V194" s="16">
        <v>14</v>
      </c>
      <c r="W194" s="16">
        <v>0</v>
      </c>
      <c r="X194" s="16">
        <v>0</v>
      </c>
      <c r="Y194" s="16">
        <v>213.5</v>
      </c>
      <c r="Z194" s="16">
        <v>0</v>
      </c>
      <c r="AA194" s="16">
        <v>0</v>
      </c>
      <c r="AB194" s="16">
        <v>1004101.9</v>
      </c>
      <c r="AC194" s="16">
        <v>1004104</v>
      </c>
      <c r="AD194" s="16">
        <v>2.1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108</v>
      </c>
      <c r="F195" s="16">
        <v>533.5</v>
      </c>
      <c r="G195" s="16">
        <v>18.5</v>
      </c>
      <c r="H195" s="16">
        <v>500464.7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293</v>
      </c>
      <c r="P195" s="16">
        <v>0</v>
      </c>
      <c r="Q195" s="16">
        <v>500946.2</v>
      </c>
      <c r="R195" s="16">
        <v>0</v>
      </c>
      <c r="S195" s="16">
        <v>0</v>
      </c>
      <c r="T195" s="16">
        <v>0</v>
      </c>
      <c r="U195" s="16">
        <v>0</v>
      </c>
      <c r="V195" s="16">
        <v>14</v>
      </c>
      <c r="W195" s="16">
        <v>1508.5</v>
      </c>
      <c r="X195" s="16">
        <v>0</v>
      </c>
      <c r="Y195" s="16">
        <v>0</v>
      </c>
      <c r="Z195" s="16">
        <v>0</v>
      </c>
      <c r="AA195" s="16">
        <v>0</v>
      </c>
      <c r="AB195" s="16">
        <v>1003886.4</v>
      </c>
      <c r="AC195" s="16">
        <v>1003886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0</v>
      </c>
      <c r="F196" s="16">
        <v>63.5</v>
      </c>
      <c r="G196" s="16">
        <v>0</v>
      </c>
      <c r="H196" s="16">
        <v>500464.7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293</v>
      </c>
      <c r="P196" s="16">
        <v>302.5</v>
      </c>
      <c r="Q196" s="16">
        <v>501047.7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1002171.4</v>
      </c>
      <c r="AC196" s="16">
        <v>1002171</v>
      </c>
      <c r="AD196" s="16">
        <v>-0.4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706</v>
      </c>
      <c r="E197" s="16">
        <v>0</v>
      </c>
      <c r="F197" s="16">
        <v>63.5</v>
      </c>
      <c r="G197" s="16">
        <v>18.5</v>
      </c>
      <c r="H197" s="16">
        <v>500504.7</v>
      </c>
      <c r="I197" s="16">
        <v>0</v>
      </c>
      <c r="J197" s="16">
        <v>106</v>
      </c>
      <c r="K197" s="16">
        <v>0</v>
      </c>
      <c r="L197" s="16">
        <v>0</v>
      </c>
      <c r="M197" s="16">
        <v>485</v>
      </c>
      <c r="N197" s="16">
        <v>0</v>
      </c>
      <c r="O197" s="16">
        <v>293</v>
      </c>
      <c r="P197" s="16">
        <v>204.5</v>
      </c>
      <c r="Q197" s="16">
        <v>501047.7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213.5</v>
      </c>
      <c r="Z197" s="16">
        <v>0</v>
      </c>
      <c r="AA197" s="16">
        <v>0</v>
      </c>
      <c r="AB197" s="16">
        <v>1003642.4</v>
      </c>
      <c r="AC197" s="16">
        <v>1003644</v>
      </c>
      <c r="AD197" s="16">
        <v>1.6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0</v>
      </c>
      <c r="E198" s="16">
        <v>0</v>
      </c>
      <c r="F198" s="16">
        <v>533.5</v>
      </c>
      <c r="G198" s="16">
        <v>18.5</v>
      </c>
      <c r="H198" s="16">
        <v>500504.7</v>
      </c>
      <c r="I198" s="16">
        <v>0</v>
      </c>
      <c r="J198" s="16">
        <v>0</v>
      </c>
      <c r="K198" s="16">
        <v>0</v>
      </c>
      <c r="L198" s="16">
        <v>0</v>
      </c>
      <c r="M198" s="16">
        <v>485</v>
      </c>
      <c r="N198" s="16">
        <v>0</v>
      </c>
      <c r="O198" s="16">
        <v>293</v>
      </c>
      <c r="P198" s="16">
        <v>302.5</v>
      </c>
      <c r="Q198" s="16">
        <v>501047.7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82</v>
      </c>
      <c r="X198" s="16">
        <v>0</v>
      </c>
      <c r="Y198" s="16">
        <v>56.5</v>
      </c>
      <c r="Z198" s="16">
        <v>0</v>
      </c>
      <c r="AA198" s="16">
        <v>0</v>
      </c>
      <c r="AB198" s="16">
        <v>1003323.4</v>
      </c>
      <c r="AC198" s="16">
        <v>1003325</v>
      </c>
      <c r="AD198" s="16">
        <v>1.6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237</v>
      </c>
      <c r="E199" s="16">
        <v>108</v>
      </c>
      <c r="F199" s="16">
        <v>63.5</v>
      </c>
      <c r="G199" s="16">
        <v>0</v>
      </c>
      <c r="H199" s="16">
        <v>499977.2</v>
      </c>
      <c r="I199" s="16">
        <v>0</v>
      </c>
      <c r="J199" s="16">
        <v>0</v>
      </c>
      <c r="K199" s="16">
        <v>0</v>
      </c>
      <c r="L199" s="16">
        <v>0</v>
      </c>
      <c r="M199" s="16">
        <v>485</v>
      </c>
      <c r="N199" s="16">
        <v>0</v>
      </c>
      <c r="O199" s="16">
        <v>0</v>
      </c>
      <c r="P199" s="16">
        <v>0</v>
      </c>
      <c r="Q199" s="16">
        <v>500639.7</v>
      </c>
      <c r="R199" s="16">
        <v>761</v>
      </c>
      <c r="S199" s="16">
        <v>0</v>
      </c>
      <c r="T199" s="16">
        <v>0</v>
      </c>
      <c r="U199" s="16">
        <v>0</v>
      </c>
      <c r="V199" s="16">
        <v>0</v>
      </c>
      <c r="W199" s="16">
        <v>348</v>
      </c>
      <c r="X199" s="16">
        <v>0</v>
      </c>
      <c r="Y199" s="16">
        <v>0</v>
      </c>
      <c r="Z199" s="16">
        <v>0</v>
      </c>
      <c r="AA199" s="16">
        <v>0</v>
      </c>
      <c r="AB199" s="16">
        <v>1002619.4</v>
      </c>
      <c r="AC199" s="16">
        <v>1002619</v>
      </c>
      <c r="AD199" s="16">
        <v>-0.4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108</v>
      </c>
      <c r="F200" s="16">
        <v>0</v>
      </c>
      <c r="G200" s="16">
        <v>0</v>
      </c>
      <c r="H200" s="16">
        <v>500504.7</v>
      </c>
      <c r="I200" s="16">
        <v>0</v>
      </c>
      <c r="J200" s="16">
        <v>0</v>
      </c>
      <c r="K200" s="16">
        <v>0</v>
      </c>
      <c r="L200" s="16">
        <v>0</v>
      </c>
      <c r="M200" s="16">
        <v>485</v>
      </c>
      <c r="N200" s="16">
        <v>0</v>
      </c>
      <c r="O200" s="16">
        <v>293</v>
      </c>
      <c r="P200" s="16">
        <v>0</v>
      </c>
      <c r="Q200" s="16">
        <v>500639.7</v>
      </c>
      <c r="R200" s="16">
        <v>0</v>
      </c>
      <c r="S200" s="16">
        <v>0</v>
      </c>
      <c r="T200" s="16">
        <v>0</v>
      </c>
      <c r="U200" s="16">
        <v>0</v>
      </c>
      <c r="V200" s="16">
        <v>14</v>
      </c>
      <c r="W200" s="16">
        <v>82</v>
      </c>
      <c r="X200" s="16">
        <v>0</v>
      </c>
      <c r="Y200" s="16">
        <v>213.5</v>
      </c>
      <c r="Z200" s="16">
        <v>0</v>
      </c>
      <c r="AA200" s="16">
        <v>0</v>
      </c>
      <c r="AB200" s="16">
        <v>1002339.9</v>
      </c>
      <c r="AC200" s="16">
        <v>1002342</v>
      </c>
      <c r="AD200" s="16">
        <v>2.1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706</v>
      </c>
      <c r="E201" s="16">
        <v>0</v>
      </c>
      <c r="F201" s="16">
        <v>0</v>
      </c>
      <c r="G201" s="16">
        <v>0</v>
      </c>
      <c r="H201" s="16">
        <v>500504.7</v>
      </c>
      <c r="I201" s="16">
        <v>0</v>
      </c>
      <c r="J201" s="16">
        <v>0</v>
      </c>
      <c r="K201" s="16">
        <v>0</v>
      </c>
      <c r="L201" s="16">
        <v>0</v>
      </c>
      <c r="M201" s="16">
        <v>485</v>
      </c>
      <c r="N201" s="16">
        <v>0</v>
      </c>
      <c r="O201" s="16">
        <v>293</v>
      </c>
      <c r="P201" s="16">
        <v>0</v>
      </c>
      <c r="Q201" s="16">
        <v>501047.7</v>
      </c>
      <c r="R201" s="16">
        <v>0</v>
      </c>
      <c r="S201" s="16">
        <v>0</v>
      </c>
      <c r="T201" s="16">
        <v>0</v>
      </c>
      <c r="U201" s="16">
        <v>0</v>
      </c>
      <c r="V201" s="16">
        <v>14</v>
      </c>
      <c r="W201" s="16">
        <v>0</v>
      </c>
      <c r="X201" s="16">
        <v>0</v>
      </c>
      <c r="Y201" s="16">
        <v>56.5</v>
      </c>
      <c r="Z201" s="16">
        <v>0</v>
      </c>
      <c r="AA201" s="16">
        <v>0</v>
      </c>
      <c r="AB201" s="16">
        <v>1003106.9</v>
      </c>
      <c r="AC201" s="16">
        <v>1003109</v>
      </c>
      <c r="AD201" s="16">
        <v>2.1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125</v>
      </c>
      <c r="E202" s="16">
        <v>53</v>
      </c>
      <c r="F202" s="16">
        <v>63.5</v>
      </c>
      <c r="G202" s="16">
        <v>0</v>
      </c>
      <c r="H202" s="16">
        <v>500464.7</v>
      </c>
      <c r="I202" s="16">
        <v>0</v>
      </c>
      <c r="J202" s="16">
        <v>0</v>
      </c>
      <c r="K202" s="16">
        <v>0</v>
      </c>
      <c r="L202" s="16">
        <v>0</v>
      </c>
      <c r="M202" s="16">
        <v>485</v>
      </c>
      <c r="N202" s="16">
        <v>0</v>
      </c>
      <c r="O202" s="16">
        <v>293</v>
      </c>
      <c r="P202" s="16">
        <v>0</v>
      </c>
      <c r="Q202" s="16">
        <v>501047.7</v>
      </c>
      <c r="R202" s="16">
        <v>0</v>
      </c>
      <c r="S202" s="16">
        <v>0</v>
      </c>
      <c r="T202" s="16">
        <v>0</v>
      </c>
      <c r="U202" s="16">
        <v>0</v>
      </c>
      <c r="V202" s="16">
        <v>14</v>
      </c>
      <c r="W202" s="16">
        <v>82</v>
      </c>
      <c r="X202" s="16">
        <v>0</v>
      </c>
      <c r="Y202" s="16">
        <v>56.5</v>
      </c>
      <c r="Z202" s="16">
        <v>0</v>
      </c>
      <c r="AA202" s="16">
        <v>0</v>
      </c>
      <c r="AB202" s="16">
        <v>1002684.4</v>
      </c>
      <c r="AC202" s="16">
        <v>1002684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221</v>
      </c>
      <c r="C203" s="16">
        <v>0</v>
      </c>
      <c r="D203" s="16">
        <v>0</v>
      </c>
      <c r="E203" s="16">
        <v>108</v>
      </c>
      <c r="F203" s="16">
        <v>548</v>
      </c>
      <c r="G203" s="16">
        <v>18.5</v>
      </c>
      <c r="H203" s="16">
        <v>500504.7</v>
      </c>
      <c r="I203" s="16">
        <v>0</v>
      </c>
      <c r="J203" s="16">
        <v>106</v>
      </c>
      <c r="K203" s="16">
        <v>0</v>
      </c>
      <c r="L203" s="16">
        <v>0</v>
      </c>
      <c r="M203" s="16">
        <v>709.5</v>
      </c>
      <c r="N203" s="16">
        <v>0</v>
      </c>
      <c r="O203" s="16">
        <v>293</v>
      </c>
      <c r="P203" s="16">
        <v>0</v>
      </c>
      <c r="Q203" s="16">
        <v>500639.7</v>
      </c>
      <c r="R203" s="16">
        <v>0</v>
      </c>
      <c r="S203" s="16">
        <v>186.5</v>
      </c>
      <c r="T203" s="16">
        <v>0</v>
      </c>
      <c r="U203" s="16">
        <v>0</v>
      </c>
      <c r="V203" s="16">
        <v>14</v>
      </c>
      <c r="W203" s="16">
        <v>82</v>
      </c>
      <c r="X203" s="16">
        <v>0</v>
      </c>
      <c r="Y203" s="16">
        <v>0</v>
      </c>
      <c r="Z203" s="16">
        <v>0</v>
      </c>
      <c r="AA203" s="16">
        <v>0</v>
      </c>
      <c r="AB203" s="16">
        <v>1003430.9</v>
      </c>
      <c r="AC203" s="16">
        <v>1003432</v>
      </c>
      <c r="AD203" s="16">
        <v>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0</v>
      </c>
      <c r="F204" s="16">
        <v>63.5</v>
      </c>
      <c r="G204" s="16">
        <v>0</v>
      </c>
      <c r="H204" s="16">
        <v>500504.7</v>
      </c>
      <c r="I204" s="16">
        <v>0</v>
      </c>
      <c r="J204" s="16">
        <v>106</v>
      </c>
      <c r="K204" s="16">
        <v>0</v>
      </c>
      <c r="L204" s="16">
        <v>0</v>
      </c>
      <c r="M204" s="16">
        <v>536.5</v>
      </c>
      <c r="N204" s="16">
        <v>0</v>
      </c>
      <c r="O204" s="16">
        <v>0</v>
      </c>
      <c r="P204" s="16">
        <v>0</v>
      </c>
      <c r="Q204" s="16">
        <v>500639.7</v>
      </c>
      <c r="R204" s="16">
        <v>0</v>
      </c>
      <c r="S204" s="16">
        <v>0</v>
      </c>
      <c r="T204" s="16">
        <v>0</v>
      </c>
      <c r="U204" s="16">
        <v>0</v>
      </c>
      <c r="V204" s="16">
        <v>14</v>
      </c>
      <c r="W204" s="16">
        <v>348</v>
      </c>
      <c r="X204" s="16">
        <v>0</v>
      </c>
      <c r="Y204" s="16">
        <v>0</v>
      </c>
      <c r="Z204" s="16">
        <v>0</v>
      </c>
      <c r="AA204" s="16">
        <v>0</v>
      </c>
      <c r="AB204" s="16">
        <v>1002212.4</v>
      </c>
      <c r="AC204" s="16">
        <v>1002214</v>
      </c>
      <c r="AD204" s="16">
        <v>1.6</v>
      </c>
      <c r="AE204" s="16">
        <v>0</v>
      </c>
    </row>
    <row r="205" spans="1:31" ht="15.75" thickBot="1" x14ac:dyDescent="0.3">
      <c r="A205" s="15" t="s">
        <v>113</v>
      </c>
      <c r="B205" s="16">
        <v>180</v>
      </c>
      <c r="C205" s="16">
        <v>0</v>
      </c>
      <c r="D205" s="16">
        <v>706</v>
      </c>
      <c r="E205" s="16">
        <v>108</v>
      </c>
      <c r="F205" s="16">
        <v>548</v>
      </c>
      <c r="G205" s="16">
        <v>18.5</v>
      </c>
      <c r="H205" s="16">
        <v>500504.7</v>
      </c>
      <c r="I205" s="16">
        <v>0</v>
      </c>
      <c r="J205" s="16">
        <v>106</v>
      </c>
      <c r="K205" s="16">
        <v>0</v>
      </c>
      <c r="L205" s="16">
        <v>0</v>
      </c>
      <c r="M205" s="16">
        <v>485</v>
      </c>
      <c r="N205" s="16">
        <v>0</v>
      </c>
      <c r="O205" s="16">
        <v>0</v>
      </c>
      <c r="P205" s="16">
        <v>302.5</v>
      </c>
      <c r="Q205" s="16">
        <v>500639.7</v>
      </c>
      <c r="R205" s="16">
        <v>0</v>
      </c>
      <c r="S205" s="16">
        <v>0</v>
      </c>
      <c r="T205" s="16">
        <v>0</v>
      </c>
      <c r="U205" s="16">
        <v>0</v>
      </c>
      <c r="V205" s="16">
        <v>14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1003612.4</v>
      </c>
      <c r="AC205" s="16">
        <v>1003613</v>
      </c>
      <c r="AD205" s="16">
        <v>0.6</v>
      </c>
      <c r="AE205" s="16">
        <v>0</v>
      </c>
    </row>
    <row r="206" spans="1:31" ht="15.75" thickBot="1" x14ac:dyDescent="0.3">
      <c r="A206" s="15" t="s">
        <v>114</v>
      </c>
      <c r="B206" s="16">
        <v>180</v>
      </c>
      <c r="C206" s="16">
        <v>0</v>
      </c>
      <c r="D206" s="16">
        <v>0</v>
      </c>
      <c r="E206" s="16">
        <v>108</v>
      </c>
      <c r="F206" s="16">
        <v>548</v>
      </c>
      <c r="G206" s="16">
        <v>18.5</v>
      </c>
      <c r="H206" s="16">
        <v>500504.7</v>
      </c>
      <c r="I206" s="16">
        <v>0</v>
      </c>
      <c r="J206" s="16">
        <v>106</v>
      </c>
      <c r="K206" s="16">
        <v>0</v>
      </c>
      <c r="L206" s="16">
        <v>0</v>
      </c>
      <c r="M206" s="16">
        <v>564</v>
      </c>
      <c r="N206" s="16">
        <v>0</v>
      </c>
      <c r="O206" s="16">
        <v>293</v>
      </c>
      <c r="P206" s="16">
        <v>0</v>
      </c>
      <c r="Q206" s="16">
        <v>500639.7</v>
      </c>
      <c r="R206" s="16">
        <v>0</v>
      </c>
      <c r="S206" s="16">
        <v>0</v>
      </c>
      <c r="T206" s="16">
        <v>0</v>
      </c>
      <c r="U206" s="16">
        <v>0</v>
      </c>
      <c r="V206" s="16">
        <v>14</v>
      </c>
      <c r="W206" s="16">
        <v>82</v>
      </c>
      <c r="X206" s="16">
        <v>0</v>
      </c>
      <c r="Y206" s="16">
        <v>0</v>
      </c>
      <c r="Z206" s="16">
        <v>0</v>
      </c>
      <c r="AA206" s="16">
        <v>0</v>
      </c>
      <c r="AB206" s="16">
        <v>1003057.9</v>
      </c>
      <c r="AC206" s="16">
        <v>1003059</v>
      </c>
      <c r="AD206" s="16">
        <v>1.1000000000000001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0</v>
      </c>
      <c r="E207" s="16">
        <v>108</v>
      </c>
      <c r="F207" s="16">
        <v>533.5</v>
      </c>
      <c r="G207" s="16">
        <v>0</v>
      </c>
      <c r="H207" s="16">
        <v>500504.7</v>
      </c>
      <c r="I207" s="16">
        <v>0</v>
      </c>
      <c r="J207" s="16">
        <v>0</v>
      </c>
      <c r="K207" s="16">
        <v>0</v>
      </c>
      <c r="L207" s="16">
        <v>0</v>
      </c>
      <c r="M207" s="16">
        <v>485</v>
      </c>
      <c r="N207" s="16">
        <v>0</v>
      </c>
      <c r="O207" s="16">
        <v>293</v>
      </c>
      <c r="P207" s="16">
        <v>204.5</v>
      </c>
      <c r="Q207" s="16">
        <v>500746.2</v>
      </c>
      <c r="R207" s="16">
        <v>0</v>
      </c>
      <c r="S207" s="16">
        <v>0</v>
      </c>
      <c r="T207" s="16">
        <v>0</v>
      </c>
      <c r="U207" s="16">
        <v>0</v>
      </c>
      <c r="V207" s="16">
        <v>14</v>
      </c>
      <c r="W207" s="16">
        <v>82</v>
      </c>
      <c r="X207" s="16">
        <v>0</v>
      </c>
      <c r="Y207" s="16">
        <v>56.5</v>
      </c>
      <c r="Z207" s="16">
        <v>0</v>
      </c>
      <c r="AA207" s="16">
        <v>0</v>
      </c>
      <c r="AB207" s="16">
        <v>1003027.4</v>
      </c>
      <c r="AC207" s="16">
        <v>1003029</v>
      </c>
      <c r="AD207" s="16">
        <v>1.6</v>
      </c>
      <c r="AE207" s="16">
        <v>0</v>
      </c>
    </row>
    <row r="208" spans="1:31" ht="15.75" thickBot="1" x14ac:dyDescent="0.3">
      <c r="A208" s="15" t="s">
        <v>116</v>
      </c>
      <c r="B208" s="16">
        <v>180</v>
      </c>
      <c r="C208" s="16">
        <v>0</v>
      </c>
      <c r="D208" s="16">
        <v>0</v>
      </c>
      <c r="E208" s="16">
        <v>108</v>
      </c>
      <c r="F208" s="16">
        <v>533.5</v>
      </c>
      <c r="G208" s="16">
        <v>0</v>
      </c>
      <c r="H208" s="16">
        <v>500504.7</v>
      </c>
      <c r="I208" s="16">
        <v>0</v>
      </c>
      <c r="J208" s="16">
        <v>106</v>
      </c>
      <c r="K208" s="16">
        <v>0</v>
      </c>
      <c r="L208" s="16">
        <v>0</v>
      </c>
      <c r="M208" s="16">
        <v>485</v>
      </c>
      <c r="N208" s="16">
        <v>0</v>
      </c>
      <c r="O208" s="16">
        <v>0</v>
      </c>
      <c r="P208" s="16">
        <v>0</v>
      </c>
      <c r="Q208" s="16">
        <v>501047.7</v>
      </c>
      <c r="R208" s="16">
        <v>0</v>
      </c>
      <c r="S208" s="16">
        <v>186.5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56.5</v>
      </c>
      <c r="Z208" s="16">
        <v>384.5</v>
      </c>
      <c r="AA208" s="16">
        <v>0</v>
      </c>
      <c r="AB208" s="16">
        <v>1003592.4</v>
      </c>
      <c r="AC208" s="16">
        <v>1003594</v>
      </c>
      <c r="AD208" s="16">
        <v>1.6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108</v>
      </c>
      <c r="F209" s="16">
        <v>0</v>
      </c>
      <c r="G209" s="16">
        <v>0</v>
      </c>
      <c r="H209" s="16">
        <v>500319.7</v>
      </c>
      <c r="I209" s="16">
        <v>0</v>
      </c>
      <c r="J209" s="16">
        <v>106</v>
      </c>
      <c r="K209" s="16">
        <v>0</v>
      </c>
      <c r="L209" s="16">
        <v>0</v>
      </c>
      <c r="M209" s="16">
        <v>485</v>
      </c>
      <c r="N209" s="16">
        <v>0</v>
      </c>
      <c r="O209" s="16">
        <v>293</v>
      </c>
      <c r="P209" s="16">
        <v>0</v>
      </c>
      <c r="Q209" s="16">
        <v>500639.7</v>
      </c>
      <c r="R209" s="16">
        <v>0</v>
      </c>
      <c r="S209" s="16">
        <v>0</v>
      </c>
      <c r="T209" s="16">
        <v>0</v>
      </c>
      <c r="U209" s="16">
        <v>0</v>
      </c>
      <c r="V209" s="16">
        <v>14</v>
      </c>
      <c r="W209" s="16">
        <v>2320.5</v>
      </c>
      <c r="X209" s="16">
        <v>0</v>
      </c>
      <c r="Y209" s="16">
        <v>0</v>
      </c>
      <c r="Z209" s="16">
        <v>0</v>
      </c>
      <c r="AA209" s="16">
        <v>0</v>
      </c>
      <c r="AB209" s="16">
        <v>1004285.9</v>
      </c>
      <c r="AC209" s="16">
        <v>1004283</v>
      </c>
      <c r="AD209" s="16">
        <v>-2.9</v>
      </c>
      <c r="AE209" s="16">
        <v>0</v>
      </c>
    </row>
    <row r="210" spans="1:31" ht="15.75" thickBot="1" x14ac:dyDescent="0.3">
      <c r="A210" s="15" t="s">
        <v>118</v>
      </c>
      <c r="B210" s="16">
        <v>180</v>
      </c>
      <c r="C210" s="16">
        <v>0</v>
      </c>
      <c r="D210" s="16">
        <v>0</v>
      </c>
      <c r="E210" s="16">
        <v>0</v>
      </c>
      <c r="F210" s="16">
        <v>63.5</v>
      </c>
      <c r="G210" s="16">
        <v>0</v>
      </c>
      <c r="H210" s="16">
        <v>500319.7</v>
      </c>
      <c r="I210" s="16">
        <v>0</v>
      </c>
      <c r="J210" s="16">
        <v>561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500639.7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82</v>
      </c>
      <c r="X210" s="16">
        <v>0</v>
      </c>
      <c r="Y210" s="16">
        <v>0</v>
      </c>
      <c r="Z210" s="16">
        <v>0</v>
      </c>
      <c r="AA210" s="16">
        <v>0</v>
      </c>
      <c r="AB210" s="16">
        <v>1001845.9</v>
      </c>
      <c r="AC210" s="16">
        <v>1001842</v>
      </c>
      <c r="AD210" s="16">
        <v>-3.9</v>
      </c>
      <c r="AE210" s="16">
        <v>0</v>
      </c>
    </row>
    <row r="211" spans="1:31" ht="15.75" thickBot="1" x14ac:dyDescent="0.3">
      <c r="A211" s="15" t="s">
        <v>119</v>
      </c>
      <c r="B211" s="16">
        <v>180</v>
      </c>
      <c r="C211" s="16">
        <v>0</v>
      </c>
      <c r="D211" s="16">
        <v>0</v>
      </c>
      <c r="E211" s="16">
        <v>108</v>
      </c>
      <c r="F211" s="16">
        <v>533.5</v>
      </c>
      <c r="G211" s="16">
        <v>0</v>
      </c>
      <c r="H211" s="16">
        <v>500504.7</v>
      </c>
      <c r="I211" s="16">
        <v>0</v>
      </c>
      <c r="J211" s="16">
        <v>106</v>
      </c>
      <c r="K211" s="16">
        <v>0</v>
      </c>
      <c r="L211" s="16">
        <v>0</v>
      </c>
      <c r="M211" s="16">
        <v>485</v>
      </c>
      <c r="N211" s="16">
        <v>0</v>
      </c>
      <c r="O211" s="16">
        <v>293</v>
      </c>
      <c r="P211" s="16">
        <v>0</v>
      </c>
      <c r="Q211" s="16">
        <v>501047.7</v>
      </c>
      <c r="R211" s="16">
        <v>0</v>
      </c>
      <c r="S211" s="16">
        <v>0</v>
      </c>
      <c r="T211" s="16">
        <v>0</v>
      </c>
      <c r="U211" s="16">
        <v>0</v>
      </c>
      <c r="V211" s="16">
        <v>14</v>
      </c>
      <c r="W211" s="16">
        <v>0</v>
      </c>
      <c r="X211" s="16">
        <v>0</v>
      </c>
      <c r="Y211" s="16">
        <v>56.5</v>
      </c>
      <c r="Z211" s="16">
        <v>148</v>
      </c>
      <c r="AA211" s="16">
        <v>0</v>
      </c>
      <c r="AB211" s="16">
        <v>1003476.4</v>
      </c>
      <c r="AC211" s="16">
        <v>1003478</v>
      </c>
      <c r="AD211" s="16">
        <v>1.6</v>
      </c>
      <c r="AE211" s="16">
        <v>0</v>
      </c>
    </row>
    <row r="212" spans="1:31" ht="15.75" thickBot="1" x14ac:dyDescent="0.3">
      <c r="A212" s="15" t="s">
        <v>120</v>
      </c>
      <c r="B212" s="16">
        <v>345</v>
      </c>
      <c r="C212" s="16">
        <v>0</v>
      </c>
      <c r="D212" s="16">
        <v>237</v>
      </c>
      <c r="E212" s="16">
        <v>108</v>
      </c>
      <c r="F212" s="16">
        <v>533.5</v>
      </c>
      <c r="G212" s="16">
        <v>22.5</v>
      </c>
      <c r="H212" s="16">
        <v>500504.7</v>
      </c>
      <c r="I212" s="16">
        <v>0</v>
      </c>
      <c r="J212" s="16">
        <v>561</v>
      </c>
      <c r="K212" s="16">
        <v>0</v>
      </c>
      <c r="L212" s="16">
        <v>0</v>
      </c>
      <c r="M212" s="16">
        <v>564</v>
      </c>
      <c r="N212" s="16">
        <v>0</v>
      </c>
      <c r="O212" s="16">
        <v>293</v>
      </c>
      <c r="P212" s="16">
        <v>251</v>
      </c>
      <c r="Q212" s="16">
        <v>501047.7</v>
      </c>
      <c r="R212" s="16">
        <v>0</v>
      </c>
      <c r="S212" s="16">
        <v>186.5</v>
      </c>
      <c r="T212" s="16">
        <v>0</v>
      </c>
      <c r="U212" s="16">
        <v>0</v>
      </c>
      <c r="V212" s="16">
        <v>14</v>
      </c>
      <c r="W212" s="16">
        <v>0</v>
      </c>
      <c r="X212" s="16">
        <v>0</v>
      </c>
      <c r="Y212" s="16">
        <v>213.5</v>
      </c>
      <c r="Z212" s="16">
        <v>0</v>
      </c>
      <c r="AA212" s="16">
        <v>0</v>
      </c>
      <c r="AB212" s="16">
        <v>1004881.4</v>
      </c>
      <c r="AC212" s="16">
        <v>1004883</v>
      </c>
      <c r="AD212" s="16">
        <v>1.6</v>
      </c>
      <c r="AE212" s="16">
        <v>0</v>
      </c>
    </row>
    <row r="213" spans="1:31" ht="15.75" thickBot="1" x14ac:dyDescent="0.3">
      <c r="A213" s="15" t="s">
        <v>121</v>
      </c>
      <c r="B213" s="16">
        <v>180</v>
      </c>
      <c r="C213" s="16">
        <v>0</v>
      </c>
      <c r="D213" s="16">
        <v>0</v>
      </c>
      <c r="E213" s="16">
        <v>0</v>
      </c>
      <c r="F213" s="16">
        <v>0</v>
      </c>
      <c r="G213" s="16">
        <v>18.5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485</v>
      </c>
      <c r="N213" s="16">
        <v>0</v>
      </c>
      <c r="O213" s="16">
        <v>293</v>
      </c>
      <c r="P213" s="16">
        <v>0</v>
      </c>
      <c r="Q213" s="16">
        <v>500719.7</v>
      </c>
      <c r="R213" s="16">
        <v>0</v>
      </c>
      <c r="S213" s="16">
        <v>0</v>
      </c>
      <c r="T213" s="16">
        <v>0</v>
      </c>
      <c r="U213" s="16">
        <v>0</v>
      </c>
      <c r="V213" s="16">
        <v>14</v>
      </c>
      <c r="W213" s="16">
        <v>82</v>
      </c>
      <c r="X213" s="16">
        <v>0</v>
      </c>
      <c r="Y213" s="16">
        <v>0</v>
      </c>
      <c r="Z213" s="16">
        <v>500104.7</v>
      </c>
      <c r="AA213" s="16">
        <v>0</v>
      </c>
      <c r="AB213" s="16">
        <v>1001896.9</v>
      </c>
      <c r="AC213" s="16">
        <v>1001896</v>
      </c>
      <c r="AD213" s="16">
        <v>-0.9</v>
      </c>
      <c r="AE213" s="16">
        <v>0</v>
      </c>
    </row>
    <row r="214" spans="1:31" ht="15.75" thickBot="1" x14ac:dyDescent="0.3">
      <c r="A214" s="15" t="s">
        <v>122</v>
      </c>
      <c r="B214" s="16">
        <v>180</v>
      </c>
      <c r="C214" s="16">
        <v>0</v>
      </c>
      <c r="D214" s="16">
        <v>237</v>
      </c>
      <c r="E214" s="16">
        <v>0</v>
      </c>
      <c r="F214" s="16">
        <v>533.5</v>
      </c>
      <c r="G214" s="16">
        <v>0</v>
      </c>
      <c r="H214" s="16">
        <v>499977.7</v>
      </c>
      <c r="I214" s="16">
        <v>0</v>
      </c>
      <c r="J214" s="16">
        <v>0</v>
      </c>
      <c r="K214" s="16">
        <v>0</v>
      </c>
      <c r="L214" s="16">
        <v>0</v>
      </c>
      <c r="M214" s="16">
        <v>485</v>
      </c>
      <c r="N214" s="16">
        <v>0</v>
      </c>
      <c r="O214" s="16">
        <v>293</v>
      </c>
      <c r="P214" s="16">
        <v>251</v>
      </c>
      <c r="Q214" s="16">
        <v>500639.7</v>
      </c>
      <c r="R214" s="16">
        <v>0</v>
      </c>
      <c r="S214" s="16">
        <v>0</v>
      </c>
      <c r="T214" s="16">
        <v>0</v>
      </c>
      <c r="U214" s="16">
        <v>0</v>
      </c>
      <c r="V214" s="16">
        <v>14</v>
      </c>
      <c r="W214" s="16">
        <v>0</v>
      </c>
      <c r="X214" s="16">
        <v>0</v>
      </c>
      <c r="Y214" s="16">
        <v>189.5</v>
      </c>
      <c r="Z214" s="16">
        <v>384.5</v>
      </c>
      <c r="AA214" s="16">
        <v>0</v>
      </c>
      <c r="AB214" s="16">
        <v>1003184.9</v>
      </c>
      <c r="AC214" s="16">
        <v>1003183</v>
      </c>
      <c r="AD214" s="16">
        <v>-1.9</v>
      </c>
      <c r="AE214" s="16">
        <v>0</v>
      </c>
    </row>
    <row r="215" spans="1:31" ht="15.75" thickBot="1" x14ac:dyDescent="0.3">
      <c r="A215" s="15" t="s">
        <v>123</v>
      </c>
      <c r="B215" s="16">
        <v>221</v>
      </c>
      <c r="C215" s="16">
        <v>0</v>
      </c>
      <c r="D215" s="16">
        <v>125</v>
      </c>
      <c r="E215" s="16">
        <v>108</v>
      </c>
      <c r="F215" s="16">
        <v>533.5</v>
      </c>
      <c r="G215" s="16">
        <v>18.5</v>
      </c>
      <c r="H215" s="16">
        <v>500319.7</v>
      </c>
      <c r="I215" s="16">
        <v>0</v>
      </c>
      <c r="J215" s="16">
        <v>106</v>
      </c>
      <c r="K215" s="16">
        <v>0</v>
      </c>
      <c r="L215" s="16">
        <v>0</v>
      </c>
      <c r="M215" s="16">
        <v>485</v>
      </c>
      <c r="N215" s="16">
        <v>0</v>
      </c>
      <c r="O215" s="16">
        <v>293</v>
      </c>
      <c r="P215" s="16">
        <v>251</v>
      </c>
      <c r="Q215" s="16">
        <v>500639.7</v>
      </c>
      <c r="R215" s="16">
        <v>0</v>
      </c>
      <c r="S215" s="16">
        <v>0</v>
      </c>
      <c r="T215" s="16">
        <v>0</v>
      </c>
      <c r="U215" s="16">
        <v>0</v>
      </c>
      <c r="V215" s="16">
        <v>14</v>
      </c>
      <c r="W215" s="16">
        <v>0</v>
      </c>
      <c r="X215" s="16">
        <v>0</v>
      </c>
      <c r="Y215" s="16">
        <v>213.5</v>
      </c>
      <c r="Z215" s="16">
        <v>148</v>
      </c>
      <c r="AA215" s="16">
        <v>0</v>
      </c>
      <c r="AB215" s="16">
        <v>1003475.9</v>
      </c>
      <c r="AC215" s="16">
        <v>1003472</v>
      </c>
      <c r="AD215" s="16">
        <v>-3.9</v>
      </c>
      <c r="AE215" s="16">
        <v>0</v>
      </c>
    </row>
    <row r="216" spans="1:31" ht="15.75" thickBot="1" x14ac:dyDescent="0.3">
      <c r="A216" s="15" t="s">
        <v>124</v>
      </c>
      <c r="B216" s="16">
        <v>180</v>
      </c>
      <c r="C216" s="16">
        <v>0</v>
      </c>
      <c r="D216" s="16">
        <v>237</v>
      </c>
      <c r="E216" s="16">
        <v>108</v>
      </c>
      <c r="F216" s="16">
        <v>0</v>
      </c>
      <c r="G216" s="16">
        <v>0</v>
      </c>
      <c r="H216" s="16">
        <v>500319.7</v>
      </c>
      <c r="I216" s="16">
        <v>0</v>
      </c>
      <c r="J216" s="16">
        <v>0</v>
      </c>
      <c r="K216" s="16">
        <v>0</v>
      </c>
      <c r="L216" s="16">
        <v>0</v>
      </c>
      <c r="M216" s="16">
        <v>485</v>
      </c>
      <c r="N216" s="16">
        <v>0</v>
      </c>
      <c r="O216" s="16">
        <v>0</v>
      </c>
      <c r="P216" s="16">
        <v>964.5</v>
      </c>
      <c r="Q216" s="16">
        <v>500719.7</v>
      </c>
      <c r="R216" s="16">
        <v>0</v>
      </c>
      <c r="S216" s="16">
        <v>0</v>
      </c>
      <c r="T216" s="16">
        <v>0</v>
      </c>
      <c r="U216" s="16">
        <v>0</v>
      </c>
      <c r="V216" s="16">
        <v>14</v>
      </c>
      <c r="W216" s="16">
        <v>82</v>
      </c>
      <c r="X216" s="16">
        <v>0</v>
      </c>
      <c r="Y216" s="16">
        <v>0</v>
      </c>
      <c r="Z216" s="16">
        <v>0</v>
      </c>
      <c r="AA216" s="16">
        <v>0</v>
      </c>
      <c r="AB216" s="16">
        <v>1003109.9</v>
      </c>
      <c r="AC216" s="16">
        <v>1003107</v>
      </c>
      <c r="AD216" s="16">
        <v>-2.9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0</v>
      </c>
      <c r="F217" s="16">
        <v>63.5</v>
      </c>
      <c r="G217" s="16">
        <v>22.5</v>
      </c>
      <c r="H217" s="16">
        <v>500319.7</v>
      </c>
      <c r="I217" s="16">
        <v>0</v>
      </c>
      <c r="J217" s="16">
        <v>106</v>
      </c>
      <c r="K217" s="16">
        <v>0</v>
      </c>
      <c r="L217" s="16">
        <v>0</v>
      </c>
      <c r="M217" s="16">
        <v>485</v>
      </c>
      <c r="N217" s="16">
        <v>0</v>
      </c>
      <c r="O217" s="16">
        <v>293</v>
      </c>
      <c r="P217" s="16">
        <v>302.5</v>
      </c>
      <c r="Q217" s="16">
        <v>500639.7</v>
      </c>
      <c r="R217" s="16">
        <v>0</v>
      </c>
      <c r="S217" s="16">
        <v>0</v>
      </c>
      <c r="T217" s="16">
        <v>0</v>
      </c>
      <c r="U217" s="16">
        <v>0</v>
      </c>
      <c r="V217" s="16">
        <v>14</v>
      </c>
      <c r="W217" s="16">
        <v>348</v>
      </c>
      <c r="X217" s="16">
        <v>0</v>
      </c>
      <c r="Y217" s="16">
        <v>0</v>
      </c>
      <c r="Z217" s="16">
        <v>0</v>
      </c>
      <c r="AA217" s="16">
        <v>0</v>
      </c>
      <c r="AB217" s="16">
        <v>1002593.9</v>
      </c>
      <c r="AC217" s="16">
        <v>1002591</v>
      </c>
      <c r="AD217" s="16">
        <v>-2.9</v>
      </c>
      <c r="AE217" s="16">
        <v>0</v>
      </c>
    </row>
    <row r="218" spans="1:31" ht="15.75" thickBot="1" x14ac:dyDescent="0.3">
      <c r="A218" s="15" t="s">
        <v>126</v>
      </c>
      <c r="B218" s="16">
        <v>221</v>
      </c>
      <c r="C218" s="16">
        <v>0</v>
      </c>
      <c r="D218" s="16">
        <v>0</v>
      </c>
      <c r="E218" s="16">
        <v>108</v>
      </c>
      <c r="F218" s="16">
        <v>548</v>
      </c>
      <c r="G218" s="16">
        <v>18.5</v>
      </c>
      <c r="H218" s="16">
        <v>500504.7</v>
      </c>
      <c r="I218" s="16">
        <v>0</v>
      </c>
      <c r="J218" s="16">
        <v>106</v>
      </c>
      <c r="K218" s="16">
        <v>0</v>
      </c>
      <c r="L218" s="16">
        <v>0</v>
      </c>
      <c r="M218" s="16">
        <v>485</v>
      </c>
      <c r="N218" s="16">
        <v>0</v>
      </c>
      <c r="O218" s="16">
        <v>0</v>
      </c>
      <c r="P218" s="16">
        <v>302.5</v>
      </c>
      <c r="Q218" s="16">
        <v>501047.7</v>
      </c>
      <c r="R218" s="16">
        <v>0</v>
      </c>
      <c r="S218" s="16">
        <v>0</v>
      </c>
      <c r="T218" s="16">
        <v>0</v>
      </c>
      <c r="U218" s="16">
        <v>0</v>
      </c>
      <c r="V218" s="16">
        <v>14</v>
      </c>
      <c r="W218" s="16">
        <v>82</v>
      </c>
      <c r="X218" s="16">
        <v>0</v>
      </c>
      <c r="Y218" s="16">
        <v>0</v>
      </c>
      <c r="Z218" s="16">
        <v>0</v>
      </c>
      <c r="AA218" s="16">
        <v>0</v>
      </c>
      <c r="AB218" s="16">
        <v>1003437.4</v>
      </c>
      <c r="AC218" s="16">
        <v>1003439</v>
      </c>
      <c r="AD218" s="16">
        <v>1.6</v>
      </c>
      <c r="AE218" s="16">
        <v>0</v>
      </c>
    </row>
    <row r="219" spans="1:31" ht="15.75" thickBot="1" x14ac:dyDescent="0.3">
      <c r="A219" s="15" t="s">
        <v>127</v>
      </c>
      <c r="B219" s="16">
        <v>180</v>
      </c>
      <c r="C219" s="16">
        <v>0</v>
      </c>
      <c r="D219" s="16">
        <v>0</v>
      </c>
      <c r="E219" s="16">
        <v>108</v>
      </c>
      <c r="F219" s="16">
        <v>533.5</v>
      </c>
      <c r="G219" s="16">
        <v>18.5</v>
      </c>
      <c r="H219" s="16">
        <v>500509.7</v>
      </c>
      <c r="I219" s="16">
        <v>0</v>
      </c>
      <c r="J219" s="16">
        <v>106</v>
      </c>
      <c r="K219" s="16">
        <v>0</v>
      </c>
      <c r="L219" s="16">
        <v>0</v>
      </c>
      <c r="M219" s="16">
        <v>485</v>
      </c>
      <c r="N219" s="16">
        <v>0</v>
      </c>
      <c r="O219" s="16">
        <v>0</v>
      </c>
      <c r="P219" s="16">
        <v>319</v>
      </c>
      <c r="Q219" s="16">
        <v>500719.7</v>
      </c>
      <c r="R219" s="16">
        <v>0</v>
      </c>
      <c r="S219" s="16">
        <v>0</v>
      </c>
      <c r="T219" s="16">
        <v>0</v>
      </c>
      <c r="U219" s="16">
        <v>0</v>
      </c>
      <c r="V219" s="16">
        <v>14</v>
      </c>
      <c r="W219" s="16">
        <v>82</v>
      </c>
      <c r="X219" s="16">
        <v>0</v>
      </c>
      <c r="Y219" s="16">
        <v>0</v>
      </c>
      <c r="Z219" s="16">
        <v>0</v>
      </c>
      <c r="AA219" s="16">
        <v>0</v>
      </c>
      <c r="AB219" s="16">
        <v>1003075.4</v>
      </c>
      <c r="AC219" s="16">
        <v>1003072</v>
      </c>
      <c r="AD219" s="16">
        <v>-3.4</v>
      </c>
      <c r="AE219" s="16">
        <v>0</v>
      </c>
    </row>
    <row r="220" spans="1:31" ht="15.75" thickBot="1" x14ac:dyDescent="0.3">
      <c r="A220" s="15" t="s">
        <v>128</v>
      </c>
      <c r="B220" s="16">
        <v>180</v>
      </c>
      <c r="C220" s="16">
        <v>0</v>
      </c>
      <c r="D220" s="16">
        <v>0</v>
      </c>
      <c r="E220" s="16">
        <v>108</v>
      </c>
      <c r="F220" s="16">
        <v>533.5</v>
      </c>
      <c r="G220" s="16">
        <v>0</v>
      </c>
      <c r="H220" s="16">
        <v>500464.7</v>
      </c>
      <c r="I220" s="16">
        <v>0</v>
      </c>
      <c r="J220" s="16">
        <v>106</v>
      </c>
      <c r="K220" s="16">
        <v>0</v>
      </c>
      <c r="L220" s="16">
        <v>0</v>
      </c>
      <c r="M220" s="16">
        <v>485</v>
      </c>
      <c r="N220" s="16">
        <v>0</v>
      </c>
      <c r="O220" s="16">
        <v>293</v>
      </c>
      <c r="P220" s="16">
        <v>302.5</v>
      </c>
      <c r="Q220" s="16">
        <v>500719.7</v>
      </c>
      <c r="R220" s="16">
        <v>0</v>
      </c>
      <c r="S220" s="16">
        <v>0</v>
      </c>
      <c r="T220" s="16">
        <v>0</v>
      </c>
      <c r="U220" s="16">
        <v>0</v>
      </c>
      <c r="V220" s="16">
        <v>14</v>
      </c>
      <c r="W220" s="16">
        <v>82</v>
      </c>
      <c r="X220" s="16">
        <v>0</v>
      </c>
      <c r="Y220" s="16">
        <v>56.5</v>
      </c>
      <c r="Z220" s="16">
        <v>0</v>
      </c>
      <c r="AA220" s="16">
        <v>0</v>
      </c>
      <c r="AB220" s="16">
        <v>1003344.9</v>
      </c>
      <c r="AC220" s="16">
        <v>1003344</v>
      </c>
      <c r="AD220" s="16">
        <v>-0.9</v>
      </c>
      <c r="AE220" s="16">
        <v>0</v>
      </c>
    </row>
    <row r="221" spans="1:31" ht="15.75" thickBot="1" x14ac:dyDescent="0.3">
      <c r="A221" s="15" t="s">
        <v>129</v>
      </c>
      <c r="B221" s="16">
        <v>180</v>
      </c>
      <c r="C221" s="16">
        <v>0</v>
      </c>
      <c r="D221" s="16">
        <v>0</v>
      </c>
      <c r="E221" s="16">
        <v>108</v>
      </c>
      <c r="F221" s="16">
        <v>533.5</v>
      </c>
      <c r="G221" s="16">
        <v>18.5</v>
      </c>
      <c r="H221" s="16">
        <v>500504.7</v>
      </c>
      <c r="I221" s="16">
        <v>0</v>
      </c>
      <c r="J221" s="16">
        <v>106</v>
      </c>
      <c r="K221" s="16">
        <v>0</v>
      </c>
      <c r="L221" s="16">
        <v>0</v>
      </c>
      <c r="M221" s="16">
        <v>485</v>
      </c>
      <c r="N221" s="16">
        <v>0</v>
      </c>
      <c r="O221" s="16">
        <v>293</v>
      </c>
      <c r="P221" s="16">
        <v>302.5</v>
      </c>
      <c r="Q221" s="16">
        <v>500746.2</v>
      </c>
      <c r="R221" s="16">
        <v>0</v>
      </c>
      <c r="S221" s="16">
        <v>0</v>
      </c>
      <c r="T221" s="16">
        <v>0</v>
      </c>
      <c r="U221" s="16">
        <v>0</v>
      </c>
      <c r="V221" s="16">
        <v>14</v>
      </c>
      <c r="W221" s="16">
        <v>0</v>
      </c>
      <c r="X221" s="16">
        <v>0</v>
      </c>
      <c r="Y221" s="16">
        <v>189.5</v>
      </c>
      <c r="Z221" s="16">
        <v>0</v>
      </c>
      <c r="AA221" s="16">
        <v>0</v>
      </c>
      <c r="AB221" s="16">
        <v>1003480.9</v>
      </c>
      <c r="AC221" s="16">
        <v>1003482</v>
      </c>
      <c r="AD221" s="16">
        <v>1.1000000000000001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1509646.1</v>
      </c>
    </row>
    <row r="224" spans="1:31" ht="21.75" thickBot="1" x14ac:dyDescent="0.3">
      <c r="A224" s="17" t="s">
        <v>168</v>
      </c>
      <c r="B224" s="18">
        <v>500639.7</v>
      </c>
    </row>
    <row r="225" spans="1:29" ht="21.75" thickBot="1" x14ac:dyDescent="0.3">
      <c r="A225" s="17" t="s">
        <v>169</v>
      </c>
      <c r="B225" s="18">
        <v>29093001.100000001</v>
      </c>
    </row>
    <row r="226" spans="1:29" ht="21.75" thickBot="1" x14ac:dyDescent="0.3">
      <c r="A226" s="17" t="s">
        <v>170</v>
      </c>
      <c r="B226" s="18">
        <v>29093001</v>
      </c>
    </row>
    <row r="227" spans="1:29" ht="32.25" thickBot="1" x14ac:dyDescent="0.3">
      <c r="A227" s="17" t="s">
        <v>171</v>
      </c>
      <c r="B227" s="18">
        <v>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342</v>
      </c>
    </row>
    <row r="236" spans="1:29" x14ac:dyDescent="0.25">
      <c r="AB236" s="21" t="s">
        <v>177</v>
      </c>
      <c r="AC236" s="21">
        <f>CORREL(AC193:AC221,AB193:AB221)</f>
        <v>0.99999627576900441</v>
      </c>
    </row>
  </sheetData>
  <hyperlinks>
    <hyperlink ref="A232" r:id="rId1" display="https://miau.my-x.hu/myx-free/coco/test/129236420220216103949.html" xr:uid="{0CE0C30B-1F22-4094-807D-ABB2882ABFD2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F4" sqref="AF4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Nukleáris medicina (izotóp-diagnosztika és 
-terápia)</v>
      </c>
      <c r="T1" t="str">
        <f>'2015'!T1</f>
        <v>Fizioterápia</v>
      </c>
      <c r="U1" t="str">
        <f>'2015'!U1</f>
        <v>Patológia és kórszövettan</v>
      </c>
      <c r="V1" t="str">
        <f>'2015'!V1</f>
        <v>Ultrahang-diagnosztika és -terápia</v>
      </c>
      <c r="W1" t="str">
        <f>'2015'!W1</f>
        <v>Tomográfia</v>
      </c>
      <c r="X1" t="str">
        <f>'2015'!X1</f>
        <v>Röntgen-diagnosztika és -terápia</v>
      </c>
      <c r="Y1" t="str">
        <f>'2015'!Y1</f>
        <v>Laboratóriumi diagnosztika</v>
      </c>
      <c r="Z1" t="str">
        <f>'2015'!Z1</f>
        <v>Sürgősségi betegellátás, oxyológia</v>
      </c>
      <c r="AA1" t="str">
        <f>'2015'!AA1</f>
        <v>Kardiológia</v>
      </c>
      <c r="AB1" t="str">
        <f>'2015'!AB1</f>
        <v>Orvosi rehabilitáció</v>
      </c>
      <c r="AC1" t="str">
        <f>'2015'!AC1</f>
        <v>Tüdő-gyógyászat</v>
      </c>
      <c r="AD1" t="str">
        <f>'2015'!AD1</f>
        <v>Pszichiátria</v>
      </c>
      <c r="AE1" t="str">
        <f>'2015'!AE1</f>
        <v>Aneszteziológiai és intenzív betegellátás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1033924</v>
      </c>
      <c r="S2">
        <f>nyers_adat!S89</f>
        <v>55703</v>
      </c>
      <c r="T2">
        <f>nyers_adat!T89</f>
        <v>2311572</v>
      </c>
      <c r="U2">
        <f>nyers_adat!U89</f>
        <v>318882</v>
      </c>
      <c r="V2">
        <f>nyers_adat!V89</f>
        <v>585481</v>
      </c>
      <c r="W2">
        <f>nyers_adat!W89</f>
        <v>339617</v>
      </c>
      <c r="X2">
        <f>nyers_adat!X89</f>
        <v>1268967</v>
      </c>
      <c r="Y2">
        <f>nyers_adat!Y89</f>
        <v>5604418</v>
      </c>
      <c r="Z2">
        <f>nyers_adat!Z89</f>
        <v>262262</v>
      </c>
      <c r="AA2">
        <f>nyers_adat!AA89</f>
        <v>903113</v>
      </c>
      <c r="AB2">
        <f>nyers_adat!AB89</f>
        <v>166267</v>
      </c>
      <c r="AC2">
        <f>nyers_adat!AC89</f>
        <v>767920</v>
      </c>
      <c r="AD2">
        <f>nyers_adat!AD89</f>
        <v>562829</v>
      </c>
      <c r="AE2">
        <f>nyers_adat!AE89</f>
        <v>124998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1033924</v>
      </c>
      <c r="S3">
        <f>nyers_adat!S90</f>
        <v>55703</v>
      </c>
      <c r="T3">
        <f>nyers_adat!T90</f>
        <v>2311572</v>
      </c>
      <c r="U3">
        <f>nyers_adat!U90</f>
        <v>318882</v>
      </c>
      <c r="V3">
        <f>nyers_adat!V90</f>
        <v>585481</v>
      </c>
      <c r="W3">
        <f>nyers_adat!W90</f>
        <v>339617</v>
      </c>
      <c r="X3">
        <f>nyers_adat!X90</f>
        <v>1268967</v>
      </c>
      <c r="Y3">
        <f>nyers_adat!Y90</f>
        <v>5604418</v>
      </c>
      <c r="Z3">
        <f>nyers_adat!Z90</f>
        <v>262262</v>
      </c>
      <c r="AA3">
        <f>nyers_adat!AA90</f>
        <v>903113</v>
      </c>
      <c r="AB3">
        <f>nyers_adat!AB90</f>
        <v>166267</v>
      </c>
      <c r="AC3">
        <f>nyers_adat!AC90</f>
        <v>767920</v>
      </c>
      <c r="AD3">
        <f>nyers_adat!AD90</f>
        <v>562829</v>
      </c>
      <c r="AE3">
        <f>nyers_adat!AE90</f>
        <v>124998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79188</v>
      </c>
      <c r="S4">
        <f>nyers_adat!S91</f>
        <v>2427</v>
      </c>
      <c r="T4">
        <f>nyers_adat!T91</f>
        <v>300030</v>
      </c>
      <c r="U4">
        <f>nyers_adat!U91</f>
        <v>34909</v>
      </c>
      <c r="V4">
        <f>nyers_adat!V91</f>
        <v>94050</v>
      </c>
      <c r="W4">
        <f>nyers_adat!W91</f>
        <v>28830</v>
      </c>
      <c r="X4">
        <f>nyers_adat!X91</f>
        <v>175154</v>
      </c>
      <c r="Y4">
        <f>nyers_adat!Y91</f>
        <v>487712</v>
      </c>
      <c r="Z4">
        <f>nyers_adat!Z91</f>
        <v>82164</v>
      </c>
      <c r="AA4">
        <f>nyers_adat!AA91</f>
        <v>49687</v>
      </c>
      <c r="AB4">
        <f>nyers_adat!AB91</f>
        <v>2848</v>
      </c>
      <c r="AC4">
        <f>nyers_adat!AC91</f>
        <v>81646</v>
      </c>
      <c r="AD4">
        <f>nyers_adat!AD91</f>
        <v>47525</v>
      </c>
      <c r="AE4">
        <f>nyers_adat!AE91</f>
        <v>16437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71804</v>
      </c>
      <c r="S5">
        <f>nyers_adat!S92</f>
        <v>7684</v>
      </c>
      <c r="T5">
        <f>nyers_adat!T92</f>
        <v>290053</v>
      </c>
      <c r="U5">
        <f>nyers_adat!U92</f>
        <v>21627</v>
      </c>
      <c r="V5">
        <f>nyers_adat!V92</f>
        <v>51602</v>
      </c>
      <c r="W5">
        <f>nyers_adat!W92</f>
        <v>19416</v>
      </c>
      <c r="X5">
        <f>nyers_adat!X92</f>
        <v>113560</v>
      </c>
      <c r="Y5">
        <f>nyers_adat!Y92</f>
        <v>286167</v>
      </c>
      <c r="Z5">
        <f>nyers_adat!Z92</f>
        <v>31590</v>
      </c>
      <c r="AA5">
        <f>nyers_adat!AA92</f>
        <v>33449</v>
      </c>
      <c r="AB5">
        <f>nyers_adat!AB92</f>
        <v>2083</v>
      </c>
      <c r="AC5">
        <f>nyers_adat!AC92</f>
        <v>52097</v>
      </c>
      <c r="AD5">
        <f>nyers_adat!AD92</f>
        <v>36314</v>
      </c>
      <c r="AE5">
        <f>nyers_adat!AE92</f>
        <v>6053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92374</v>
      </c>
      <c r="S6">
        <f>nyers_adat!S93</f>
        <v>3624</v>
      </c>
      <c r="T6">
        <f>nyers_adat!T93</f>
        <v>241026</v>
      </c>
      <c r="U6">
        <f>nyers_adat!U93</f>
        <v>25390</v>
      </c>
      <c r="V6">
        <f>nyers_adat!V93</f>
        <v>60766</v>
      </c>
      <c r="W6">
        <f>nyers_adat!W93</f>
        <v>32689</v>
      </c>
      <c r="X6">
        <f>nyers_adat!X93</f>
        <v>117284</v>
      </c>
      <c r="Y6">
        <f>nyers_adat!Y93</f>
        <v>250008</v>
      </c>
      <c r="Z6">
        <f>nyers_adat!Z93</f>
        <v>31158</v>
      </c>
      <c r="AA6">
        <f>nyers_adat!AA93</f>
        <v>54300</v>
      </c>
      <c r="AB6">
        <f>nyers_adat!AB93</f>
        <v>29788</v>
      </c>
      <c r="AC6">
        <f>nyers_adat!AC93</f>
        <v>80125</v>
      </c>
      <c r="AD6">
        <f>nyers_adat!AD93</f>
        <v>42138</v>
      </c>
      <c r="AE6">
        <f>nyers_adat!AE93</f>
        <v>11481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243366</v>
      </c>
      <c r="S7">
        <f>nyers_adat!S94</f>
        <v>13735</v>
      </c>
      <c r="T7">
        <f>nyers_adat!T94</f>
        <v>831109</v>
      </c>
      <c r="U7">
        <f>nyers_adat!U94</f>
        <v>81926</v>
      </c>
      <c r="V7">
        <f>nyers_adat!V94</f>
        <v>206418</v>
      </c>
      <c r="W7">
        <f>nyers_adat!W94</f>
        <v>80935</v>
      </c>
      <c r="X7">
        <f>nyers_adat!X94</f>
        <v>405998</v>
      </c>
      <c r="Y7">
        <f>nyers_adat!Y94</f>
        <v>1023887</v>
      </c>
      <c r="Z7">
        <f>nyers_adat!Z94</f>
        <v>144912</v>
      </c>
      <c r="AA7">
        <f>nyers_adat!AA94</f>
        <v>137436</v>
      </c>
      <c r="AB7">
        <f>nyers_adat!AB94</f>
        <v>34719</v>
      </c>
      <c r="AC7">
        <f>nyers_adat!AC94</f>
        <v>213868</v>
      </c>
      <c r="AD7">
        <f>nyers_adat!AD94</f>
        <v>125977</v>
      </c>
      <c r="AE7">
        <f>nyers_adat!AE94</f>
        <v>33971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65076</v>
      </c>
      <c r="S8">
        <f>nyers_adat!S95</f>
        <v>2943</v>
      </c>
      <c r="T8">
        <f>nyers_adat!T95</f>
        <v>283424</v>
      </c>
      <c r="U8">
        <f>nyers_adat!U95</f>
        <v>61990</v>
      </c>
      <c r="V8">
        <f>nyers_adat!V95</f>
        <v>81781</v>
      </c>
      <c r="W8">
        <f>nyers_adat!W95</f>
        <v>26677</v>
      </c>
      <c r="X8">
        <f>nyers_adat!X95</f>
        <v>171992</v>
      </c>
      <c r="Y8">
        <f>nyers_adat!Y95</f>
        <v>442335</v>
      </c>
      <c r="Z8">
        <f>nyers_adat!Z95</f>
        <v>82394</v>
      </c>
      <c r="AA8">
        <f>nyers_adat!AA95</f>
        <v>50509</v>
      </c>
      <c r="AB8">
        <f>nyers_adat!AB95</f>
        <v>7781</v>
      </c>
      <c r="AC8">
        <f>nyers_adat!AC95</f>
        <v>67193</v>
      </c>
      <c r="AD8">
        <f>nyers_adat!AD95</f>
        <v>53216</v>
      </c>
      <c r="AE8">
        <f>nyers_adat!AE95</f>
        <v>12284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66277</v>
      </c>
      <c r="S9">
        <f>nyers_adat!S96</f>
        <v>964</v>
      </c>
      <c r="T9">
        <f>nyers_adat!T96</f>
        <v>143504</v>
      </c>
      <c r="U9">
        <f>nyers_adat!U96</f>
        <v>23415</v>
      </c>
      <c r="V9">
        <f>nyers_adat!V96</f>
        <v>22304</v>
      </c>
      <c r="W9">
        <f>nyers_adat!W96</f>
        <v>21485</v>
      </c>
      <c r="X9">
        <f>nyers_adat!X96</f>
        <v>80045</v>
      </c>
      <c r="Y9">
        <f>nyers_adat!Y96</f>
        <v>312453</v>
      </c>
      <c r="Z9">
        <f>nyers_adat!Z96</f>
        <v>35315</v>
      </c>
      <c r="AA9">
        <f>nyers_adat!AA96</f>
        <v>14254</v>
      </c>
      <c r="AB9">
        <f>nyers_adat!AB96</f>
        <v>12206</v>
      </c>
      <c r="AC9">
        <f>nyers_adat!AC96</f>
        <v>40810</v>
      </c>
      <c r="AD9">
        <f>nyers_adat!AD96</f>
        <v>15549</v>
      </c>
      <c r="AE9">
        <f>nyers_adat!AE96</f>
        <v>5670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95508</v>
      </c>
      <c r="S10">
        <f>nyers_adat!S97</f>
        <v>2075</v>
      </c>
      <c r="T10">
        <f>nyers_adat!T97</f>
        <v>318649</v>
      </c>
      <c r="U10">
        <f>nyers_adat!U97</f>
        <v>24039</v>
      </c>
      <c r="V10">
        <f>nyers_adat!V97</f>
        <v>46870</v>
      </c>
      <c r="W10">
        <f>nyers_adat!W97</f>
        <v>26684</v>
      </c>
      <c r="X10">
        <f>nyers_adat!X97</f>
        <v>85503</v>
      </c>
      <c r="Y10">
        <f>nyers_adat!Y97</f>
        <v>345287</v>
      </c>
      <c r="Z10">
        <f>nyers_adat!Z97</f>
        <v>29700</v>
      </c>
      <c r="AA10">
        <f>nyers_adat!AA97</f>
        <v>43425</v>
      </c>
      <c r="AB10">
        <f>nyers_adat!AB97</f>
        <v>3899</v>
      </c>
      <c r="AC10">
        <f>nyers_adat!AC97</f>
        <v>55279</v>
      </c>
      <c r="AD10">
        <f>nyers_adat!AD97</f>
        <v>25586</v>
      </c>
      <c r="AE10">
        <f>nyers_adat!AE97</f>
        <v>7990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226861</v>
      </c>
      <c r="S11">
        <f>nyers_adat!S98</f>
        <v>5982</v>
      </c>
      <c r="T11">
        <f>nyers_adat!T98</f>
        <v>745577</v>
      </c>
      <c r="U11">
        <f>nyers_adat!U98</f>
        <v>109444</v>
      </c>
      <c r="V11">
        <f>nyers_adat!V98</f>
        <v>150955</v>
      </c>
      <c r="W11">
        <f>nyers_adat!W98</f>
        <v>74846</v>
      </c>
      <c r="X11">
        <f>nyers_adat!X98</f>
        <v>337540</v>
      </c>
      <c r="Y11">
        <f>nyers_adat!Y98</f>
        <v>1100075</v>
      </c>
      <c r="Z11">
        <f>nyers_adat!Z98</f>
        <v>147409</v>
      </c>
      <c r="AA11">
        <f>nyers_adat!AA98</f>
        <v>108188</v>
      </c>
      <c r="AB11">
        <f>nyers_adat!AB98</f>
        <v>23886</v>
      </c>
      <c r="AC11">
        <f>nyers_adat!AC98</f>
        <v>163282</v>
      </c>
      <c r="AD11">
        <f>nyers_adat!AD98</f>
        <v>94351</v>
      </c>
      <c r="AE11">
        <f>nyers_adat!AE98</f>
        <v>25944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94512</v>
      </c>
      <c r="S12">
        <f>nyers_adat!S99</f>
        <v>3262</v>
      </c>
      <c r="T12">
        <f>nyers_adat!T99</f>
        <v>225819</v>
      </c>
      <c r="U12">
        <f>nyers_adat!U99</f>
        <v>46419</v>
      </c>
      <c r="V12">
        <f>nyers_adat!V99</f>
        <v>101081</v>
      </c>
      <c r="W12">
        <f>nyers_adat!W99</f>
        <v>40351</v>
      </c>
      <c r="X12">
        <f>nyers_adat!X99</f>
        <v>140132</v>
      </c>
      <c r="Y12">
        <f>nyers_adat!Y99</f>
        <v>698080</v>
      </c>
      <c r="Z12">
        <f>nyers_adat!Z99</f>
        <v>54003</v>
      </c>
      <c r="AA12">
        <f>nyers_adat!AA99</f>
        <v>97683</v>
      </c>
      <c r="AB12">
        <f>nyers_adat!AB99</f>
        <v>8200</v>
      </c>
      <c r="AC12">
        <f>nyers_adat!AC99</f>
        <v>86330</v>
      </c>
      <c r="AD12">
        <f>nyers_adat!AD99</f>
        <v>84892</v>
      </c>
      <c r="AE12">
        <f>nyers_adat!AE99</f>
        <v>12212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54840</v>
      </c>
      <c r="S13">
        <f>nyers_adat!S100</f>
        <v>1509</v>
      </c>
      <c r="T13">
        <f>nyers_adat!T100</f>
        <v>164550</v>
      </c>
      <c r="U13">
        <f>nyers_adat!U100</f>
        <v>25060</v>
      </c>
      <c r="V13">
        <f>nyers_adat!V100</f>
        <v>60954</v>
      </c>
      <c r="W13">
        <f>nyers_adat!W100</f>
        <v>38475</v>
      </c>
      <c r="X13">
        <f>nyers_adat!X100</f>
        <v>117128</v>
      </c>
      <c r="Y13">
        <f>nyers_adat!Y100</f>
        <v>425906</v>
      </c>
      <c r="Z13">
        <f>nyers_adat!Z100</f>
        <v>58188</v>
      </c>
      <c r="AA13">
        <f>nyers_adat!AA100</f>
        <v>44306</v>
      </c>
      <c r="AB13">
        <f>nyers_adat!AB100</f>
        <v>1881</v>
      </c>
      <c r="AC13">
        <f>nyers_adat!AC100</f>
        <v>58971</v>
      </c>
      <c r="AD13">
        <f>nyers_adat!AD100</f>
        <v>35001</v>
      </c>
      <c r="AE13">
        <f>nyers_adat!AE100</f>
        <v>7179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36802</v>
      </c>
      <c r="S14">
        <f>nyers_adat!S101</f>
        <v>3390</v>
      </c>
      <c r="T14">
        <f>nyers_adat!T101</f>
        <v>93902</v>
      </c>
      <c r="U14">
        <f>nyers_adat!U101</f>
        <v>19426</v>
      </c>
      <c r="V14">
        <f>nyers_adat!V101</f>
        <v>33718</v>
      </c>
      <c r="W14">
        <f>nyers_adat!W101</f>
        <v>13137</v>
      </c>
      <c r="X14">
        <f>nyers_adat!X101</f>
        <v>73282</v>
      </c>
      <c r="Y14">
        <f>nyers_adat!Y101</f>
        <v>266024</v>
      </c>
      <c r="Z14">
        <f>nyers_adat!Z101</f>
        <v>21466</v>
      </c>
      <c r="AA14">
        <f>nyers_adat!AA101</f>
        <v>40991</v>
      </c>
      <c r="AB14">
        <f>nyers_adat!AB101</f>
        <v>3789</v>
      </c>
      <c r="AC14">
        <f>nyers_adat!AC101</f>
        <v>41441</v>
      </c>
      <c r="AD14">
        <f>nyers_adat!AD101</f>
        <v>18793</v>
      </c>
      <c r="AE14">
        <f>nyers_adat!AE101</f>
        <v>8167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186154</v>
      </c>
      <c r="S15">
        <f>nyers_adat!S102</f>
        <v>8161</v>
      </c>
      <c r="T15">
        <f>nyers_adat!T102</f>
        <v>484271</v>
      </c>
      <c r="U15">
        <f>nyers_adat!U102</f>
        <v>90905</v>
      </c>
      <c r="V15">
        <f>nyers_adat!V102</f>
        <v>195753</v>
      </c>
      <c r="W15">
        <f>nyers_adat!W102</f>
        <v>91963</v>
      </c>
      <c r="X15">
        <f>nyers_adat!X102</f>
        <v>330542</v>
      </c>
      <c r="Y15">
        <f>nyers_adat!Y102</f>
        <v>1390010</v>
      </c>
      <c r="Z15">
        <f>nyers_adat!Z102</f>
        <v>133657</v>
      </c>
      <c r="AA15">
        <f>nyers_adat!AA102</f>
        <v>182980</v>
      </c>
      <c r="AB15">
        <f>nyers_adat!AB102</f>
        <v>13870</v>
      </c>
      <c r="AC15">
        <f>nyers_adat!AC102</f>
        <v>186742</v>
      </c>
      <c r="AD15">
        <f>nyers_adat!AD102</f>
        <v>138686</v>
      </c>
      <c r="AE15">
        <f>nyers_adat!AE102</f>
        <v>27558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656381</v>
      </c>
      <c r="S16">
        <f>nyers_adat!S103</f>
        <v>27878</v>
      </c>
      <c r="T16">
        <f>nyers_adat!T103</f>
        <v>2060957</v>
      </c>
      <c r="U16">
        <f>nyers_adat!U103</f>
        <v>282275</v>
      </c>
      <c r="V16">
        <f>nyers_adat!V103</f>
        <v>553126</v>
      </c>
      <c r="W16">
        <f>nyers_adat!W103</f>
        <v>247744</v>
      </c>
      <c r="X16">
        <f>nyers_adat!X103</f>
        <v>1074080</v>
      </c>
      <c r="Y16">
        <f>nyers_adat!Y103</f>
        <v>3513972</v>
      </c>
      <c r="Z16">
        <f>nyers_adat!Z103</f>
        <v>425978</v>
      </c>
      <c r="AA16">
        <f>nyers_adat!AA103</f>
        <v>428604</v>
      </c>
      <c r="AB16">
        <f>nyers_adat!AB103</f>
        <v>72475</v>
      </c>
      <c r="AC16">
        <f>nyers_adat!AC103</f>
        <v>563892</v>
      </c>
      <c r="AD16">
        <f>nyers_adat!AD103</f>
        <v>359014</v>
      </c>
      <c r="AE16">
        <f>nyers_adat!AE103</f>
        <v>87473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111137</v>
      </c>
      <c r="S17">
        <f>nyers_adat!S104</f>
        <v>4505</v>
      </c>
      <c r="T17">
        <f>nyers_adat!T104</f>
        <v>593593</v>
      </c>
      <c r="U17">
        <f>nyers_adat!U104</f>
        <v>56819</v>
      </c>
      <c r="V17">
        <f>nyers_adat!V104</f>
        <v>181644</v>
      </c>
      <c r="W17">
        <f>nyers_adat!W104</f>
        <v>67774</v>
      </c>
      <c r="X17">
        <f>nyers_adat!X104</f>
        <v>246881</v>
      </c>
      <c r="Y17">
        <f>nyers_adat!Y104</f>
        <v>730003</v>
      </c>
      <c r="Z17">
        <f>nyers_adat!Z104</f>
        <v>38647</v>
      </c>
      <c r="AA17">
        <f>nyers_adat!AA104</f>
        <v>77205</v>
      </c>
      <c r="AB17">
        <f>nyers_adat!AB104</f>
        <v>24921</v>
      </c>
      <c r="AC17">
        <f>nyers_adat!AC104</f>
        <v>191784</v>
      </c>
      <c r="AD17">
        <f>nyers_adat!AD104</f>
        <v>74333</v>
      </c>
      <c r="AE17">
        <f>nyers_adat!AE104</f>
        <v>23276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67645</v>
      </c>
      <c r="S18">
        <f>nyers_adat!S105</f>
        <v>2026</v>
      </c>
      <c r="T18">
        <f>nyers_adat!T105</f>
        <v>129900</v>
      </c>
      <c r="U18">
        <f>nyers_adat!U105</f>
        <v>25191</v>
      </c>
      <c r="V18">
        <f>nyers_adat!V105</f>
        <v>51174</v>
      </c>
      <c r="W18">
        <f>nyers_adat!W105</f>
        <v>29546</v>
      </c>
      <c r="X18">
        <f>nyers_adat!X105</f>
        <v>115911</v>
      </c>
      <c r="Y18">
        <f>nyers_adat!Y105</f>
        <v>392899</v>
      </c>
      <c r="Z18">
        <f>nyers_adat!Z105</f>
        <v>83629</v>
      </c>
      <c r="AA18">
        <f>nyers_adat!AA105</f>
        <v>32537</v>
      </c>
      <c r="AB18">
        <f>nyers_adat!AB105</f>
        <v>7711</v>
      </c>
      <c r="AC18">
        <f>nyers_adat!AC105</f>
        <v>68893</v>
      </c>
      <c r="AD18">
        <f>nyers_adat!AD105</f>
        <v>35264</v>
      </c>
      <c r="AE18">
        <f>nyers_adat!AE105</f>
        <v>13055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34182</v>
      </c>
      <c r="S19">
        <f>nyers_adat!S106</f>
        <v>1545</v>
      </c>
      <c r="T19">
        <f>nyers_adat!T106</f>
        <v>108760</v>
      </c>
      <c r="U19">
        <f>nyers_adat!U106</f>
        <v>13124</v>
      </c>
      <c r="V19">
        <f>nyers_adat!V106</f>
        <v>38525</v>
      </c>
      <c r="W19">
        <f>nyers_adat!W106</f>
        <v>15177</v>
      </c>
      <c r="X19">
        <f>nyers_adat!X106</f>
        <v>65352</v>
      </c>
      <c r="Y19">
        <f>nyers_adat!Y106</f>
        <v>174146</v>
      </c>
      <c r="Z19">
        <f>nyers_adat!Z106</f>
        <v>31311</v>
      </c>
      <c r="AA19">
        <f>nyers_adat!AA106</f>
        <v>15241</v>
      </c>
      <c r="AB19">
        <f>nyers_adat!AB106</f>
        <v>1522</v>
      </c>
      <c r="AC19">
        <f>nyers_adat!AC106</f>
        <v>34402</v>
      </c>
      <c r="AD19">
        <f>nyers_adat!AD106</f>
        <v>14037</v>
      </c>
      <c r="AE19">
        <f>nyers_adat!AE106</f>
        <v>3542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212964</v>
      </c>
      <c r="S20">
        <f>nyers_adat!S107</f>
        <v>8076</v>
      </c>
      <c r="T20">
        <f>nyers_adat!T107</f>
        <v>832253</v>
      </c>
      <c r="U20">
        <f>nyers_adat!U107</f>
        <v>95134</v>
      </c>
      <c r="V20">
        <f>nyers_adat!V107</f>
        <v>271343</v>
      </c>
      <c r="W20">
        <f>nyers_adat!W107</f>
        <v>112497</v>
      </c>
      <c r="X20">
        <f>nyers_adat!X107</f>
        <v>428144</v>
      </c>
      <c r="Y20">
        <f>nyers_adat!Y107</f>
        <v>1297048</v>
      </c>
      <c r="Z20">
        <f>nyers_adat!Z107</f>
        <v>153587</v>
      </c>
      <c r="AA20">
        <f>nyers_adat!AA107</f>
        <v>124983</v>
      </c>
      <c r="AB20">
        <f>nyers_adat!AB107</f>
        <v>34154</v>
      </c>
      <c r="AC20">
        <f>nyers_adat!AC107</f>
        <v>295079</v>
      </c>
      <c r="AD20">
        <f>nyers_adat!AD107</f>
        <v>123634</v>
      </c>
      <c r="AE20">
        <f>nyers_adat!AE107</f>
        <v>39873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138931</v>
      </c>
      <c r="S21">
        <f>nyers_adat!S108</f>
        <v>7420</v>
      </c>
      <c r="T21">
        <f>nyers_adat!T108</f>
        <v>385183</v>
      </c>
      <c r="U21">
        <f>nyers_adat!U108</f>
        <v>50180</v>
      </c>
      <c r="V21">
        <f>nyers_adat!V108</f>
        <v>169626</v>
      </c>
      <c r="W21">
        <f>nyers_adat!W108</f>
        <v>53756</v>
      </c>
      <c r="X21">
        <f>nyers_adat!X108</f>
        <v>259996</v>
      </c>
      <c r="Y21">
        <f>nyers_adat!Y108</f>
        <v>997879</v>
      </c>
      <c r="Z21">
        <f>nyers_adat!Z108</f>
        <v>72271</v>
      </c>
      <c r="AA21">
        <f>nyers_adat!AA108</f>
        <v>64643</v>
      </c>
      <c r="AB21">
        <f>nyers_adat!AB108</f>
        <v>77143</v>
      </c>
      <c r="AC21">
        <f>nyers_adat!AC108</f>
        <v>102616</v>
      </c>
      <c r="AD21">
        <f>nyers_adat!AD108</f>
        <v>70188</v>
      </c>
      <c r="AE21">
        <f>nyers_adat!AE108</f>
        <v>26382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172171</v>
      </c>
      <c r="S22">
        <f>nyers_adat!S109</f>
        <v>2277</v>
      </c>
      <c r="T22">
        <f>nyers_adat!T109</f>
        <v>234939</v>
      </c>
      <c r="U22">
        <f>nyers_adat!U109</f>
        <v>21881</v>
      </c>
      <c r="V22">
        <f>nyers_adat!V109</f>
        <v>64296</v>
      </c>
      <c r="W22">
        <f>nyers_adat!W109</f>
        <v>8298</v>
      </c>
      <c r="X22">
        <f>nyers_adat!X109</f>
        <v>149088</v>
      </c>
      <c r="Y22">
        <f>nyers_adat!Y109</f>
        <v>541956</v>
      </c>
      <c r="Z22">
        <f>nyers_adat!Z109</f>
        <v>63533</v>
      </c>
      <c r="AA22">
        <f>nyers_adat!AA109</f>
        <v>49353</v>
      </c>
      <c r="AB22">
        <f>nyers_adat!AB109</f>
        <v>8835</v>
      </c>
      <c r="AC22">
        <f>nyers_adat!AC109</f>
        <v>115245</v>
      </c>
      <c r="AD22">
        <f>nyers_adat!AD109</f>
        <v>38080</v>
      </c>
      <c r="AE22">
        <f>nyers_adat!AE109</f>
        <v>6839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118269</v>
      </c>
      <c r="S23">
        <f>nyers_adat!S110</f>
        <v>7088</v>
      </c>
      <c r="T23">
        <f>nyers_adat!T110</f>
        <v>209497</v>
      </c>
      <c r="U23">
        <f>nyers_adat!U110</f>
        <v>49496</v>
      </c>
      <c r="V23">
        <f>nyers_adat!V110</f>
        <v>109487</v>
      </c>
      <c r="W23">
        <f>nyers_adat!W110</f>
        <v>48369</v>
      </c>
      <c r="X23">
        <f>nyers_adat!X110</f>
        <v>205512</v>
      </c>
      <c r="Y23">
        <f>nyers_adat!Y110</f>
        <v>777165</v>
      </c>
      <c r="Z23">
        <f>nyers_adat!Z110</f>
        <v>63396</v>
      </c>
      <c r="AA23">
        <f>nyers_adat!AA110</f>
        <v>63408</v>
      </c>
      <c r="AB23">
        <f>nyers_adat!AB110</f>
        <v>24976</v>
      </c>
      <c r="AC23">
        <f>nyers_adat!AC110</f>
        <v>161236</v>
      </c>
      <c r="AD23">
        <f>nyers_adat!AD110</f>
        <v>66792</v>
      </c>
      <c r="AE23">
        <f>nyers_adat!AE110</f>
        <v>18091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429371</v>
      </c>
      <c r="S24">
        <f>nyers_adat!S111</f>
        <v>16785</v>
      </c>
      <c r="T24">
        <f>nyers_adat!T111</f>
        <v>829619</v>
      </c>
      <c r="U24">
        <f>nyers_adat!U111</f>
        <v>121557</v>
      </c>
      <c r="V24">
        <f>nyers_adat!V111</f>
        <v>343409</v>
      </c>
      <c r="W24">
        <f>nyers_adat!W111</f>
        <v>110423</v>
      </c>
      <c r="X24">
        <f>nyers_adat!X111</f>
        <v>614596</v>
      </c>
      <c r="Y24">
        <f>nyers_adat!Y111</f>
        <v>2317000</v>
      </c>
      <c r="Z24">
        <f>nyers_adat!Z111</f>
        <v>199200</v>
      </c>
      <c r="AA24">
        <f>nyers_adat!AA111</f>
        <v>177404</v>
      </c>
      <c r="AB24">
        <f>nyers_adat!AB111</f>
        <v>110954</v>
      </c>
      <c r="AC24">
        <f>nyers_adat!AC111</f>
        <v>379097</v>
      </c>
      <c r="AD24">
        <f>nyers_adat!AD111</f>
        <v>175060</v>
      </c>
      <c r="AE24">
        <f>nyers_adat!AE111</f>
        <v>51312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83274</v>
      </c>
      <c r="S25">
        <f>nyers_adat!S112</f>
        <v>55223</v>
      </c>
      <c r="T25">
        <f>nyers_adat!T112</f>
        <v>326412</v>
      </c>
      <c r="U25">
        <f>nyers_adat!U112</f>
        <v>40290</v>
      </c>
      <c r="V25">
        <f>nyers_adat!V112</f>
        <v>88338</v>
      </c>
      <c r="W25">
        <f>nyers_adat!W112</f>
        <v>28834</v>
      </c>
      <c r="X25">
        <f>nyers_adat!X112</f>
        <v>200362</v>
      </c>
      <c r="Y25">
        <f>nyers_adat!Y112</f>
        <v>602094</v>
      </c>
      <c r="Z25">
        <f>nyers_adat!Z112</f>
        <v>80120</v>
      </c>
      <c r="AA25">
        <f>nyers_adat!AA112</f>
        <v>61356</v>
      </c>
      <c r="AB25">
        <f>nyers_adat!AB112</f>
        <v>1564</v>
      </c>
      <c r="AC25">
        <f>nyers_adat!AC112</f>
        <v>79474</v>
      </c>
      <c r="AD25">
        <f>nyers_adat!AD112</f>
        <v>70741</v>
      </c>
      <c r="AE25">
        <f>nyers_adat!AE112</f>
        <v>14889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65155</v>
      </c>
      <c r="S26">
        <f>nyers_adat!S113</f>
        <v>4802</v>
      </c>
      <c r="T26">
        <f>nyers_adat!T113</f>
        <v>198196</v>
      </c>
      <c r="U26">
        <f>nyers_adat!U113</f>
        <v>31116</v>
      </c>
      <c r="V26">
        <f>nyers_adat!V113</f>
        <v>81994</v>
      </c>
      <c r="W26">
        <f>nyers_adat!W113</f>
        <v>30152</v>
      </c>
      <c r="X26">
        <f>nyers_adat!X113</f>
        <v>126843</v>
      </c>
      <c r="Y26">
        <f>nyers_adat!Y113</f>
        <v>448296</v>
      </c>
      <c r="Z26">
        <f>nyers_adat!Z113</f>
        <v>59762</v>
      </c>
      <c r="AA26">
        <f>nyers_adat!AA113</f>
        <v>56145</v>
      </c>
      <c r="AB26">
        <f>nyers_adat!AB113</f>
        <v>3543</v>
      </c>
      <c r="AC26">
        <f>nyers_adat!AC113</f>
        <v>67537</v>
      </c>
      <c r="AD26">
        <f>nyers_adat!AD113</f>
        <v>58903</v>
      </c>
      <c r="AE26">
        <f>nyers_adat!AE113</f>
        <v>9404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69267</v>
      </c>
      <c r="S27">
        <f>nyers_adat!S114</f>
        <v>19095</v>
      </c>
      <c r="T27">
        <f>nyers_adat!T114</f>
        <v>324014</v>
      </c>
      <c r="U27">
        <f>nyers_adat!U114</f>
        <v>54697</v>
      </c>
      <c r="V27">
        <f>nyers_adat!V114</f>
        <v>100674</v>
      </c>
      <c r="W27">
        <f>nyers_adat!W114</f>
        <v>47551</v>
      </c>
      <c r="X27">
        <f>nyers_adat!X114</f>
        <v>143229</v>
      </c>
      <c r="Y27">
        <f>nyers_adat!Y114</f>
        <v>819756</v>
      </c>
      <c r="Z27">
        <f>nyers_adat!Z114</f>
        <v>67872</v>
      </c>
      <c r="AA27">
        <f>nyers_adat!AA114</f>
        <v>74827</v>
      </c>
      <c r="AB27">
        <f>nyers_adat!AB114</f>
        <v>9954</v>
      </c>
      <c r="AC27">
        <f>nyers_adat!AC114</f>
        <v>68683</v>
      </c>
      <c r="AD27">
        <f>nyers_adat!AD114</f>
        <v>85853</v>
      </c>
      <c r="AE27">
        <f>nyers_adat!AE114</f>
        <v>14283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217696</v>
      </c>
      <c r="S28">
        <f>nyers_adat!S115</f>
        <v>79120</v>
      </c>
      <c r="T28">
        <f>nyers_adat!T115</f>
        <v>848622</v>
      </c>
      <c r="U28">
        <f>nyers_adat!U115</f>
        <v>126103</v>
      </c>
      <c r="V28">
        <f>nyers_adat!V115</f>
        <v>271006</v>
      </c>
      <c r="W28">
        <f>nyers_adat!W115</f>
        <v>106537</v>
      </c>
      <c r="X28">
        <f>nyers_adat!X115</f>
        <v>470434</v>
      </c>
      <c r="Y28">
        <f>nyers_adat!Y115</f>
        <v>1870146</v>
      </c>
      <c r="Z28">
        <f>nyers_adat!Z115</f>
        <v>207754</v>
      </c>
      <c r="AA28">
        <f>nyers_adat!AA115</f>
        <v>192328</v>
      </c>
      <c r="AB28">
        <f>nyers_adat!AB115</f>
        <v>15061</v>
      </c>
      <c r="AC28">
        <f>nyers_adat!AC115</f>
        <v>215694</v>
      </c>
      <c r="AD28">
        <f>nyers_adat!AD115</f>
        <v>215497</v>
      </c>
      <c r="AE28">
        <f>nyers_adat!AE115</f>
        <v>38576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860031</v>
      </c>
      <c r="S29">
        <f>nyers_adat!S116</f>
        <v>103981</v>
      </c>
      <c r="T29">
        <f>nyers_adat!T116</f>
        <v>2510494</v>
      </c>
      <c r="U29">
        <f>nyers_adat!U116</f>
        <v>342794</v>
      </c>
      <c r="V29">
        <f>nyers_adat!V116</f>
        <v>885758</v>
      </c>
      <c r="W29">
        <f>nyers_adat!W116</f>
        <v>329457</v>
      </c>
      <c r="X29">
        <f>nyers_adat!X116</f>
        <v>1513174</v>
      </c>
      <c r="Y29">
        <f>nyers_adat!Y116</f>
        <v>5484194</v>
      </c>
      <c r="Z29">
        <f>nyers_adat!Z116</f>
        <v>560541</v>
      </c>
      <c r="AA29">
        <f>nyers_adat!AA116</f>
        <v>494715</v>
      </c>
      <c r="AB29">
        <f>nyers_adat!AB116</f>
        <v>160169</v>
      </c>
      <c r="AC29">
        <f>nyers_adat!AC116</f>
        <v>889870</v>
      </c>
      <c r="AD29">
        <f>nyers_adat!AD116</f>
        <v>514191</v>
      </c>
      <c r="AE29">
        <f>nyers_adat!AE116</f>
        <v>129761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2550336</v>
      </c>
      <c r="S30">
        <f>nyers_adat!S117</f>
        <v>187562</v>
      </c>
      <c r="T30">
        <f>nyers_adat!T117</f>
        <v>6883023</v>
      </c>
      <c r="U30">
        <f>nyers_adat!U117</f>
        <v>943951</v>
      </c>
      <c r="V30">
        <f>nyers_adat!V117</f>
        <v>2024365</v>
      </c>
      <c r="W30">
        <f>nyers_adat!W117</f>
        <v>916818</v>
      </c>
      <c r="X30">
        <f>nyers_adat!X117</f>
        <v>3856221</v>
      </c>
      <c r="Y30">
        <f>nyers_adat!Y117</f>
        <v>14602584</v>
      </c>
      <c r="Z30">
        <f>nyers_adat!Z117</f>
        <v>1248781</v>
      </c>
      <c r="AA30">
        <f>nyers_adat!AA117</f>
        <v>1826432</v>
      </c>
      <c r="AB30">
        <f>nyers_adat!AB117</f>
        <v>398911</v>
      </c>
      <c r="AC30">
        <f>nyers_adat!AC117</f>
        <v>2221682</v>
      </c>
      <c r="AD30">
        <f>nyers_adat!AD117</f>
        <v>1436034</v>
      </c>
      <c r="AE30">
        <f>nyers_adat!AE117</f>
        <v>342232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0.3433140810958169</v>
      </c>
      <c r="S32" s="9">
        <f t="shared" si="0"/>
        <v>1.8496160510134488E-2</v>
      </c>
      <c r="T32" s="9">
        <f t="shared" si="0"/>
        <v>0.7675566260835609</v>
      </c>
      <c r="U32" s="9">
        <f t="shared" si="0"/>
        <v>0.10588464994331913</v>
      </c>
      <c r="V32" s="9">
        <f t="shared" si="0"/>
        <v>0.19440874910927686</v>
      </c>
      <c r="W32" s="9">
        <f>W2/$D2</f>
        <v>0.11276969901029288</v>
      </c>
      <c r="X32" s="9">
        <f t="shared" si="0"/>
        <v>0.42136002215435125</v>
      </c>
      <c r="Y32" s="9">
        <f t="shared" si="0"/>
        <v>1.8609449202715636</v>
      </c>
      <c r="Z32" s="9">
        <f t="shared" si="0"/>
        <v>8.7083999922964492E-2</v>
      </c>
      <c r="AA32" s="9">
        <f t="shared" si="0"/>
        <v>0.29987833701576372</v>
      </c>
      <c r="AB32" s="9">
        <f t="shared" si="0"/>
        <v>5.5208895742393238E-2</v>
      </c>
      <c r="AC32" s="9">
        <f t="shared" si="0"/>
        <v>0.25498755145939134</v>
      </c>
      <c r="AD32" s="9">
        <f>AD2/$D2</f>
        <v>0.18688716090261714</v>
      </c>
      <c r="AE32" s="9">
        <f>AE2/$D2</f>
        <v>4.1505539583968382E-2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0.3433140810958169</v>
      </c>
      <c r="S33" s="9">
        <f t="shared" si="1"/>
        <v>1.8496160510134488E-2</v>
      </c>
      <c r="T33" s="9">
        <f t="shared" si="1"/>
        <v>0.7675566260835609</v>
      </c>
      <c r="U33" s="9">
        <f t="shared" si="1"/>
        <v>0.10588464994331913</v>
      </c>
      <c r="V33" s="9">
        <f t="shared" si="1"/>
        <v>0.19440874910927686</v>
      </c>
      <c r="W33" s="9">
        <f t="shared" si="1"/>
        <v>0.11276969901029288</v>
      </c>
      <c r="X33" s="9">
        <f t="shared" si="1"/>
        <v>0.42136002215435125</v>
      </c>
      <c r="Y33" s="9">
        <f t="shared" si="1"/>
        <v>1.8609449202715636</v>
      </c>
      <c r="Z33" s="9">
        <f t="shared" si="1"/>
        <v>8.7083999922964492E-2</v>
      </c>
      <c r="AA33" s="9">
        <f t="shared" si="1"/>
        <v>0.29987833701576372</v>
      </c>
      <c r="AB33" s="9">
        <f t="shared" si="1"/>
        <v>5.5208895742393238E-2</v>
      </c>
      <c r="AC33" s="9">
        <f t="shared" si="1"/>
        <v>0.25498755145939134</v>
      </c>
      <c r="AD33" s="9">
        <f>AD3/$D3</f>
        <v>0.18688716090261714</v>
      </c>
      <c r="AE33" s="9">
        <f t="shared" si="1"/>
        <v>4.1505539583968382E-2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0.19004010165806318</v>
      </c>
      <c r="S34" s="9">
        <f t="shared" si="1"/>
        <v>5.8244598515446696E-3</v>
      </c>
      <c r="T34" s="9">
        <f t="shared" si="1"/>
        <v>0.72002995025090533</v>
      </c>
      <c r="U34" s="9">
        <f t="shared" si="1"/>
        <v>8.3776707440285481E-2</v>
      </c>
      <c r="V34" s="9">
        <f t="shared" si="1"/>
        <v>0.22570681872178663</v>
      </c>
      <c r="W34" s="9">
        <f t="shared" si="1"/>
        <v>6.9187959423169687E-2</v>
      </c>
      <c r="X34" s="9">
        <f t="shared" si="1"/>
        <v>0.42034505184897203</v>
      </c>
      <c r="Y34" s="9">
        <f t="shared" si="1"/>
        <v>1.1704404462779374</v>
      </c>
      <c r="Z34" s="9">
        <f t="shared" si="1"/>
        <v>0.19718208456626132</v>
      </c>
      <c r="AA34" s="9">
        <f t="shared" si="1"/>
        <v>0.11924183627676144</v>
      </c>
      <c r="AB34" s="9">
        <f t="shared" si="1"/>
        <v>6.8348008476304982E-3</v>
      </c>
      <c r="AC34" s="9">
        <f t="shared" si="1"/>
        <v>0.19593895716490156</v>
      </c>
      <c r="AD34" s="9">
        <f t="shared" si="1"/>
        <v>0.11405333928498576</v>
      </c>
      <c r="AE34" s="9">
        <f t="shared" si="1"/>
        <v>3.9446496324614645E-2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0.24139530818210547</v>
      </c>
      <c r="S35" s="9">
        <f t="shared" si="1"/>
        <v>2.5832565707638828E-2</v>
      </c>
      <c r="T35" s="9">
        <f t="shared" si="1"/>
        <v>0.97511884190496678</v>
      </c>
      <c r="U35" s="9">
        <f t="shared" si="1"/>
        <v>7.2707040416333288E-2</v>
      </c>
      <c r="V35" s="9">
        <f t="shared" si="1"/>
        <v>0.17347892447235538</v>
      </c>
      <c r="W35" s="9">
        <f t="shared" si="1"/>
        <v>6.5273958326329443E-2</v>
      </c>
      <c r="X35" s="9">
        <f t="shared" si="1"/>
        <v>0.38177331621023752</v>
      </c>
      <c r="Y35" s="9">
        <f t="shared" si="1"/>
        <v>0.96205463701950555</v>
      </c>
      <c r="Z35" s="9">
        <f t="shared" si="1"/>
        <v>0.10620129499014974</v>
      </c>
      <c r="AA35" s="9">
        <f t="shared" si="1"/>
        <v>0.11245100082701863</v>
      </c>
      <c r="AB35" s="9">
        <f t="shared" si="1"/>
        <v>7.0027634525002182E-3</v>
      </c>
      <c r="AC35" s="9">
        <f t="shared" si="1"/>
        <v>0.17514304732832639</v>
      </c>
      <c r="AD35" s="9">
        <f t="shared" si="1"/>
        <v>0.12208274220551749</v>
      </c>
      <c r="AE35" s="9">
        <f t="shared" si="1"/>
        <v>2.0349364943823247E-2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0.2705542945009885</v>
      </c>
      <c r="S36" s="9">
        <f t="shared" si="1"/>
        <v>1.0614336970051989E-2</v>
      </c>
      <c r="T36" s="9">
        <f t="shared" si="1"/>
        <v>0.705941275536355</v>
      </c>
      <c r="U36" s="9">
        <f t="shared" si="1"/>
        <v>7.4364794610822293E-2</v>
      </c>
      <c r="V36" s="9">
        <f t="shared" si="1"/>
        <v>0.17797759390788606</v>
      </c>
      <c r="W36" s="9">
        <f t="shared" si="1"/>
        <v>9.5742842498352493E-2</v>
      </c>
      <c r="X36" s="9">
        <f t="shared" si="1"/>
        <v>0.34351321666544626</v>
      </c>
      <c r="Y36" s="9">
        <f t="shared" si="1"/>
        <v>0.7322486636889507</v>
      </c>
      <c r="Z36" s="9">
        <f t="shared" si="1"/>
        <v>9.1258695174635723E-2</v>
      </c>
      <c r="AA36" s="9">
        <f t="shared" si="1"/>
        <v>0.15903932049498426</v>
      </c>
      <c r="AB36" s="9">
        <f t="shared" si="1"/>
        <v>8.724610090063703E-2</v>
      </c>
      <c r="AC36" s="9">
        <f t="shared" si="1"/>
        <v>0.23467818701032436</v>
      </c>
      <c r="AD36" s="9">
        <f t="shared" si="1"/>
        <v>0.1234180273852237</v>
      </c>
      <c r="AE36" s="9">
        <f t="shared" si="1"/>
        <v>3.3626711576480922E-2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0.23055410820694033</v>
      </c>
      <c r="S37" s="9">
        <f t="shared" si="1"/>
        <v>1.3011927205206665E-2</v>
      </c>
      <c r="T37" s="9">
        <f>T7/$D7</f>
        <v>0.78735564671220293</v>
      </c>
      <c r="U37" s="9">
        <f t="shared" si="1"/>
        <v>7.7613043189935296E-2</v>
      </c>
      <c r="V37" s="9">
        <f t="shared" si="1"/>
        <v>0.19555121877279574</v>
      </c>
      <c r="W37" s="9">
        <f t="shared" si="1"/>
        <v>7.6674213931809357E-2</v>
      </c>
      <c r="X37" s="9">
        <f t="shared" si="1"/>
        <v>0.38462442092897675</v>
      </c>
      <c r="Y37" s="9">
        <f t="shared" si="1"/>
        <v>0.96998493704822986</v>
      </c>
      <c r="Z37" s="9">
        <f t="shared" si="1"/>
        <v>0.13728317401972395</v>
      </c>
      <c r="AA37" s="9">
        <f t="shared" si="1"/>
        <v>0.13020074462138939</v>
      </c>
      <c r="AB37" s="9">
        <f t="shared" si="1"/>
        <v>3.2891234119954149E-2</v>
      </c>
      <c r="AC37" s="9">
        <f t="shared" si="1"/>
        <v>0.20260901692924202</v>
      </c>
      <c r="AD37" s="9">
        <f t="shared" si="1"/>
        <v>0.1193449984368635</v>
      </c>
      <c r="AE37" s="9">
        <f t="shared" si="1"/>
        <v>3.2182612237937794E-2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0.14100425118846935</v>
      </c>
      <c r="S38" s="9">
        <f t="shared" si="1"/>
        <v>6.376782704033212E-3</v>
      </c>
      <c r="T38" s="9">
        <f t="shared" si="1"/>
        <v>0.61411255899011519</v>
      </c>
      <c r="U38" s="9">
        <f t="shared" si="1"/>
        <v>0.13431762141454937</v>
      </c>
      <c r="V38" s="9">
        <f t="shared" si="1"/>
        <v>0.17720002253433237</v>
      </c>
      <c r="W38" s="9">
        <f t="shared" si="1"/>
        <v>5.7802729254330276E-2</v>
      </c>
      <c r="X38" s="9">
        <f t="shared" si="1"/>
        <v>0.37266585485289849</v>
      </c>
      <c r="Y38" s="9">
        <f t="shared" si="1"/>
        <v>0.95843499061791737</v>
      </c>
      <c r="Z38" s="9">
        <f t="shared" si="1"/>
        <v>0.17852824808566514</v>
      </c>
      <c r="AA38" s="9">
        <f t="shared" si="1"/>
        <v>0.10944101855182246</v>
      </c>
      <c r="AB38" s="9">
        <f t="shared" si="1"/>
        <v>1.6859580774747682E-2</v>
      </c>
      <c r="AC38" s="9">
        <f t="shared" si="1"/>
        <v>0.14559128788042935</v>
      </c>
      <c r="AD38" s="9">
        <f t="shared" si="1"/>
        <v>0.11530644525240619</v>
      </c>
      <c r="AE38" s="9">
        <f t="shared" si="1"/>
        <v>2.6616513332091057E-2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0.26164900021712956</v>
      </c>
      <c r="S39" s="9">
        <f t="shared" si="1"/>
        <v>3.8056887941414499E-3</v>
      </c>
      <c r="T39" s="9">
        <f t="shared" si="1"/>
        <v>0.56652651941335541</v>
      </c>
      <c r="U39" s="9">
        <f t="shared" si="1"/>
        <v>9.243797003612246E-2</v>
      </c>
      <c r="V39" s="9">
        <f t="shared" si="1"/>
        <v>8.8051953178973963E-2</v>
      </c>
      <c r="W39" s="9">
        <f t="shared" si="1"/>
        <v>8.4818696827934706E-2</v>
      </c>
      <c r="X39" s="9">
        <f t="shared" si="1"/>
        <v>0.3160024476421705</v>
      </c>
      <c r="Y39" s="9">
        <f t="shared" si="1"/>
        <v>1.2335050630662641</v>
      </c>
      <c r="Z39" s="9">
        <f t="shared" si="1"/>
        <v>0.13941690847002625</v>
      </c>
      <c r="AA39" s="9">
        <f t="shared" si="1"/>
        <v>5.6272083061921399E-2</v>
      </c>
      <c r="AB39" s="9">
        <f t="shared" si="1"/>
        <v>4.8186968279347035E-2</v>
      </c>
      <c r="AC39" s="9">
        <f t="shared" si="1"/>
        <v>0.161110124158623</v>
      </c>
      <c r="AD39" s="9">
        <f t="shared" si="1"/>
        <v>6.1384496950316815E-2</v>
      </c>
      <c r="AE39" s="9">
        <f t="shared" si="1"/>
        <v>2.2384082430271807E-2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0.3529046609073509</v>
      </c>
      <c r="S40" s="9">
        <f t="shared" si="1"/>
        <v>7.6671815071277074E-3</v>
      </c>
      <c r="T40" s="9">
        <f t="shared" si="1"/>
        <v>1.177416732561319</v>
      </c>
      <c r="U40" s="9">
        <f t="shared" si="1"/>
        <v>8.8824759638478537E-2</v>
      </c>
      <c r="V40" s="9">
        <f t="shared" si="1"/>
        <v>0.17318592638027741</v>
      </c>
      <c r="W40" s="9">
        <f t="shared" si="1"/>
        <v>9.8598106668046137E-2</v>
      </c>
      <c r="X40" s="9">
        <f t="shared" si="1"/>
        <v>0.31593591344768213</v>
      </c>
      <c r="Y40" s="9">
        <f t="shared" si="1"/>
        <v>1.275844867976677</v>
      </c>
      <c r="Z40" s="9">
        <f t="shared" si="1"/>
        <v>0.10974230880081587</v>
      </c>
      <c r="AA40" s="9">
        <f t="shared" si="1"/>
        <v>0.16045655756482927</v>
      </c>
      <c r="AB40" s="9">
        <f t="shared" si="1"/>
        <v>1.4406911178935389E-2</v>
      </c>
      <c r="AC40" s="9">
        <f t="shared" si="1"/>
        <v>0.20425741037711448</v>
      </c>
      <c r="AD40" s="9">
        <f t="shared" si="1"/>
        <v>9.4540966766925069E-2</v>
      </c>
      <c r="AE40" s="9">
        <f t="shared" si="1"/>
        <v>2.9523267586482112E-2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0.23020892844639593</v>
      </c>
      <c r="S41" s="9">
        <f t="shared" si="1"/>
        <v>6.0702800832507153E-3</v>
      </c>
      <c r="T41" s="9">
        <f t="shared" si="1"/>
        <v>0.75657994209793022</v>
      </c>
      <c r="U41" s="9">
        <f t="shared" si="1"/>
        <v>0.11105913297079426</v>
      </c>
      <c r="V41" s="9">
        <f t="shared" si="1"/>
        <v>0.15318273653746434</v>
      </c>
      <c r="W41" s="9">
        <f t="shared" si="1"/>
        <v>7.5950548831658818E-2</v>
      </c>
      <c r="X41" s="9">
        <f t="shared" si="1"/>
        <v>0.34252128707797497</v>
      </c>
      <c r="Y41" s="9">
        <f t="shared" si="1"/>
        <v>1.1163094888970295</v>
      </c>
      <c r="Z41" s="9">
        <f t="shared" si="1"/>
        <v>0.14958440601670089</v>
      </c>
      <c r="AA41" s="9">
        <f t="shared" si="1"/>
        <v>0.10978459739998803</v>
      </c>
      <c r="AB41" s="9">
        <f t="shared" si="1"/>
        <v>2.4238500512959976E-2</v>
      </c>
      <c r="AC41" s="9">
        <f t="shared" si="1"/>
        <v>0.16569165372005071</v>
      </c>
      <c r="AD41" s="9">
        <f t="shared" si="1"/>
        <v>9.5743396211097995E-2</v>
      </c>
      <c r="AE41" s="9">
        <f t="shared" si="1"/>
        <v>2.6326871695061278E-2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0.25984752048960602</v>
      </c>
      <c r="S42" s="9">
        <f t="shared" si="1"/>
        <v>8.9684126019668915E-3</v>
      </c>
      <c r="T42" s="9">
        <f t="shared" si="1"/>
        <v>0.62085774535976757</v>
      </c>
      <c r="U42" s="9">
        <f t="shared" ref="U42:AE42" si="2">U12/$D12</f>
        <v>0.12762254585245283</v>
      </c>
      <c r="V42" s="9">
        <f t="shared" si="2"/>
        <v>0.27790806689742964</v>
      </c>
      <c r="W42" s="9">
        <f t="shared" si="2"/>
        <v>0.11093942884793564</v>
      </c>
      <c r="X42" s="9">
        <f t="shared" si="2"/>
        <v>0.38527332763299343</v>
      </c>
      <c r="Y42" s="9">
        <f t="shared" si="2"/>
        <v>1.9192732891419522</v>
      </c>
      <c r="Z42" s="9">
        <f t="shared" si="2"/>
        <v>0.14847369274801289</v>
      </c>
      <c r="AA42" s="9">
        <f t="shared" si="2"/>
        <v>0.26856574132370692</v>
      </c>
      <c r="AB42" s="9">
        <f t="shared" si="2"/>
        <v>2.2544752708807025E-2</v>
      </c>
      <c r="AC42" s="9">
        <f t="shared" si="2"/>
        <v>0.23735225626235493</v>
      </c>
      <c r="AD42" s="9">
        <f t="shared" si="2"/>
        <v>0.2333986764580544</v>
      </c>
      <c r="AE42" s="9">
        <f t="shared" si="2"/>
        <v>3.3575185375603826E-2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0.18051230735808191</v>
      </c>
      <c r="S43" s="9">
        <f t="shared" si="3"/>
        <v>4.967050908157287E-3</v>
      </c>
      <c r="T43" s="9">
        <f t="shared" si="3"/>
        <v>0.54163567060124684</v>
      </c>
      <c r="U43" s="9">
        <f t="shared" si="3"/>
        <v>8.2487936221618027E-2</v>
      </c>
      <c r="V43" s="9">
        <f t="shared" si="3"/>
        <v>0.20063725716091402</v>
      </c>
      <c r="W43" s="9">
        <f t="shared" si="3"/>
        <v>0.12664498587896064</v>
      </c>
      <c r="X43" s="9">
        <f t="shared" si="3"/>
        <v>0.38554058235297989</v>
      </c>
      <c r="Y43" s="9">
        <f t="shared" si="3"/>
        <v>1.401919671364902</v>
      </c>
      <c r="Z43" s="9">
        <f t="shared" si="3"/>
        <v>0.19153264297140901</v>
      </c>
      <c r="AA43" s="9">
        <f t="shared" si="3"/>
        <v>0.14583840791041533</v>
      </c>
      <c r="AB43" s="9">
        <f t="shared" si="3"/>
        <v>6.1915326429714092E-3</v>
      </c>
      <c r="AC43" s="9">
        <f t="shared" si="3"/>
        <v>0.19410997952613873</v>
      </c>
      <c r="AD43" s="9">
        <f t="shared" si="3"/>
        <v>0.11520990645222876</v>
      </c>
      <c r="AE43" s="9">
        <f t="shared" si="3"/>
        <v>2.3630522511372539E-2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0.16780276950715176</v>
      </c>
      <c r="S44" s="9">
        <f t="shared" si="3"/>
        <v>1.5457078110679975E-2</v>
      </c>
      <c r="T44" s="9">
        <f t="shared" si="3"/>
        <v>0.42815650405577316</v>
      </c>
      <c r="U44" s="9">
        <f t="shared" si="3"/>
        <v>8.857498506727704E-2</v>
      </c>
      <c r="V44" s="9">
        <f t="shared" si="3"/>
        <v>0.15374093207548892</v>
      </c>
      <c r="W44" s="9">
        <f t="shared" si="3"/>
        <v>5.9899597386431511E-2</v>
      </c>
      <c r="X44" s="9">
        <f t="shared" si="3"/>
        <v>0.33413734457429201</v>
      </c>
      <c r="Y44" s="9">
        <f t="shared" si="3"/>
        <v>1.2129657071727227</v>
      </c>
      <c r="Z44" s="9">
        <f t="shared" si="3"/>
        <v>9.7876589594057914E-2</v>
      </c>
      <c r="AA44" s="9">
        <f>AA14/$D14</f>
        <v>0.18690297605748757</v>
      </c>
      <c r="AB44" s="9">
        <f t="shared" si="3"/>
        <v>1.7276362525476822E-2</v>
      </c>
      <c r="AC44" s="9">
        <f t="shared" si="3"/>
        <v>0.18895480058545394</v>
      </c>
      <c r="AD44" s="9">
        <f t="shared" si="3"/>
        <v>8.568875189793769E-2</v>
      </c>
      <c r="AE44" s="9">
        <f t="shared" si="3"/>
        <v>3.723833537755851E-2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0.2099070858328447</v>
      </c>
      <c r="S45" s="9">
        <f t="shared" si="3"/>
        <v>9.2023363853682739E-3</v>
      </c>
      <c r="T45" s="9">
        <f t="shared" si="3"/>
        <v>0.54606355148617558</v>
      </c>
      <c r="U45" s="9">
        <f t="shared" si="3"/>
        <v>0.10250439763655225</v>
      </c>
      <c r="V45" s="9">
        <f t="shared" si="3"/>
        <v>0.22073090974696677</v>
      </c>
      <c r="W45" s="9">
        <f t="shared" si="3"/>
        <v>0.10369739750124037</v>
      </c>
      <c r="X45" s="9">
        <f t="shared" si="3"/>
        <v>0.37271886698840828</v>
      </c>
      <c r="Y45" s="9">
        <f t="shared" si="3"/>
        <v>1.567374047178747</v>
      </c>
      <c r="Z45" s="9">
        <f t="shared" si="3"/>
        <v>0.1507115150421722</v>
      </c>
      <c r="AA45" s="9">
        <f t="shared" si="3"/>
        <v>0.20632808623878038</v>
      </c>
      <c r="AB45" s="9">
        <f t="shared" si="3"/>
        <v>1.5639799738397006E-2</v>
      </c>
      <c r="AC45" s="9">
        <f t="shared" si="3"/>
        <v>0.21057011411303053</v>
      </c>
      <c r="AD45" s="9">
        <f t="shared" si="3"/>
        <v>0.15638221099634658</v>
      </c>
      <c r="AE45" s="9">
        <f t="shared" si="3"/>
        <v>3.1074376437688872E-2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0.22418402202012591</v>
      </c>
      <c r="S46" s="9">
        <f t="shared" si="3"/>
        <v>9.5216073680942474E-3</v>
      </c>
      <c r="T46" s="9">
        <f t="shared" si="3"/>
        <v>0.70391073091776368</v>
      </c>
      <c r="U46" s="9">
        <f t="shared" si="3"/>
        <v>9.6409775444034854E-2</v>
      </c>
      <c r="V46" s="9">
        <f t="shared" si="3"/>
        <v>0.18891773430965272</v>
      </c>
      <c r="W46" s="9">
        <f t="shared" si="3"/>
        <v>8.4615865406454591E-2</v>
      </c>
      <c r="X46" s="9">
        <f t="shared" si="3"/>
        <v>0.36684726457861644</v>
      </c>
      <c r="Y46" s="9">
        <f t="shared" si="3"/>
        <v>1.2001815656243948</v>
      </c>
      <c r="Z46" s="9">
        <f t="shared" si="3"/>
        <v>0.14549089832290879</v>
      </c>
      <c r="AA46" s="9">
        <f t="shared" si="3"/>
        <v>0.14638779698668006</v>
      </c>
      <c r="AB46" s="9">
        <f t="shared" si="3"/>
        <v>2.4753515101608101E-2</v>
      </c>
      <c r="AC46" s="9">
        <f t="shared" si="3"/>
        <v>0.19259481390377364</v>
      </c>
      <c r="AD46" s="9">
        <f t="shared" si="3"/>
        <v>0.12261964085117254</v>
      </c>
      <c r="AE46" s="9">
        <f t="shared" si="3"/>
        <v>2.9876015543055745E-2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0.17145056586076246</v>
      </c>
      <c r="S47" s="9">
        <f t="shared" si="3"/>
        <v>6.9498438792007606E-3</v>
      </c>
      <c r="T47" s="9">
        <f t="shared" si="3"/>
        <v>0.9157333358016464</v>
      </c>
      <c r="U47" s="9">
        <f t="shared" si="3"/>
        <v>8.7654423834030631E-2</v>
      </c>
      <c r="V47" s="9">
        <f t="shared" si="3"/>
        <v>0.28022140767892184</v>
      </c>
      <c r="W47" s="9">
        <f t="shared" si="3"/>
        <v>0.10455465462129908</v>
      </c>
      <c r="X47" s="9">
        <f t="shared" si="3"/>
        <v>0.38086224344971431</v>
      </c>
      <c r="Y47" s="9">
        <f t="shared" si="3"/>
        <v>1.1261724486899429</v>
      </c>
      <c r="Z47" s="9">
        <f t="shared" si="3"/>
        <v>5.9620558579239022E-2</v>
      </c>
      <c r="AA47" s="9">
        <f t="shared" si="3"/>
        <v>0.11910381724610315</v>
      </c>
      <c r="AB47" s="9">
        <f t="shared" si="3"/>
        <v>3.8445518160613132E-2</v>
      </c>
      <c r="AC47" s="9">
        <f t="shared" si="3"/>
        <v>0.29586434151579105</v>
      </c>
      <c r="AD47" s="9">
        <f t="shared" si="3"/>
        <v>0.11467319535463487</v>
      </c>
      <c r="AE47" s="9">
        <f t="shared" si="3"/>
        <v>3.5907783825144708E-2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0.22869110726456429</v>
      </c>
      <c r="S48" s="9">
        <f t="shared" si="3"/>
        <v>6.8494076918915996E-3</v>
      </c>
      <c r="T48" s="9">
        <f t="shared" si="3"/>
        <v>0.43915995023530047</v>
      </c>
      <c r="U48" s="9">
        <f t="shared" si="3"/>
        <v>8.5164575106831827E-2</v>
      </c>
      <c r="V48" s="9">
        <f t="shared" si="3"/>
        <v>0.17300670741602206</v>
      </c>
      <c r="W48" s="9">
        <f t="shared" si="3"/>
        <v>9.9887758965759729E-2</v>
      </c>
      <c r="X48" s="9">
        <f t="shared" si="3"/>
        <v>0.39186658192243196</v>
      </c>
      <c r="Y48" s="9">
        <f t="shared" si="3"/>
        <v>1.32829488289068</v>
      </c>
      <c r="Z48" s="9">
        <f t="shared" si="3"/>
        <v>0.28272907989397955</v>
      </c>
      <c r="AA48" s="9">
        <f t="shared" si="3"/>
        <v>0.10999959430951479</v>
      </c>
      <c r="AB48" s="9">
        <f t="shared" si="3"/>
        <v>2.6068994428517338E-2</v>
      </c>
      <c r="AC48" s="9">
        <f t="shared" si="3"/>
        <v>0.23291028831070482</v>
      </c>
      <c r="AD48" s="9">
        <f t="shared" si="3"/>
        <v>0.11921891058581706</v>
      </c>
      <c r="AE48" s="9">
        <f t="shared" si="3"/>
        <v>4.4135744036349865E-2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0.1790224000586581</v>
      </c>
      <c r="S49" s="9">
        <f t="shared" si="3"/>
        <v>8.0916742171501591E-3</v>
      </c>
      <c r="T49" s="9">
        <f t="shared" si="3"/>
        <v>0.56961196625064814</v>
      </c>
      <c r="U49" s="9">
        <f t="shared" si="3"/>
        <v>6.8734713544258058E-2</v>
      </c>
      <c r="V49" s="9">
        <f t="shared" si="3"/>
        <v>0.20176812246971515</v>
      </c>
      <c r="W49" s="9">
        <f t="shared" si="3"/>
        <v>7.948695119332555E-2</v>
      </c>
      <c r="X49" s="9">
        <f t="shared" si="3"/>
        <v>0.34226996339106619</v>
      </c>
      <c r="Y49" s="9">
        <f t="shared" si="3"/>
        <v>0.91205999884778755</v>
      </c>
      <c r="Z49" s="9">
        <f t="shared" si="3"/>
        <v>0.16398602680465285</v>
      </c>
      <c r="AA49" s="9">
        <f t="shared" si="3"/>
        <v>7.9822140287110405E-2</v>
      </c>
      <c r="AB49" s="9">
        <f t="shared" si="3"/>
        <v>7.9712156365712248E-3</v>
      </c>
      <c r="AC49" s="9">
        <f t="shared" si="3"/>
        <v>0.18017461256854356</v>
      </c>
      <c r="AD49" s="9">
        <f t="shared" si="3"/>
        <v>7.3516395460282713E-2</v>
      </c>
      <c r="AE49" s="9">
        <f t="shared" si="3"/>
        <v>1.85506214091559E-2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0.18764257298811837</v>
      </c>
      <c r="S50" s="9">
        <f t="shared" si="3"/>
        <v>7.1157633189273487E-3</v>
      </c>
      <c r="T50" s="9">
        <f t="shared" si="3"/>
        <v>0.73329808933472551</v>
      </c>
      <c r="U50" s="9">
        <f t="shared" si="3"/>
        <v>8.3822564089008719E-2</v>
      </c>
      <c r="V50" s="9">
        <f t="shared" si="3"/>
        <v>0.23908030785632783</v>
      </c>
      <c r="W50" s="9">
        <f t="shared" si="3"/>
        <v>9.9121102784716433E-2</v>
      </c>
      <c r="X50" s="9">
        <f t="shared" si="3"/>
        <v>0.37723766349911231</v>
      </c>
      <c r="Y50" s="9">
        <f t="shared" si="3"/>
        <v>1.1428289476582565</v>
      </c>
      <c r="Z50" s="9">
        <f t="shared" si="3"/>
        <v>0.13532550035464275</v>
      </c>
      <c r="AA50" s="9">
        <f t="shared" si="3"/>
        <v>0.11012251695016058</v>
      </c>
      <c r="AB50" s="9">
        <f t="shared" si="3"/>
        <v>3.0093088211323015E-2</v>
      </c>
      <c r="AC50" s="9">
        <f t="shared" si="3"/>
        <v>0.25999409663023321</v>
      </c>
      <c r="AD50" s="9">
        <f t="shared" si="3"/>
        <v>0.10893391309711044</v>
      </c>
      <c r="AE50" s="9">
        <f t="shared" si="3"/>
        <v>3.5132098912282091E-2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0.2619046721360922</v>
      </c>
      <c r="S51" s="9">
        <f t="shared" si="3"/>
        <v>1.3987754117150268E-2</v>
      </c>
      <c r="T51" s="9">
        <f t="shared" si="3"/>
        <v>0.72612467575556494</v>
      </c>
      <c r="U51" s="9">
        <f t="shared" si="3"/>
        <v>9.4596428786873382E-2</v>
      </c>
      <c r="V51" s="9">
        <f t="shared" si="3"/>
        <v>0.31976910779996381</v>
      </c>
      <c r="W51" s="9">
        <f t="shared" si="3"/>
        <v>0.10133769680883151</v>
      </c>
      <c r="X51" s="9">
        <f t="shared" si="3"/>
        <v>0.49012939615129397</v>
      </c>
      <c r="Y51" s="9">
        <f t="shared" si="3"/>
        <v>1.8811436779875732</v>
      </c>
      <c r="Z51" s="9">
        <f t="shared" si="3"/>
        <v>0.13624110212945648</v>
      </c>
      <c r="AA51" s="9">
        <f t="shared" si="3"/>
        <v>0.12186123846293057</v>
      </c>
      <c r="AB51" s="9">
        <f t="shared" si="3"/>
        <v>0.14542551426675515</v>
      </c>
      <c r="AC51" s="9">
        <f t="shared" si="3"/>
        <v>0.19344573807082102</v>
      </c>
      <c r="AD51" s="9">
        <f t="shared" si="3"/>
        <v>0.13231435120950716</v>
      </c>
      <c r="AE51" s="9">
        <f t="shared" si="3"/>
        <v>4.9733817940519995E-2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0.46373403793994145</v>
      </c>
      <c r="S52" s="9">
        <f t="shared" ref="S52:AE52" si="4">S22/$D22</f>
        <v>6.1329864169299515E-3</v>
      </c>
      <c r="T52" s="9">
        <f t="shared" si="4"/>
        <v>0.63279652868120595</v>
      </c>
      <c r="U52" s="9">
        <f t="shared" si="4"/>
        <v>5.8935386819870123E-2</v>
      </c>
      <c r="V52" s="9">
        <f t="shared" si="4"/>
        <v>0.17317808285591926</v>
      </c>
      <c r="W52" s="9">
        <f t="shared" si="4"/>
        <v>2.2350250894898876E-2</v>
      </c>
      <c r="X52" s="9">
        <f t="shared" si="4"/>
        <v>0.40156112381521852</v>
      </c>
      <c r="Y52" s="9">
        <f t="shared" si="4"/>
        <v>1.4597315707394329</v>
      </c>
      <c r="Z52" s="9">
        <f t="shared" si="4"/>
        <v>0.17112298024892869</v>
      </c>
      <c r="AA52" s="9">
        <f t="shared" si="4"/>
        <v>0.13292985447287831</v>
      </c>
      <c r="AB52" s="9">
        <f t="shared" si="4"/>
        <v>2.3796633725769047E-2</v>
      </c>
      <c r="AC52" s="9">
        <f t="shared" si="4"/>
        <v>0.31040668406635585</v>
      </c>
      <c r="AD52" s="9">
        <f t="shared" si="4"/>
        <v>0.10256658882595193</v>
      </c>
      <c r="AE52" s="9">
        <f t="shared" si="4"/>
        <v>1.8420506853484384E-2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0.21181457874027734</v>
      </c>
      <c r="S53" s="9">
        <f t="shared" si="5"/>
        <v>1.26942963423305E-2</v>
      </c>
      <c r="T53" s="9">
        <f t="shared" si="5"/>
        <v>0.37519991546687537</v>
      </c>
      <c r="U53" s="9">
        <f t="shared" si="5"/>
        <v>8.8645159672684881E-2</v>
      </c>
      <c r="V53" s="9">
        <f t="shared" si="5"/>
        <v>0.19608640288272283</v>
      </c>
      <c r="W53" s="9">
        <f t="shared" si="5"/>
        <v>8.6626752226606082E-2</v>
      </c>
      <c r="X53" s="9">
        <f t="shared" si="5"/>
        <v>0.36806295568637493</v>
      </c>
      <c r="Y53" s="9">
        <f t="shared" si="5"/>
        <v>1.3918683432403052</v>
      </c>
      <c r="Z53" s="9">
        <f t="shared" si="5"/>
        <v>0.11353944849300004</v>
      </c>
      <c r="AA53" s="9">
        <f t="shared" si="5"/>
        <v>0.11356093996536291</v>
      </c>
      <c r="AB53" s="9">
        <f t="shared" si="5"/>
        <v>4.4730917811236816E-2</v>
      </c>
      <c r="AC53" s="9">
        <f t="shared" si="5"/>
        <v>0.28876658649153503</v>
      </c>
      <c r="AD53" s="9">
        <f t="shared" si="5"/>
        <v>0.11962153517169</v>
      </c>
      <c r="AE53" s="9">
        <f t="shared" si="5"/>
        <v>3.2400185543044732E-2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0.29407038989217149</v>
      </c>
      <c r="S54" s="9">
        <f t="shared" si="5"/>
        <v>1.1495819452967477E-2</v>
      </c>
      <c r="T54" s="9">
        <f t="shared" si="5"/>
        <v>0.56819483102480928</v>
      </c>
      <c r="U54" s="9">
        <f t="shared" si="5"/>
        <v>8.3252745024984656E-2</v>
      </c>
      <c r="V54" s="9">
        <f t="shared" si="5"/>
        <v>0.23519617888138863</v>
      </c>
      <c r="W54" s="9">
        <f t="shared" si="5"/>
        <v>7.5627219032173232E-2</v>
      </c>
      <c r="X54" s="9">
        <f t="shared" si="5"/>
        <v>0.42092848689401247</v>
      </c>
      <c r="Y54" s="9">
        <f t="shared" si="5"/>
        <v>1.5868819584465679</v>
      </c>
      <c r="Z54" s="9">
        <f t="shared" si="5"/>
        <v>0.13642938546506531</v>
      </c>
      <c r="AA54" s="9">
        <f t="shared" si="5"/>
        <v>0.12150159989480144</v>
      </c>
      <c r="AB54" s="9">
        <f t="shared" si="5"/>
        <v>7.5990893749452088E-2</v>
      </c>
      <c r="AC54" s="9">
        <f t="shared" si="5"/>
        <v>0.25963840733759974</v>
      </c>
      <c r="AD54" s="9">
        <f t="shared" si="5"/>
        <v>0.11989622600157798</v>
      </c>
      <c r="AE54" s="9">
        <f t="shared" si="5"/>
        <v>3.5142894713772244E-2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0.16470267127107882</v>
      </c>
      <c r="S55" s="9">
        <f t="shared" si="5"/>
        <v>0.10922227364606944</v>
      </c>
      <c r="T55" s="9">
        <f t="shared" si="5"/>
        <v>0.64559080066930119</v>
      </c>
      <c r="U55" s="9">
        <f t="shared" si="5"/>
        <v>7.9687184781705764E-2</v>
      </c>
      <c r="V55" s="9">
        <f t="shared" si="5"/>
        <v>0.17471845443649353</v>
      </c>
      <c r="W55" s="9">
        <f t="shared" si="5"/>
        <v>5.7029046562315812E-2</v>
      </c>
      <c r="X55" s="9">
        <f t="shared" si="5"/>
        <v>0.39628403368657561</v>
      </c>
      <c r="Y55" s="9">
        <f t="shared" si="5"/>
        <v>1.1908457640594776</v>
      </c>
      <c r="Z55" s="9">
        <f t="shared" si="5"/>
        <v>0.15846456303574749</v>
      </c>
      <c r="AA55" s="9">
        <f t="shared" si="5"/>
        <v>0.12135236806816428</v>
      </c>
      <c r="AB55" s="9">
        <f t="shared" si="5"/>
        <v>3.0933421940577766E-3</v>
      </c>
      <c r="AC55" s="9">
        <f t="shared" si="5"/>
        <v>0.15718687821646274</v>
      </c>
      <c r="AD55" s="9">
        <f t="shared" si="5"/>
        <v>0.13991439907278846</v>
      </c>
      <c r="AE55" s="9">
        <f t="shared" si="5"/>
        <v>2.9448063892152324E-2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0.19275201538347755</v>
      </c>
      <c r="S56" s="9">
        <f t="shared" si="5"/>
        <v>1.4206049848383995E-2</v>
      </c>
      <c r="T56" s="9">
        <f t="shared" si="5"/>
        <v>0.5863353302270542</v>
      </c>
      <c r="U56" s="9">
        <f t="shared" si="5"/>
        <v>9.2052362990903039E-2</v>
      </c>
      <c r="V56" s="9">
        <f t="shared" si="5"/>
        <v>0.24256785740699652</v>
      </c>
      <c r="W56" s="9">
        <f t="shared" si="5"/>
        <v>8.9200502921381555E-2</v>
      </c>
      <c r="X56" s="9">
        <f t="shared" si="5"/>
        <v>0.37524739294430887</v>
      </c>
      <c r="Y56" s="9">
        <f t="shared" si="5"/>
        <v>1.3262214333259374</v>
      </c>
      <c r="Z56" s="9">
        <f t="shared" si="5"/>
        <v>0.17679757414392427</v>
      </c>
      <c r="AA56" s="9">
        <f t="shared" si="5"/>
        <v>0.16609718216108277</v>
      </c>
      <c r="AB56" s="9">
        <f t="shared" si="5"/>
        <v>1.0481473263811849E-2</v>
      </c>
      <c r="AC56" s="9">
        <f t="shared" si="5"/>
        <v>0.19979883144737814</v>
      </c>
      <c r="AD56" s="9">
        <f t="shared" si="5"/>
        <v>0.17425634198653947</v>
      </c>
      <c r="AE56" s="9">
        <f t="shared" si="5"/>
        <v>2.7820427483174322E-2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0.17306452660666904</v>
      </c>
      <c r="S57" s="9">
        <f t="shared" si="5"/>
        <v>4.7709113077718759E-2</v>
      </c>
      <c r="T57" s="9">
        <f t="shared" si="5"/>
        <v>0.80955331577711265</v>
      </c>
      <c r="U57" s="9">
        <f t="shared" si="5"/>
        <v>0.13666118659397658</v>
      </c>
      <c r="V57" s="9">
        <f t="shared" si="5"/>
        <v>0.25153533647479748</v>
      </c>
      <c r="W57" s="9">
        <f t="shared" si="5"/>
        <v>0.11880680994808089</v>
      </c>
      <c r="X57" s="9">
        <f t="shared" si="5"/>
        <v>0.35785957355373554</v>
      </c>
      <c r="Y57" s="9">
        <f t="shared" si="5"/>
        <v>2.0481713380538578</v>
      </c>
      <c r="Z57" s="9">
        <f t="shared" si="5"/>
        <v>0.16957910043524102</v>
      </c>
      <c r="AA57" s="9">
        <f t="shared" si="5"/>
        <v>0.18695626102469032</v>
      </c>
      <c r="AB57" s="9">
        <f t="shared" si="5"/>
        <v>2.4870202229673344E-2</v>
      </c>
      <c r="AC57" s="9">
        <f t="shared" si="5"/>
        <v>0.1716053947900999</v>
      </c>
      <c r="AD57" s="9">
        <f t="shared" si="5"/>
        <v>0.21450486960258647</v>
      </c>
      <c r="AE57" s="9">
        <f t="shared" si="5"/>
        <v>3.5686266671330555E-2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0.17501577743565419</v>
      </c>
      <c r="S58" s="9">
        <f t="shared" si="5"/>
        <v>6.3608188991570627E-2</v>
      </c>
      <c r="T58" s="9">
        <f t="shared" si="5"/>
        <v>0.68224606368054408</v>
      </c>
      <c r="U58" s="9">
        <f t="shared" si="5"/>
        <v>0.10137997290702769</v>
      </c>
      <c r="V58" s="9">
        <f t="shared" si="5"/>
        <v>0.21787412621144578</v>
      </c>
      <c r="W58" s="9">
        <f t="shared" si="5"/>
        <v>8.5649970053020219E-2</v>
      </c>
      <c r="X58" s="9">
        <f t="shared" si="5"/>
        <v>0.37820342239712507</v>
      </c>
      <c r="Y58" s="9">
        <f t="shared" si="5"/>
        <v>1.5034959581626623</v>
      </c>
      <c r="Z58" s="9">
        <f t="shared" si="5"/>
        <v>0.1670229486318853</v>
      </c>
      <c r="AA58" s="9">
        <f t="shared" si="5"/>
        <v>0.15462128124836699</v>
      </c>
      <c r="AB58" s="9">
        <f t="shared" si="5"/>
        <v>1.2108227178994504E-2</v>
      </c>
      <c r="AC58" s="9">
        <f t="shared" si="5"/>
        <v>0.17340627801248529</v>
      </c>
      <c r="AD58" s="9">
        <f t="shared" si="5"/>
        <v>0.17324790069661899</v>
      </c>
      <c r="AE58" s="9">
        <f t="shared" si="5"/>
        <v>3.1013011862219775E-2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0.22403023152950347</v>
      </c>
      <c r="S59" s="9">
        <f t="shared" si="5"/>
        <v>2.708610213430597E-2</v>
      </c>
      <c r="T59" s="9">
        <f t="shared" si="5"/>
        <v>0.65396078987086426</v>
      </c>
      <c r="U59" s="9">
        <f t="shared" si="5"/>
        <v>8.9294710524300408E-2</v>
      </c>
      <c r="V59" s="9">
        <f t="shared" si="5"/>
        <v>0.2307318803846721</v>
      </c>
      <c r="W59" s="9">
        <f t="shared" si="5"/>
        <v>8.5820543665304644E-2</v>
      </c>
      <c r="X59" s="9">
        <f t="shared" si="5"/>
        <v>0.39416802599490586</v>
      </c>
      <c r="Y59" s="9">
        <f t="shared" si="5"/>
        <v>1.4285825180402958</v>
      </c>
      <c r="Z59" s="9">
        <f t="shared" si="5"/>
        <v>0.14601581804816269</v>
      </c>
      <c r="AA59" s="9">
        <f t="shared" si="5"/>
        <v>0.12886874541861665</v>
      </c>
      <c r="AB59" s="9">
        <f t="shared" si="5"/>
        <v>4.1722563667878299E-2</v>
      </c>
      <c r="AC59" s="9">
        <f t="shared" si="5"/>
        <v>0.23180301888089994</v>
      </c>
      <c r="AD59" s="9">
        <f>AD29/$D29</f>
        <v>0.13394206578645063</v>
      </c>
      <c r="AE59" s="9">
        <f t="shared" si="5"/>
        <v>3.3801557006084545E-2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0.26081399447822134</v>
      </c>
      <c r="S60" s="9">
        <f t="shared" si="5"/>
        <v>1.9181313533716403E-2</v>
      </c>
      <c r="T60" s="9">
        <f t="shared" si="5"/>
        <v>0.70390282798637938</v>
      </c>
      <c r="U60" s="9">
        <f t="shared" si="5"/>
        <v>9.6534586384582871E-2</v>
      </c>
      <c r="V60" s="9">
        <f t="shared" si="5"/>
        <v>0.20702476925860147</v>
      </c>
      <c r="W60" s="9">
        <f t="shared" si="5"/>
        <v>9.3759788823721255E-2</v>
      </c>
      <c r="X60" s="9">
        <f t="shared" si="5"/>
        <v>0.39436231249560894</v>
      </c>
      <c r="Y60" s="9">
        <f t="shared" si="5"/>
        <v>1.4933554883528146</v>
      </c>
      <c r="Z60" s="9">
        <f t="shared" si="5"/>
        <v>0.12770849050419544</v>
      </c>
      <c r="AA60" s="9">
        <f t="shared" si="5"/>
        <v>0.18678284961779421</v>
      </c>
      <c r="AB60" s="9">
        <f t="shared" si="5"/>
        <v>4.0795240843285653E-2</v>
      </c>
      <c r="AC60" s="9">
        <f t="shared" si="5"/>
        <v>0.22720369272141547</v>
      </c>
      <c r="AD60" s="9">
        <f>AD30/$D30</f>
        <v>0.1468582036823925</v>
      </c>
      <c r="AE60" s="9">
        <f t="shared" si="5"/>
        <v>3.4998876602247958E-2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3</v>
      </c>
      <c r="S63">
        <f t="shared" si="6"/>
        <v>7</v>
      </c>
      <c r="T63">
        <f t="shared" si="6"/>
        <v>6</v>
      </c>
      <c r="U63">
        <f t="shared" si="6"/>
        <v>5</v>
      </c>
      <c r="V63">
        <f t="shared" si="6"/>
        <v>17</v>
      </c>
      <c r="W63">
        <f t="shared" si="6"/>
        <v>3</v>
      </c>
      <c r="X63">
        <f t="shared" si="6"/>
        <v>2</v>
      </c>
      <c r="Y63">
        <f t="shared" si="6"/>
        <v>4</v>
      </c>
      <c r="Z63">
        <f t="shared" si="6"/>
        <v>27</v>
      </c>
      <c r="AA63">
        <f t="shared" si="6"/>
        <v>1</v>
      </c>
      <c r="AB63">
        <f t="shared" si="6"/>
        <v>4</v>
      </c>
      <c r="AC63">
        <f t="shared" si="6"/>
        <v>6</v>
      </c>
      <c r="AD63">
        <f>RANK(AD32,AD$32:AD$60,AD$61)</f>
        <v>3</v>
      </c>
      <c r="AE63" s="10">
        <f>(AE32*$AF$62)+$AF$63</f>
        <v>1004150.5539583969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3</v>
      </c>
      <c r="S64">
        <f t="shared" si="7"/>
        <v>7</v>
      </c>
      <c r="T64">
        <f t="shared" si="7"/>
        <v>6</v>
      </c>
      <c r="U64">
        <f t="shared" si="7"/>
        <v>5</v>
      </c>
      <c r="V64">
        <f t="shared" si="7"/>
        <v>17</v>
      </c>
      <c r="W64">
        <f t="shared" si="7"/>
        <v>3</v>
      </c>
      <c r="X64">
        <f t="shared" si="7"/>
        <v>2</v>
      </c>
      <c r="Y64">
        <f>RANK(Y33,Y$32:Y$60,Y$61)</f>
        <v>4</v>
      </c>
      <c r="Z64">
        <f t="shared" si="7"/>
        <v>27</v>
      </c>
      <c r="AA64">
        <f>RANK(AA33,AA$32:AA$60,AA$61)</f>
        <v>1</v>
      </c>
      <c r="AB64">
        <f t="shared" si="7"/>
        <v>4</v>
      </c>
      <c r="AC64">
        <f t="shared" si="7"/>
        <v>6</v>
      </c>
      <c r="AD64">
        <f t="shared" si="7"/>
        <v>3</v>
      </c>
      <c r="AE64" s="10">
        <f t="shared" ref="AE64:AE91" si="8">(AE33*$AF$62)+$AF$63</f>
        <v>1004150.5539583969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20</v>
      </c>
      <c r="S65">
        <f t="shared" si="7"/>
        <v>27</v>
      </c>
      <c r="T65">
        <f t="shared" si="7"/>
        <v>11</v>
      </c>
      <c r="U65">
        <f t="shared" si="7"/>
        <v>21</v>
      </c>
      <c r="V65">
        <f t="shared" si="7"/>
        <v>9</v>
      </c>
      <c r="W65">
        <f t="shared" si="7"/>
        <v>24</v>
      </c>
      <c r="X65">
        <f t="shared" si="7"/>
        <v>5</v>
      </c>
      <c r="Y65">
        <f t="shared" si="7"/>
        <v>21</v>
      </c>
      <c r="Z65">
        <f t="shared" si="7"/>
        <v>2</v>
      </c>
      <c r="AA65">
        <f t="shared" si="7"/>
        <v>20</v>
      </c>
      <c r="AB65">
        <f t="shared" si="7"/>
        <v>27</v>
      </c>
      <c r="AC65">
        <f t="shared" si="7"/>
        <v>17</v>
      </c>
      <c r="AD65">
        <f t="shared" si="7"/>
        <v>22</v>
      </c>
      <c r="AE65" s="10">
        <f t="shared" si="8"/>
        <v>1003944.6496324615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11</v>
      </c>
      <c r="S66">
        <f t="shared" si="7"/>
        <v>5</v>
      </c>
      <c r="T66">
        <f t="shared" si="7"/>
        <v>2</v>
      </c>
      <c r="U66">
        <f t="shared" si="7"/>
        <v>27</v>
      </c>
      <c r="V66">
        <f t="shared" si="7"/>
        <v>23</v>
      </c>
      <c r="W66">
        <f t="shared" si="7"/>
        <v>25</v>
      </c>
      <c r="X66">
        <f t="shared" si="7"/>
        <v>14</v>
      </c>
      <c r="Y66">
        <f t="shared" si="7"/>
        <v>26</v>
      </c>
      <c r="Z66">
        <f t="shared" si="7"/>
        <v>24</v>
      </c>
      <c r="AA66">
        <f t="shared" si="7"/>
        <v>23</v>
      </c>
      <c r="AB66">
        <f t="shared" si="7"/>
        <v>26</v>
      </c>
      <c r="AC66">
        <f>RANK(AC35,AC$32:AC$60,AC$61)</f>
        <v>23</v>
      </c>
      <c r="AD66">
        <f t="shared" si="7"/>
        <v>14</v>
      </c>
      <c r="AE66" s="10">
        <f t="shared" si="8"/>
        <v>1002034.9364943823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12</v>
      </c>
      <c r="U67">
        <f t="shared" si="7"/>
        <v>26</v>
      </c>
      <c r="V67">
        <f t="shared" si="7"/>
        <v>20</v>
      </c>
      <c r="W67">
        <f t="shared" si="7"/>
        <v>12</v>
      </c>
      <c r="X67">
        <f t="shared" si="7"/>
        <v>24</v>
      </c>
      <c r="Y67">
        <f t="shared" si="7"/>
        <v>29</v>
      </c>
      <c r="Z67">
        <f t="shared" si="7"/>
        <v>26</v>
      </c>
      <c r="AA67">
        <f t="shared" si="7"/>
        <v>10</v>
      </c>
      <c r="AB67">
        <f t="shared" si="7"/>
        <v>2</v>
      </c>
      <c r="AC67">
        <f t="shared" si="7"/>
        <v>9</v>
      </c>
      <c r="AD67">
        <f t="shared" si="7"/>
        <v>12</v>
      </c>
      <c r="AE67" s="10">
        <f t="shared" si="8"/>
        <v>1003362.6711576481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12</v>
      </c>
      <c r="T68">
        <f t="shared" si="7"/>
        <v>5</v>
      </c>
      <c r="U68">
        <f t="shared" si="7"/>
        <v>25</v>
      </c>
      <c r="V68">
        <f t="shared" si="7"/>
        <v>16</v>
      </c>
      <c r="W68">
        <f t="shared" si="7"/>
        <v>21</v>
      </c>
      <c r="X68">
        <f t="shared" si="7"/>
        <v>13</v>
      </c>
      <c r="Y68">
        <f t="shared" si="7"/>
        <v>25</v>
      </c>
      <c r="Z68">
        <f t="shared" si="7"/>
        <v>17</v>
      </c>
      <c r="AA68">
        <f t="shared" si="7"/>
        <v>15</v>
      </c>
      <c r="AB68">
        <f t="shared" si="7"/>
        <v>11</v>
      </c>
      <c r="AC68">
        <f t="shared" si="7"/>
        <v>15</v>
      </c>
      <c r="AD68">
        <f t="shared" si="7"/>
        <v>17</v>
      </c>
      <c r="AE68" s="10">
        <f t="shared" si="8"/>
        <v>1003218.2612237937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29</v>
      </c>
      <c r="S69">
        <f t="shared" si="7"/>
        <v>24</v>
      </c>
      <c r="T69">
        <f t="shared" si="7"/>
        <v>20</v>
      </c>
      <c r="U69">
        <f t="shared" si="7"/>
        <v>2</v>
      </c>
      <c r="V69">
        <f t="shared" si="7"/>
        <v>21</v>
      </c>
      <c r="W69">
        <f t="shared" si="7"/>
        <v>27</v>
      </c>
      <c r="X69">
        <f t="shared" si="7"/>
        <v>20</v>
      </c>
      <c r="Y69">
        <f t="shared" si="7"/>
        <v>27</v>
      </c>
      <c r="Z69">
        <f t="shared" si="7"/>
        <v>4</v>
      </c>
      <c r="AA69">
        <f t="shared" si="7"/>
        <v>27</v>
      </c>
      <c r="AB69">
        <f t="shared" si="7"/>
        <v>20</v>
      </c>
      <c r="AC69">
        <f t="shared" si="7"/>
        <v>29</v>
      </c>
      <c r="AD69">
        <f t="shared" si="7"/>
        <v>19</v>
      </c>
      <c r="AE69" s="10">
        <f t="shared" si="8"/>
        <v>1002661.6513332091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8</v>
      </c>
      <c r="S70">
        <f t="shared" si="7"/>
        <v>29</v>
      </c>
      <c r="T70">
        <f t="shared" si="7"/>
        <v>24</v>
      </c>
      <c r="U70">
        <f t="shared" si="7"/>
        <v>12</v>
      </c>
      <c r="V70">
        <f t="shared" si="7"/>
        <v>29</v>
      </c>
      <c r="W70">
        <f t="shared" si="7"/>
        <v>18</v>
      </c>
      <c r="X70">
        <f t="shared" si="7"/>
        <v>28</v>
      </c>
      <c r="Y70">
        <f t="shared" si="7"/>
        <v>17</v>
      </c>
      <c r="Z70">
        <f t="shared" si="7"/>
        <v>16</v>
      </c>
      <c r="AA70">
        <f t="shared" si="7"/>
        <v>29</v>
      </c>
      <c r="AB70">
        <f t="shared" si="7"/>
        <v>6</v>
      </c>
      <c r="AC70">
        <f t="shared" si="7"/>
        <v>27</v>
      </c>
      <c r="AD70">
        <f t="shared" si="7"/>
        <v>29</v>
      </c>
      <c r="AE70" s="10">
        <f t="shared" si="8"/>
        <v>1002238.4082430272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1</v>
      </c>
      <c r="U71">
        <f t="shared" si="7"/>
        <v>15</v>
      </c>
      <c r="V71">
        <f t="shared" si="7"/>
        <v>24</v>
      </c>
      <c r="W71">
        <f t="shared" si="7"/>
        <v>11</v>
      </c>
      <c r="X71">
        <f t="shared" si="7"/>
        <v>29</v>
      </c>
      <c r="Y71">
        <f t="shared" si="7"/>
        <v>16</v>
      </c>
      <c r="Z71">
        <f t="shared" si="7"/>
        <v>23</v>
      </c>
      <c r="AA71">
        <f t="shared" si="7"/>
        <v>9</v>
      </c>
      <c r="AB71">
        <f t="shared" si="7"/>
        <v>22</v>
      </c>
      <c r="AC71">
        <f t="shared" si="7"/>
        <v>14</v>
      </c>
      <c r="AD71">
        <f t="shared" si="7"/>
        <v>26</v>
      </c>
      <c r="AE71" s="10">
        <f t="shared" si="8"/>
        <v>1002952.3267586483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13</v>
      </c>
      <c r="S72">
        <f t="shared" si="7"/>
        <v>26</v>
      </c>
      <c r="T72">
        <f t="shared" si="7"/>
        <v>8</v>
      </c>
      <c r="U72">
        <f t="shared" si="7"/>
        <v>4</v>
      </c>
      <c r="V72">
        <f t="shared" si="7"/>
        <v>28</v>
      </c>
      <c r="W72">
        <f t="shared" si="7"/>
        <v>22</v>
      </c>
      <c r="X72">
        <f t="shared" si="7"/>
        <v>25</v>
      </c>
      <c r="Y72">
        <f t="shared" si="7"/>
        <v>24</v>
      </c>
      <c r="Z72">
        <f t="shared" si="7"/>
        <v>12</v>
      </c>
      <c r="AA72">
        <f t="shared" si="7"/>
        <v>26</v>
      </c>
      <c r="AB72">
        <f t="shared" si="7"/>
        <v>16</v>
      </c>
      <c r="AC72">
        <f t="shared" si="7"/>
        <v>26</v>
      </c>
      <c r="AD72">
        <f t="shared" si="7"/>
        <v>25</v>
      </c>
      <c r="AE72" s="10">
        <f t="shared" si="8"/>
        <v>1002632.6871695061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18</v>
      </c>
      <c r="T73">
        <f t="shared" si="7"/>
        <v>19</v>
      </c>
      <c r="U73">
        <f t="shared" si="7"/>
        <v>3</v>
      </c>
      <c r="V73">
        <f t="shared" si="7"/>
        <v>3</v>
      </c>
      <c r="W73">
        <f t="shared" si="7"/>
        <v>5</v>
      </c>
      <c r="X73">
        <f t="shared" si="7"/>
        <v>12</v>
      </c>
      <c r="Y73">
        <f t="shared" si="7"/>
        <v>2</v>
      </c>
      <c r="Z73">
        <f t="shared" si="7"/>
        <v>13</v>
      </c>
      <c r="AA73">
        <f t="shared" si="7"/>
        <v>3</v>
      </c>
      <c r="AB73">
        <f t="shared" si="7"/>
        <v>18</v>
      </c>
      <c r="AC73">
        <f t="shared" ref="AC73:AD73" si="9">RANK(AC42,AC$32:AC$60,AC$61)</f>
        <v>8</v>
      </c>
      <c r="AD73">
        <f t="shared" si="9"/>
        <v>1</v>
      </c>
      <c r="AE73" s="10">
        <f t="shared" si="8"/>
        <v>1003357.5185375604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22</v>
      </c>
      <c r="S74">
        <f t="shared" si="10"/>
        <v>28</v>
      </c>
      <c r="T74">
        <f t="shared" si="10"/>
        <v>26</v>
      </c>
      <c r="U74">
        <f t="shared" si="10"/>
        <v>23</v>
      </c>
      <c r="V74">
        <f t="shared" si="10"/>
        <v>14</v>
      </c>
      <c r="W74">
        <f t="shared" si="10"/>
        <v>1</v>
      </c>
      <c r="X74">
        <f t="shared" si="10"/>
        <v>11</v>
      </c>
      <c r="Y74">
        <f t="shared" si="10"/>
        <v>12</v>
      </c>
      <c r="Z74">
        <f t="shared" si="10"/>
        <v>3</v>
      </c>
      <c r="AA74">
        <f t="shared" si="10"/>
        <v>13</v>
      </c>
      <c r="AB74">
        <f t="shared" si="10"/>
        <v>28</v>
      </c>
      <c r="AC74">
        <f t="shared" si="10"/>
        <v>18</v>
      </c>
      <c r="AD74">
        <f t="shared" si="10"/>
        <v>20</v>
      </c>
      <c r="AE74" s="10">
        <f t="shared" si="8"/>
        <v>1002363.0522511372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27</v>
      </c>
      <c r="S75">
        <f t="shared" si="10"/>
        <v>9</v>
      </c>
      <c r="T75">
        <f t="shared" si="10"/>
        <v>28</v>
      </c>
      <c r="U75">
        <f t="shared" si="10"/>
        <v>17</v>
      </c>
      <c r="V75">
        <f t="shared" si="10"/>
        <v>27</v>
      </c>
      <c r="W75">
        <f t="shared" si="10"/>
        <v>26</v>
      </c>
      <c r="X75">
        <f t="shared" si="10"/>
        <v>27</v>
      </c>
      <c r="Y75">
        <f t="shared" si="10"/>
        <v>18</v>
      </c>
      <c r="Z75">
        <f t="shared" si="10"/>
        <v>25</v>
      </c>
      <c r="AA75">
        <f t="shared" si="10"/>
        <v>6</v>
      </c>
      <c r="AB75">
        <f t="shared" si="10"/>
        <v>19</v>
      </c>
      <c r="AC75">
        <f t="shared" si="10"/>
        <v>21</v>
      </c>
      <c r="AD75">
        <f t="shared" si="10"/>
        <v>27</v>
      </c>
      <c r="AE75" s="10">
        <f t="shared" si="8"/>
        <v>1003723.8335377559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18</v>
      </c>
      <c r="S76">
        <f t="shared" si="10"/>
        <v>17</v>
      </c>
      <c r="T76">
        <f>RANK(T45,T$32:T$60,T$61)</f>
        <v>25</v>
      </c>
      <c r="U76">
        <f t="shared" si="10"/>
        <v>7</v>
      </c>
      <c r="V76">
        <f t="shared" si="10"/>
        <v>10</v>
      </c>
      <c r="W76">
        <f t="shared" si="10"/>
        <v>7</v>
      </c>
      <c r="X76">
        <f t="shared" si="10"/>
        <v>19</v>
      </c>
      <c r="Y76">
        <f t="shared" si="10"/>
        <v>7</v>
      </c>
      <c r="Z76">
        <f t="shared" si="10"/>
        <v>11</v>
      </c>
      <c r="AA76">
        <f t="shared" si="10"/>
        <v>4</v>
      </c>
      <c r="AB76">
        <f t="shared" si="10"/>
        <v>21</v>
      </c>
      <c r="AC76">
        <f t="shared" si="10"/>
        <v>13</v>
      </c>
      <c r="AD76">
        <f>RANK(AD45,AD$32:AD$60,AD$61)</f>
        <v>7</v>
      </c>
      <c r="AE76" s="10">
        <f t="shared" si="8"/>
        <v>1003107.4376437688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16</v>
      </c>
      <c r="T77">
        <f t="shared" si="10"/>
        <v>13</v>
      </c>
      <c r="U77">
        <f t="shared" si="10"/>
        <v>10</v>
      </c>
      <c r="V77">
        <f t="shared" si="10"/>
        <v>19</v>
      </c>
      <c r="W77">
        <f t="shared" si="10"/>
        <v>19</v>
      </c>
      <c r="X77">
        <f t="shared" si="10"/>
        <v>22</v>
      </c>
      <c r="Y77">
        <f t="shared" si="10"/>
        <v>19</v>
      </c>
      <c r="Z77">
        <f t="shared" si="10"/>
        <v>15</v>
      </c>
      <c r="AA77">
        <f t="shared" si="10"/>
        <v>12</v>
      </c>
      <c r="AB77">
        <f t="shared" si="10"/>
        <v>15</v>
      </c>
      <c r="AC77">
        <f t="shared" si="10"/>
        <v>20</v>
      </c>
      <c r="AD77">
        <f t="shared" si="10"/>
        <v>13</v>
      </c>
      <c r="AE77" s="10">
        <f t="shared" si="8"/>
        <v>1002987.6015543055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26</v>
      </c>
      <c r="S78">
        <f t="shared" si="10"/>
        <v>22</v>
      </c>
      <c r="T78">
        <f t="shared" si="10"/>
        <v>3</v>
      </c>
      <c r="U78">
        <f t="shared" si="10"/>
        <v>18</v>
      </c>
      <c r="V78">
        <f t="shared" si="10"/>
        <v>2</v>
      </c>
      <c r="W78">
        <f t="shared" si="10"/>
        <v>6</v>
      </c>
      <c r="X78">
        <f t="shared" si="10"/>
        <v>15</v>
      </c>
      <c r="Y78">
        <f t="shared" si="10"/>
        <v>23</v>
      </c>
      <c r="Z78">
        <f t="shared" si="10"/>
        <v>29</v>
      </c>
      <c r="AA78">
        <f t="shared" si="10"/>
        <v>21</v>
      </c>
      <c r="AB78">
        <f t="shared" si="10"/>
        <v>10</v>
      </c>
      <c r="AC78">
        <f t="shared" si="10"/>
        <v>2</v>
      </c>
      <c r="AD78">
        <f t="shared" si="10"/>
        <v>21</v>
      </c>
      <c r="AE78" s="10">
        <f t="shared" si="8"/>
        <v>1003590.7783825145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14</v>
      </c>
      <c r="S79">
        <f t="shared" si="10"/>
        <v>23</v>
      </c>
      <c r="T79">
        <f t="shared" si="10"/>
        <v>27</v>
      </c>
      <c r="U79">
        <f t="shared" si="10"/>
        <v>19</v>
      </c>
      <c r="V79">
        <f t="shared" si="10"/>
        <v>26</v>
      </c>
      <c r="W79">
        <f t="shared" si="10"/>
        <v>9</v>
      </c>
      <c r="X79">
        <f t="shared" si="10"/>
        <v>10</v>
      </c>
      <c r="Y79">
        <f t="shared" si="10"/>
        <v>14</v>
      </c>
      <c r="Z79">
        <f t="shared" si="10"/>
        <v>1</v>
      </c>
      <c r="AA79">
        <f t="shared" si="10"/>
        <v>25</v>
      </c>
      <c r="AB79">
        <f t="shared" si="10"/>
        <v>13</v>
      </c>
      <c r="AC79">
        <f t="shared" si="10"/>
        <v>10</v>
      </c>
      <c r="AD79">
        <f t="shared" si="10"/>
        <v>18</v>
      </c>
      <c r="AE79" s="10">
        <f t="shared" si="8"/>
        <v>1004413.574403635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23</v>
      </c>
      <c r="S80">
        <f t="shared" si="10"/>
        <v>19</v>
      </c>
      <c r="T80">
        <f t="shared" si="10"/>
        <v>22</v>
      </c>
      <c r="U80">
        <f t="shared" si="10"/>
        <v>28</v>
      </c>
      <c r="V80">
        <f t="shared" si="10"/>
        <v>13</v>
      </c>
      <c r="W80">
        <f t="shared" si="10"/>
        <v>20</v>
      </c>
      <c r="X80">
        <f t="shared" si="10"/>
        <v>26</v>
      </c>
      <c r="Y80">
        <f t="shared" si="10"/>
        <v>28</v>
      </c>
      <c r="Z80">
        <f t="shared" si="10"/>
        <v>9</v>
      </c>
      <c r="AA80">
        <f t="shared" si="10"/>
        <v>28</v>
      </c>
      <c r="AB80">
        <f t="shared" si="10"/>
        <v>25</v>
      </c>
      <c r="AC80">
        <f t="shared" si="10"/>
        <v>22</v>
      </c>
      <c r="AD80">
        <f t="shared" si="10"/>
        <v>28</v>
      </c>
      <c r="AE80" s="10">
        <f t="shared" si="8"/>
        <v>1001855.0621409155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21</v>
      </c>
      <c r="T81">
        <f t="shared" si="10"/>
        <v>9</v>
      </c>
      <c r="U81">
        <f t="shared" si="10"/>
        <v>20</v>
      </c>
      <c r="V81">
        <f t="shared" si="10"/>
        <v>6</v>
      </c>
      <c r="W81">
        <f t="shared" si="10"/>
        <v>10</v>
      </c>
      <c r="X81">
        <f t="shared" si="10"/>
        <v>17</v>
      </c>
      <c r="Y81">
        <f t="shared" si="10"/>
        <v>22</v>
      </c>
      <c r="Z81">
        <f t="shared" si="10"/>
        <v>20</v>
      </c>
      <c r="AA81">
        <f t="shared" si="10"/>
        <v>24</v>
      </c>
      <c r="AB81">
        <f t="shared" si="10"/>
        <v>12</v>
      </c>
      <c r="AC81">
        <f t="shared" si="10"/>
        <v>4</v>
      </c>
      <c r="AD81">
        <f t="shared" si="10"/>
        <v>23</v>
      </c>
      <c r="AE81" s="10">
        <f t="shared" si="8"/>
        <v>1003513.2098912282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11</v>
      </c>
      <c r="T82">
        <f t="shared" si="10"/>
        <v>10</v>
      </c>
      <c r="U82">
        <f t="shared" si="10"/>
        <v>11</v>
      </c>
      <c r="V82">
        <f t="shared" si="10"/>
        <v>1</v>
      </c>
      <c r="W82">
        <f t="shared" si="10"/>
        <v>8</v>
      </c>
      <c r="X82">
        <f t="shared" si="10"/>
        <v>1</v>
      </c>
      <c r="Y82">
        <f t="shared" si="10"/>
        <v>3</v>
      </c>
      <c r="Z82">
        <f t="shared" si="10"/>
        <v>19</v>
      </c>
      <c r="AA82">
        <f t="shared" si="10"/>
        <v>17</v>
      </c>
      <c r="AB82">
        <f t="shared" si="10"/>
        <v>1</v>
      </c>
      <c r="AC82">
        <f t="shared" si="10"/>
        <v>19</v>
      </c>
      <c r="AD82">
        <f t="shared" si="10"/>
        <v>11</v>
      </c>
      <c r="AE82" s="10">
        <f t="shared" si="8"/>
        <v>1004973.381794052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1</v>
      </c>
      <c r="S83">
        <f t="shared" si="10"/>
        <v>25</v>
      </c>
      <c r="T83">
        <f t="shared" si="10"/>
        <v>18</v>
      </c>
      <c r="U83">
        <f t="shared" si="10"/>
        <v>29</v>
      </c>
      <c r="V83">
        <f t="shared" si="10"/>
        <v>25</v>
      </c>
      <c r="W83">
        <f t="shared" si="10"/>
        <v>29</v>
      </c>
      <c r="X83">
        <f t="shared" si="10"/>
        <v>6</v>
      </c>
      <c r="Y83">
        <f t="shared" si="10"/>
        <v>10</v>
      </c>
      <c r="Z83">
        <f t="shared" si="10"/>
        <v>6</v>
      </c>
      <c r="AA83">
        <f t="shared" si="10"/>
        <v>14</v>
      </c>
      <c r="AB83">
        <f t="shared" ref="AB83:AD83" si="11">RANK(AB52,AB$32:AB$60,AB$61)</f>
        <v>17</v>
      </c>
      <c r="AC83">
        <f t="shared" si="11"/>
        <v>1</v>
      </c>
      <c r="AD83">
        <f t="shared" si="11"/>
        <v>24</v>
      </c>
      <c r="AE83" s="10">
        <f t="shared" si="8"/>
        <v>1001842.0506853485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17</v>
      </c>
      <c r="S84">
        <f t="shared" si="12"/>
        <v>13</v>
      </c>
      <c r="T84">
        <f t="shared" si="12"/>
        <v>29</v>
      </c>
      <c r="U84">
        <f t="shared" si="12"/>
        <v>16</v>
      </c>
      <c r="V84">
        <f t="shared" si="12"/>
        <v>15</v>
      </c>
      <c r="W84">
        <f t="shared" si="12"/>
        <v>15</v>
      </c>
      <c r="X84">
        <f t="shared" si="12"/>
        <v>21</v>
      </c>
      <c r="Y84">
        <f t="shared" si="12"/>
        <v>13</v>
      </c>
      <c r="Z84">
        <f t="shared" si="12"/>
        <v>22</v>
      </c>
      <c r="AA84">
        <f t="shared" si="12"/>
        <v>22</v>
      </c>
      <c r="AB84">
        <f t="shared" si="12"/>
        <v>7</v>
      </c>
      <c r="AC84">
        <f t="shared" si="12"/>
        <v>3</v>
      </c>
      <c r="AD84">
        <f t="shared" si="12"/>
        <v>16</v>
      </c>
      <c r="AE84" s="10">
        <f t="shared" si="8"/>
        <v>1003240.0185543045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5</v>
      </c>
      <c r="S85">
        <f t="shared" si="12"/>
        <v>14</v>
      </c>
      <c r="T85">
        <f t="shared" si="12"/>
        <v>23</v>
      </c>
      <c r="U85">
        <f t="shared" si="12"/>
        <v>22</v>
      </c>
      <c r="V85">
        <f t="shared" si="12"/>
        <v>7</v>
      </c>
      <c r="W85">
        <f t="shared" si="12"/>
        <v>23</v>
      </c>
      <c r="X85">
        <f t="shared" si="12"/>
        <v>4</v>
      </c>
      <c r="Y85">
        <f t="shared" si="12"/>
        <v>6</v>
      </c>
      <c r="Z85">
        <f t="shared" si="12"/>
        <v>18</v>
      </c>
      <c r="AA85">
        <f t="shared" si="12"/>
        <v>18</v>
      </c>
      <c r="AB85">
        <f t="shared" si="12"/>
        <v>3</v>
      </c>
      <c r="AC85">
        <f t="shared" si="12"/>
        <v>5</v>
      </c>
      <c r="AD85">
        <f t="shared" si="12"/>
        <v>15</v>
      </c>
      <c r="AE85" s="10">
        <f t="shared" si="8"/>
        <v>1003514.2894713773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28</v>
      </c>
      <c r="S86">
        <f t="shared" si="12"/>
        <v>1</v>
      </c>
      <c r="T86">
        <f t="shared" si="12"/>
        <v>17</v>
      </c>
      <c r="U86">
        <f t="shared" si="12"/>
        <v>24</v>
      </c>
      <c r="V86">
        <f t="shared" si="12"/>
        <v>22</v>
      </c>
      <c r="W86">
        <f t="shared" si="12"/>
        <v>28</v>
      </c>
      <c r="X86">
        <f t="shared" si="12"/>
        <v>7</v>
      </c>
      <c r="Y86">
        <f t="shared" si="12"/>
        <v>20</v>
      </c>
      <c r="Z86">
        <f t="shared" si="12"/>
        <v>10</v>
      </c>
      <c r="AA86">
        <f t="shared" si="12"/>
        <v>19</v>
      </c>
      <c r="AB86">
        <f t="shared" si="12"/>
        <v>29</v>
      </c>
      <c r="AC86">
        <f t="shared" si="12"/>
        <v>28</v>
      </c>
      <c r="AD86">
        <f t="shared" si="12"/>
        <v>9</v>
      </c>
      <c r="AE86" s="10">
        <f t="shared" si="8"/>
        <v>1002944.8063892153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19</v>
      </c>
      <c r="S87">
        <f t="shared" si="12"/>
        <v>10</v>
      </c>
      <c r="T87">
        <f t="shared" si="12"/>
        <v>21</v>
      </c>
      <c r="U87">
        <f t="shared" si="12"/>
        <v>13</v>
      </c>
      <c r="V87">
        <f t="shared" si="12"/>
        <v>5</v>
      </c>
      <c r="W87">
        <f t="shared" si="12"/>
        <v>14</v>
      </c>
      <c r="X87">
        <f t="shared" si="12"/>
        <v>18</v>
      </c>
      <c r="Y87">
        <f t="shared" si="12"/>
        <v>15</v>
      </c>
      <c r="Z87">
        <f t="shared" si="12"/>
        <v>5</v>
      </c>
      <c r="AA87">
        <f t="shared" si="12"/>
        <v>8</v>
      </c>
      <c r="AB87">
        <f t="shared" si="12"/>
        <v>24</v>
      </c>
      <c r="AC87">
        <f t="shared" si="12"/>
        <v>16</v>
      </c>
      <c r="AD87">
        <f t="shared" si="12"/>
        <v>5</v>
      </c>
      <c r="AE87" s="10">
        <f t="shared" si="8"/>
        <v>1002782.0427483175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25</v>
      </c>
      <c r="S88">
        <f t="shared" si="12"/>
        <v>3</v>
      </c>
      <c r="T88">
        <f t="shared" si="12"/>
        <v>4</v>
      </c>
      <c r="U88">
        <f t="shared" si="12"/>
        <v>1</v>
      </c>
      <c r="V88">
        <f t="shared" si="12"/>
        <v>4</v>
      </c>
      <c r="W88">
        <f t="shared" si="12"/>
        <v>2</v>
      </c>
      <c r="X88">
        <f t="shared" si="12"/>
        <v>23</v>
      </c>
      <c r="Y88">
        <f t="shared" si="12"/>
        <v>1</v>
      </c>
      <c r="Z88">
        <f t="shared" si="12"/>
        <v>7</v>
      </c>
      <c r="AA88">
        <f t="shared" si="12"/>
        <v>5</v>
      </c>
      <c r="AB88">
        <f t="shared" si="12"/>
        <v>14</v>
      </c>
      <c r="AC88">
        <f t="shared" si="12"/>
        <v>25</v>
      </c>
      <c r="AD88">
        <f t="shared" si="12"/>
        <v>2</v>
      </c>
      <c r="AE88" s="10">
        <f t="shared" si="8"/>
        <v>1003568.6266671331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2</v>
      </c>
      <c r="T89">
        <f t="shared" si="12"/>
        <v>15</v>
      </c>
      <c r="U89">
        <f t="shared" si="12"/>
        <v>8</v>
      </c>
      <c r="V89">
        <f t="shared" si="12"/>
        <v>11</v>
      </c>
      <c r="W89">
        <f t="shared" si="12"/>
        <v>17</v>
      </c>
      <c r="X89">
        <f t="shared" si="12"/>
        <v>16</v>
      </c>
      <c r="Y89">
        <f t="shared" si="12"/>
        <v>8</v>
      </c>
      <c r="Z89">
        <f t="shared" si="12"/>
        <v>8</v>
      </c>
      <c r="AA89">
        <f t="shared" si="12"/>
        <v>11</v>
      </c>
      <c r="AB89">
        <f t="shared" si="12"/>
        <v>23</v>
      </c>
      <c r="AC89">
        <f t="shared" si="12"/>
        <v>24</v>
      </c>
      <c r="AD89">
        <f t="shared" si="12"/>
        <v>6</v>
      </c>
      <c r="AE89" s="10">
        <f t="shared" si="8"/>
        <v>1003101.301186222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16</v>
      </c>
      <c r="S90">
        <f t="shared" si="12"/>
        <v>4</v>
      </c>
      <c r="T90">
        <f t="shared" si="12"/>
        <v>16</v>
      </c>
      <c r="U90">
        <f t="shared" si="12"/>
        <v>14</v>
      </c>
      <c r="V90">
        <f t="shared" si="12"/>
        <v>8</v>
      </c>
      <c r="W90">
        <f t="shared" si="12"/>
        <v>16</v>
      </c>
      <c r="X90">
        <f t="shared" si="12"/>
        <v>9</v>
      </c>
      <c r="Y90">
        <f t="shared" si="12"/>
        <v>11</v>
      </c>
      <c r="Z90">
        <f t="shared" si="12"/>
        <v>14</v>
      </c>
      <c r="AA90">
        <f t="shared" si="12"/>
        <v>16</v>
      </c>
      <c r="AB90">
        <f t="shared" si="12"/>
        <v>8</v>
      </c>
      <c r="AC90">
        <f t="shared" si="12"/>
        <v>11</v>
      </c>
      <c r="AD90">
        <f t="shared" si="12"/>
        <v>10</v>
      </c>
      <c r="AE90" s="10">
        <f t="shared" si="8"/>
        <v>1003380.1557006085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9</v>
      </c>
      <c r="S91">
        <f t="shared" si="12"/>
        <v>6</v>
      </c>
      <c r="T91">
        <f t="shared" si="12"/>
        <v>14</v>
      </c>
      <c r="U91">
        <f t="shared" si="12"/>
        <v>9</v>
      </c>
      <c r="V91">
        <f t="shared" si="12"/>
        <v>12</v>
      </c>
      <c r="W91">
        <f t="shared" si="12"/>
        <v>13</v>
      </c>
      <c r="X91">
        <f t="shared" si="12"/>
        <v>8</v>
      </c>
      <c r="Y91">
        <f t="shared" si="12"/>
        <v>9</v>
      </c>
      <c r="Z91">
        <f t="shared" si="12"/>
        <v>21</v>
      </c>
      <c r="AA91">
        <f t="shared" si="12"/>
        <v>7</v>
      </c>
      <c r="AB91">
        <f t="shared" si="12"/>
        <v>9</v>
      </c>
      <c r="AC91">
        <f t="shared" si="12"/>
        <v>12</v>
      </c>
      <c r="AD91">
        <f>RANK(AD60,AD$32:AD$60,AD$61)</f>
        <v>8</v>
      </c>
      <c r="AE91" s="10">
        <f t="shared" si="8"/>
        <v>1003499.8876602248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7064078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343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3</v>
      </c>
      <c r="P100" s="16">
        <v>7</v>
      </c>
      <c r="Q100" s="16">
        <v>6</v>
      </c>
      <c r="R100" s="16">
        <v>5</v>
      </c>
      <c r="S100" s="16">
        <v>17</v>
      </c>
      <c r="T100" s="16">
        <v>3</v>
      </c>
      <c r="U100" s="16">
        <v>2</v>
      </c>
      <c r="V100" s="16">
        <v>4</v>
      </c>
      <c r="W100" s="16">
        <v>27</v>
      </c>
      <c r="X100" s="16">
        <v>1</v>
      </c>
      <c r="Y100" s="16">
        <v>4</v>
      </c>
      <c r="Z100" s="16">
        <v>6</v>
      </c>
      <c r="AA100" s="16">
        <v>3</v>
      </c>
      <c r="AB100" s="16">
        <v>1004151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3</v>
      </c>
      <c r="P101" s="16">
        <v>7</v>
      </c>
      <c r="Q101" s="16">
        <v>6</v>
      </c>
      <c r="R101" s="16">
        <v>5</v>
      </c>
      <c r="S101" s="16">
        <v>17</v>
      </c>
      <c r="T101" s="16">
        <v>3</v>
      </c>
      <c r="U101" s="16">
        <v>2</v>
      </c>
      <c r="V101" s="16">
        <v>4</v>
      </c>
      <c r="W101" s="16">
        <v>27</v>
      </c>
      <c r="X101" s="16">
        <v>1</v>
      </c>
      <c r="Y101" s="16">
        <v>4</v>
      </c>
      <c r="Z101" s="16">
        <v>6</v>
      </c>
      <c r="AA101" s="16">
        <v>3</v>
      </c>
      <c r="AB101" s="16">
        <v>1004151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20</v>
      </c>
      <c r="P102" s="16">
        <v>27</v>
      </c>
      <c r="Q102" s="16">
        <v>11</v>
      </c>
      <c r="R102" s="16">
        <v>21</v>
      </c>
      <c r="S102" s="16">
        <v>9</v>
      </c>
      <c r="T102" s="16">
        <v>24</v>
      </c>
      <c r="U102" s="16">
        <v>5</v>
      </c>
      <c r="V102" s="16">
        <v>21</v>
      </c>
      <c r="W102" s="16">
        <v>2</v>
      </c>
      <c r="X102" s="16">
        <v>20</v>
      </c>
      <c r="Y102" s="16">
        <v>27</v>
      </c>
      <c r="Z102" s="16">
        <v>17</v>
      </c>
      <c r="AA102" s="16">
        <v>22</v>
      </c>
      <c r="AB102" s="16">
        <v>1003945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11</v>
      </c>
      <c r="P103" s="16">
        <v>5</v>
      </c>
      <c r="Q103" s="16">
        <v>2</v>
      </c>
      <c r="R103" s="16">
        <v>27</v>
      </c>
      <c r="S103" s="16">
        <v>23</v>
      </c>
      <c r="T103" s="16">
        <v>25</v>
      </c>
      <c r="U103" s="16">
        <v>14</v>
      </c>
      <c r="V103" s="16">
        <v>26</v>
      </c>
      <c r="W103" s="16">
        <v>24</v>
      </c>
      <c r="X103" s="16">
        <v>23</v>
      </c>
      <c r="Y103" s="16">
        <v>26</v>
      </c>
      <c r="Z103" s="16">
        <v>23</v>
      </c>
      <c r="AA103" s="16">
        <v>14</v>
      </c>
      <c r="AB103" s="16">
        <v>1002035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6</v>
      </c>
      <c r="P104" s="16">
        <v>15</v>
      </c>
      <c r="Q104" s="16">
        <v>12</v>
      </c>
      <c r="R104" s="16">
        <v>26</v>
      </c>
      <c r="S104" s="16">
        <v>20</v>
      </c>
      <c r="T104" s="16">
        <v>12</v>
      </c>
      <c r="U104" s="16">
        <v>24</v>
      </c>
      <c r="V104" s="16">
        <v>29</v>
      </c>
      <c r="W104" s="16">
        <v>26</v>
      </c>
      <c r="X104" s="16">
        <v>10</v>
      </c>
      <c r="Y104" s="16">
        <v>2</v>
      </c>
      <c r="Z104" s="16">
        <v>9</v>
      </c>
      <c r="AA104" s="16">
        <v>12</v>
      </c>
      <c r="AB104" s="16">
        <v>1003363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12</v>
      </c>
      <c r="Q105" s="16">
        <v>5</v>
      </c>
      <c r="R105" s="16">
        <v>25</v>
      </c>
      <c r="S105" s="16">
        <v>16</v>
      </c>
      <c r="T105" s="16">
        <v>21</v>
      </c>
      <c r="U105" s="16">
        <v>13</v>
      </c>
      <c r="V105" s="16">
        <v>25</v>
      </c>
      <c r="W105" s="16">
        <v>17</v>
      </c>
      <c r="X105" s="16">
        <v>15</v>
      </c>
      <c r="Y105" s="16">
        <v>11</v>
      </c>
      <c r="Z105" s="16">
        <v>15</v>
      </c>
      <c r="AA105" s="16">
        <v>17</v>
      </c>
      <c r="AB105" s="16">
        <v>1003218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29</v>
      </c>
      <c r="P106" s="16">
        <v>24</v>
      </c>
      <c r="Q106" s="16">
        <v>20</v>
      </c>
      <c r="R106" s="16">
        <v>2</v>
      </c>
      <c r="S106" s="16">
        <v>21</v>
      </c>
      <c r="T106" s="16">
        <v>27</v>
      </c>
      <c r="U106" s="16">
        <v>20</v>
      </c>
      <c r="V106" s="16">
        <v>27</v>
      </c>
      <c r="W106" s="16">
        <v>4</v>
      </c>
      <c r="X106" s="16">
        <v>27</v>
      </c>
      <c r="Y106" s="16">
        <v>20</v>
      </c>
      <c r="Z106" s="16">
        <v>29</v>
      </c>
      <c r="AA106" s="16">
        <v>19</v>
      </c>
      <c r="AB106" s="16">
        <v>1002662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8</v>
      </c>
      <c r="P107" s="16">
        <v>29</v>
      </c>
      <c r="Q107" s="16">
        <v>24</v>
      </c>
      <c r="R107" s="16">
        <v>12</v>
      </c>
      <c r="S107" s="16">
        <v>29</v>
      </c>
      <c r="T107" s="16">
        <v>18</v>
      </c>
      <c r="U107" s="16">
        <v>28</v>
      </c>
      <c r="V107" s="16">
        <v>17</v>
      </c>
      <c r="W107" s="16">
        <v>16</v>
      </c>
      <c r="X107" s="16">
        <v>29</v>
      </c>
      <c r="Y107" s="16">
        <v>6</v>
      </c>
      <c r="Z107" s="16">
        <v>27</v>
      </c>
      <c r="AA107" s="16">
        <v>29</v>
      </c>
      <c r="AB107" s="16">
        <v>1002238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</v>
      </c>
      <c r="P108" s="16">
        <v>20</v>
      </c>
      <c r="Q108" s="16">
        <v>1</v>
      </c>
      <c r="R108" s="16">
        <v>15</v>
      </c>
      <c r="S108" s="16">
        <v>24</v>
      </c>
      <c r="T108" s="16">
        <v>11</v>
      </c>
      <c r="U108" s="16">
        <v>29</v>
      </c>
      <c r="V108" s="16">
        <v>16</v>
      </c>
      <c r="W108" s="16">
        <v>23</v>
      </c>
      <c r="X108" s="16">
        <v>9</v>
      </c>
      <c r="Y108" s="16">
        <v>22</v>
      </c>
      <c r="Z108" s="16">
        <v>14</v>
      </c>
      <c r="AA108" s="16">
        <v>26</v>
      </c>
      <c r="AB108" s="16">
        <v>1002952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13</v>
      </c>
      <c r="P109" s="16">
        <v>26</v>
      </c>
      <c r="Q109" s="16">
        <v>8</v>
      </c>
      <c r="R109" s="16">
        <v>4</v>
      </c>
      <c r="S109" s="16">
        <v>28</v>
      </c>
      <c r="T109" s="16">
        <v>22</v>
      </c>
      <c r="U109" s="16">
        <v>25</v>
      </c>
      <c r="V109" s="16">
        <v>24</v>
      </c>
      <c r="W109" s="16">
        <v>12</v>
      </c>
      <c r="X109" s="16">
        <v>26</v>
      </c>
      <c r="Y109" s="16">
        <v>16</v>
      </c>
      <c r="Z109" s="16">
        <v>26</v>
      </c>
      <c r="AA109" s="16">
        <v>25</v>
      </c>
      <c r="AB109" s="16">
        <v>1002633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10</v>
      </c>
      <c r="P110" s="16">
        <v>18</v>
      </c>
      <c r="Q110" s="16">
        <v>19</v>
      </c>
      <c r="R110" s="16">
        <v>3</v>
      </c>
      <c r="S110" s="16">
        <v>3</v>
      </c>
      <c r="T110" s="16">
        <v>5</v>
      </c>
      <c r="U110" s="16">
        <v>12</v>
      </c>
      <c r="V110" s="16">
        <v>2</v>
      </c>
      <c r="W110" s="16">
        <v>13</v>
      </c>
      <c r="X110" s="16">
        <v>3</v>
      </c>
      <c r="Y110" s="16">
        <v>18</v>
      </c>
      <c r="Z110" s="16">
        <v>8</v>
      </c>
      <c r="AA110" s="16">
        <v>1</v>
      </c>
      <c r="AB110" s="16">
        <v>1003358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22</v>
      </c>
      <c r="P111" s="16">
        <v>28</v>
      </c>
      <c r="Q111" s="16">
        <v>26</v>
      </c>
      <c r="R111" s="16">
        <v>23</v>
      </c>
      <c r="S111" s="16">
        <v>14</v>
      </c>
      <c r="T111" s="16">
        <v>1</v>
      </c>
      <c r="U111" s="16">
        <v>11</v>
      </c>
      <c r="V111" s="16">
        <v>12</v>
      </c>
      <c r="W111" s="16">
        <v>3</v>
      </c>
      <c r="X111" s="16">
        <v>13</v>
      </c>
      <c r="Y111" s="16">
        <v>28</v>
      </c>
      <c r="Z111" s="16">
        <v>18</v>
      </c>
      <c r="AA111" s="16">
        <v>20</v>
      </c>
      <c r="AB111" s="16">
        <v>1002363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27</v>
      </c>
      <c r="P112" s="16">
        <v>9</v>
      </c>
      <c r="Q112" s="16">
        <v>28</v>
      </c>
      <c r="R112" s="16">
        <v>17</v>
      </c>
      <c r="S112" s="16">
        <v>27</v>
      </c>
      <c r="T112" s="16">
        <v>26</v>
      </c>
      <c r="U112" s="16">
        <v>27</v>
      </c>
      <c r="V112" s="16">
        <v>18</v>
      </c>
      <c r="W112" s="16">
        <v>25</v>
      </c>
      <c r="X112" s="16">
        <v>6</v>
      </c>
      <c r="Y112" s="16">
        <v>19</v>
      </c>
      <c r="Z112" s="16">
        <v>21</v>
      </c>
      <c r="AA112" s="16">
        <v>27</v>
      </c>
      <c r="AB112" s="16">
        <v>1003724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18</v>
      </c>
      <c r="P113" s="16">
        <v>17</v>
      </c>
      <c r="Q113" s="16">
        <v>25</v>
      </c>
      <c r="R113" s="16">
        <v>7</v>
      </c>
      <c r="S113" s="16">
        <v>10</v>
      </c>
      <c r="T113" s="16">
        <v>7</v>
      </c>
      <c r="U113" s="16">
        <v>19</v>
      </c>
      <c r="V113" s="16">
        <v>7</v>
      </c>
      <c r="W113" s="16">
        <v>11</v>
      </c>
      <c r="X113" s="16">
        <v>4</v>
      </c>
      <c r="Y113" s="16">
        <v>21</v>
      </c>
      <c r="Z113" s="16">
        <v>13</v>
      </c>
      <c r="AA113" s="16">
        <v>7</v>
      </c>
      <c r="AB113" s="16">
        <v>1003107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15</v>
      </c>
      <c r="P114" s="16">
        <v>16</v>
      </c>
      <c r="Q114" s="16">
        <v>13</v>
      </c>
      <c r="R114" s="16">
        <v>10</v>
      </c>
      <c r="S114" s="16">
        <v>19</v>
      </c>
      <c r="T114" s="16">
        <v>19</v>
      </c>
      <c r="U114" s="16">
        <v>22</v>
      </c>
      <c r="V114" s="16">
        <v>19</v>
      </c>
      <c r="W114" s="16">
        <v>15</v>
      </c>
      <c r="X114" s="16">
        <v>12</v>
      </c>
      <c r="Y114" s="16">
        <v>15</v>
      </c>
      <c r="Z114" s="16">
        <v>20</v>
      </c>
      <c r="AA114" s="16">
        <v>13</v>
      </c>
      <c r="AB114" s="16">
        <v>1002988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26</v>
      </c>
      <c r="P115" s="16">
        <v>22</v>
      </c>
      <c r="Q115" s="16">
        <v>3</v>
      </c>
      <c r="R115" s="16">
        <v>18</v>
      </c>
      <c r="S115" s="16">
        <v>2</v>
      </c>
      <c r="T115" s="16">
        <v>6</v>
      </c>
      <c r="U115" s="16">
        <v>15</v>
      </c>
      <c r="V115" s="16">
        <v>23</v>
      </c>
      <c r="W115" s="16">
        <v>29</v>
      </c>
      <c r="X115" s="16">
        <v>21</v>
      </c>
      <c r="Y115" s="16">
        <v>10</v>
      </c>
      <c r="Z115" s="16">
        <v>2</v>
      </c>
      <c r="AA115" s="16">
        <v>21</v>
      </c>
      <c r="AB115" s="16">
        <v>1003591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14</v>
      </c>
      <c r="P116" s="16">
        <v>23</v>
      </c>
      <c r="Q116" s="16">
        <v>27</v>
      </c>
      <c r="R116" s="16">
        <v>19</v>
      </c>
      <c r="S116" s="16">
        <v>26</v>
      </c>
      <c r="T116" s="16">
        <v>9</v>
      </c>
      <c r="U116" s="16">
        <v>10</v>
      </c>
      <c r="V116" s="16">
        <v>14</v>
      </c>
      <c r="W116" s="16">
        <v>1</v>
      </c>
      <c r="X116" s="16">
        <v>25</v>
      </c>
      <c r="Y116" s="16">
        <v>13</v>
      </c>
      <c r="Z116" s="16">
        <v>10</v>
      </c>
      <c r="AA116" s="16">
        <v>18</v>
      </c>
      <c r="AB116" s="16">
        <v>1004414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23</v>
      </c>
      <c r="P117" s="16">
        <v>19</v>
      </c>
      <c r="Q117" s="16">
        <v>22</v>
      </c>
      <c r="R117" s="16">
        <v>28</v>
      </c>
      <c r="S117" s="16">
        <v>13</v>
      </c>
      <c r="T117" s="16">
        <v>20</v>
      </c>
      <c r="U117" s="16">
        <v>26</v>
      </c>
      <c r="V117" s="16">
        <v>28</v>
      </c>
      <c r="W117" s="16">
        <v>9</v>
      </c>
      <c r="X117" s="16">
        <v>28</v>
      </c>
      <c r="Y117" s="16">
        <v>25</v>
      </c>
      <c r="Z117" s="16">
        <v>22</v>
      </c>
      <c r="AA117" s="16">
        <v>28</v>
      </c>
      <c r="AB117" s="16">
        <v>1001855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21</v>
      </c>
      <c r="Q118" s="16">
        <v>9</v>
      </c>
      <c r="R118" s="16">
        <v>20</v>
      </c>
      <c r="S118" s="16">
        <v>6</v>
      </c>
      <c r="T118" s="16">
        <v>10</v>
      </c>
      <c r="U118" s="16">
        <v>17</v>
      </c>
      <c r="V118" s="16">
        <v>22</v>
      </c>
      <c r="W118" s="16">
        <v>20</v>
      </c>
      <c r="X118" s="16">
        <v>24</v>
      </c>
      <c r="Y118" s="16">
        <v>12</v>
      </c>
      <c r="Z118" s="16">
        <v>4</v>
      </c>
      <c r="AA118" s="16">
        <v>23</v>
      </c>
      <c r="AB118" s="16">
        <v>1003513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7</v>
      </c>
      <c r="P119" s="16">
        <v>11</v>
      </c>
      <c r="Q119" s="16">
        <v>10</v>
      </c>
      <c r="R119" s="16">
        <v>11</v>
      </c>
      <c r="S119" s="16">
        <v>1</v>
      </c>
      <c r="T119" s="16">
        <v>8</v>
      </c>
      <c r="U119" s="16">
        <v>1</v>
      </c>
      <c r="V119" s="16">
        <v>3</v>
      </c>
      <c r="W119" s="16">
        <v>19</v>
      </c>
      <c r="X119" s="16">
        <v>17</v>
      </c>
      <c r="Y119" s="16">
        <v>1</v>
      </c>
      <c r="Z119" s="16">
        <v>19</v>
      </c>
      <c r="AA119" s="16">
        <v>11</v>
      </c>
      <c r="AB119" s="16">
        <v>1004973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1</v>
      </c>
      <c r="P120" s="16">
        <v>25</v>
      </c>
      <c r="Q120" s="16">
        <v>18</v>
      </c>
      <c r="R120" s="16">
        <v>29</v>
      </c>
      <c r="S120" s="16">
        <v>25</v>
      </c>
      <c r="T120" s="16">
        <v>29</v>
      </c>
      <c r="U120" s="16">
        <v>6</v>
      </c>
      <c r="V120" s="16">
        <v>10</v>
      </c>
      <c r="W120" s="16">
        <v>6</v>
      </c>
      <c r="X120" s="16">
        <v>14</v>
      </c>
      <c r="Y120" s="16">
        <v>17</v>
      </c>
      <c r="Z120" s="16">
        <v>1</v>
      </c>
      <c r="AA120" s="16">
        <v>24</v>
      </c>
      <c r="AB120" s="16">
        <v>1001842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17</v>
      </c>
      <c r="P121" s="16">
        <v>13</v>
      </c>
      <c r="Q121" s="16">
        <v>29</v>
      </c>
      <c r="R121" s="16">
        <v>16</v>
      </c>
      <c r="S121" s="16">
        <v>15</v>
      </c>
      <c r="T121" s="16">
        <v>15</v>
      </c>
      <c r="U121" s="16">
        <v>21</v>
      </c>
      <c r="V121" s="16">
        <v>13</v>
      </c>
      <c r="W121" s="16">
        <v>22</v>
      </c>
      <c r="X121" s="16">
        <v>22</v>
      </c>
      <c r="Y121" s="16">
        <v>7</v>
      </c>
      <c r="Z121" s="16">
        <v>3</v>
      </c>
      <c r="AA121" s="16">
        <v>16</v>
      </c>
      <c r="AB121" s="16">
        <v>1003240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5</v>
      </c>
      <c r="P122" s="16">
        <v>14</v>
      </c>
      <c r="Q122" s="16">
        <v>23</v>
      </c>
      <c r="R122" s="16">
        <v>22</v>
      </c>
      <c r="S122" s="16">
        <v>7</v>
      </c>
      <c r="T122" s="16">
        <v>23</v>
      </c>
      <c r="U122" s="16">
        <v>4</v>
      </c>
      <c r="V122" s="16">
        <v>6</v>
      </c>
      <c r="W122" s="16">
        <v>18</v>
      </c>
      <c r="X122" s="16">
        <v>18</v>
      </c>
      <c r="Y122" s="16">
        <v>3</v>
      </c>
      <c r="Z122" s="16">
        <v>5</v>
      </c>
      <c r="AA122" s="16">
        <v>15</v>
      </c>
      <c r="AB122" s="16">
        <v>1003514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28</v>
      </c>
      <c r="P123" s="16">
        <v>1</v>
      </c>
      <c r="Q123" s="16">
        <v>17</v>
      </c>
      <c r="R123" s="16">
        <v>24</v>
      </c>
      <c r="S123" s="16">
        <v>22</v>
      </c>
      <c r="T123" s="16">
        <v>28</v>
      </c>
      <c r="U123" s="16">
        <v>7</v>
      </c>
      <c r="V123" s="16">
        <v>20</v>
      </c>
      <c r="W123" s="16">
        <v>10</v>
      </c>
      <c r="X123" s="16">
        <v>19</v>
      </c>
      <c r="Y123" s="16">
        <v>29</v>
      </c>
      <c r="Z123" s="16">
        <v>28</v>
      </c>
      <c r="AA123" s="16">
        <v>9</v>
      </c>
      <c r="AB123" s="16">
        <v>1002945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19</v>
      </c>
      <c r="P124" s="16">
        <v>10</v>
      </c>
      <c r="Q124" s="16">
        <v>21</v>
      </c>
      <c r="R124" s="16">
        <v>13</v>
      </c>
      <c r="S124" s="16">
        <v>5</v>
      </c>
      <c r="T124" s="16">
        <v>14</v>
      </c>
      <c r="U124" s="16">
        <v>18</v>
      </c>
      <c r="V124" s="16">
        <v>15</v>
      </c>
      <c r="W124" s="16">
        <v>5</v>
      </c>
      <c r="X124" s="16">
        <v>8</v>
      </c>
      <c r="Y124" s="16">
        <v>24</v>
      </c>
      <c r="Z124" s="16">
        <v>16</v>
      </c>
      <c r="AA124" s="16">
        <v>5</v>
      </c>
      <c r="AB124" s="16">
        <v>1002782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25</v>
      </c>
      <c r="P125" s="16">
        <v>3</v>
      </c>
      <c r="Q125" s="16">
        <v>4</v>
      </c>
      <c r="R125" s="16">
        <v>1</v>
      </c>
      <c r="S125" s="16">
        <v>4</v>
      </c>
      <c r="T125" s="16">
        <v>2</v>
      </c>
      <c r="U125" s="16">
        <v>23</v>
      </c>
      <c r="V125" s="16">
        <v>1</v>
      </c>
      <c r="W125" s="16">
        <v>7</v>
      </c>
      <c r="X125" s="16">
        <v>5</v>
      </c>
      <c r="Y125" s="16">
        <v>14</v>
      </c>
      <c r="Z125" s="16">
        <v>25</v>
      </c>
      <c r="AA125" s="16">
        <v>2</v>
      </c>
      <c r="AB125" s="16">
        <v>1003569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24</v>
      </c>
      <c r="P126" s="16">
        <v>2</v>
      </c>
      <c r="Q126" s="16">
        <v>15</v>
      </c>
      <c r="R126" s="16">
        <v>8</v>
      </c>
      <c r="S126" s="16">
        <v>11</v>
      </c>
      <c r="T126" s="16">
        <v>17</v>
      </c>
      <c r="U126" s="16">
        <v>16</v>
      </c>
      <c r="V126" s="16">
        <v>8</v>
      </c>
      <c r="W126" s="16">
        <v>8</v>
      </c>
      <c r="X126" s="16">
        <v>11</v>
      </c>
      <c r="Y126" s="16">
        <v>23</v>
      </c>
      <c r="Z126" s="16">
        <v>24</v>
      </c>
      <c r="AA126" s="16">
        <v>6</v>
      </c>
      <c r="AB126" s="16">
        <v>1003101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16</v>
      </c>
      <c r="P127" s="16">
        <v>4</v>
      </c>
      <c r="Q127" s="16">
        <v>16</v>
      </c>
      <c r="R127" s="16">
        <v>14</v>
      </c>
      <c r="S127" s="16">
        <v>8</v>
      </c>
      <c r="T127" s="16">
        <v>16</v>
      </c>
      <c r="U127" s="16">
        <v>9</v>
      </c>
      <c r="V127" s="16">
        <v>11</v>
      </c>
      <c r="W127" s="16">
        <v>14</v>
      </c>
      <c r="X127" s="16">
        <v>16</v>
      </c>
      <c r="Y127" s="16">
        <v>8</v>
      </c>
      <c r="Z127" s="16">
        <v>11</v>
      </c>
      <c r="AA127" s="16">
        <v>10</v>
      </c>
      <c r="AB127" s="16">
        <v>1003380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9</v>
      </c>
      <c r="P128" s="16">
        <v>6</v>
      </c>
      <c r="Q128" s="16">
        <v>14</v>
      </c>
      <c r="R128" s="16">
        <v>9</v>
      </c>
      <c r="S128" s="16">
        <v>12</v>
      </c>
      <c r="T128" s="16">
        <v>13</v>
      </c>
      <c r="U128" s="16">
        <v>8</v>
      </c>
      <c r="V128" s="16">
        <v>9</v>
      </c>
      <c r="W128" s="16">
        <v>21</v>
      </c>
      <c r="X128" s="16">
        <v>7</v>
      </c>
      <c r="Y128" s="16">
        <v>9</v>
      </c>
      <c r="Z128" s="16">
        <v>12</v>
      </c>
      <c r="AA128" s="16">
        <v>8</v>
      </c>
      <c r="AB128" s="16">
        <v>1003500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344</v>
      </c>
      <c r="E131" s="16" t="s">
        <v>345</v>
      </c>
      <c r="F131" s="16" t="s">
        <v>132</v>
      </c>
      <c r="G131" s="16" t="s">
        <v>132</v>
      </c>
      <c r="H131" s="16" t="s">
        <v>346</v>
      </c>
      <c r="I131" s="16" t="s">
        <v>132</v>
      </c>
      <c r="J131" s="16" t="s">
        <v>347</v>
      </c>
      <c r="K131" s="16" t="s">
        <v>348</v>
      </c>
      <c r="L131" s="16" t="s">
        <v>349</v>
      </c>
      <c r="M131" s="16" t="s">
        <v>350</v>
      </c>
      <c r="N131" s="16" t="s">
        <v>132</v>
      </c>
      <c r="O131" s="16" t="s">
        <v>351</v>
      </c>
      <c r="P131" s="16" t="s">
        <v>352</v>
      </c>
      <c r="Q131" s="16" t="s">
        <v>353</v>
      </c>
      <c r="R131" s="16" t="s">
        <v>354</v>
      </c>
      <c r="S131" s="16" t="s">
        <v>355</v>
      </c>
      <c r="T131" s="16" t="s">
        <v>356</v>
      </c>
      <c r="U131" s="16" t="s">
        <v>357</v>
      </c>
      <c r="V131" s="16" t="s">
        <v>132</v>
      </c>
      <c r="W131" s="16" t="s">
        <v>358</v>
      </c>
      <c r="X131" s="16" t="s">
        <v>359</v>
      </c>
      <c r="Y131" s="16" t="s">
        <v>360</v>
      </c>
      <c r="Z131" s="16" t="s">
        <v>361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344</v>
      </c>
      <c r="E132" s="16" t="s">
        <v>345</v>
      </c>
      <c r="F132" s="16" t="s">
        <v>132</v>
      </c>
      <c r="G132" s="16" t="s">
        <v>132</v>
      </c>
      <c r="H132" s="16" t="s">
        <v>362</v>
      </c>
      <c r="I132" s="16" t="s">
        <v>132</v>
      </c>
      <c r="J132" s="16" t="s">
        <v>132</v>
      </c>
      <c r="K132" s="16" t="s">
        <v>348</v>
      </c>
      <c r="L132" s="16" t="s">
        <v>349</v>
      </c>
      <c r="M132" s="16" t="s">
        <v>350</v>
      </c>
      <c r="N132" s="16" t="s">
        <v>132</v>
      </c>
      <c r="O132" s="16" t="s">
        <v>351</v>
      </c>
      <c r="P132" s="16" t="s">
        <v>352</v>
      </c>
      <c r="Q132" s="16" t="s">
        <v>353</v>
      </c>
      <c r="R132" s="16" t="s">
        <v>354</v>
      </c>
      <c r="S132" s="16" t="s">
        <v>355</v>
      </c>
      <c r="T132" s="16" t="s">
        <v>356</v>
      </c>
      <c r="U132" s="16" t="s">
        <v>357</v>
      </c>
      <c r="V132" s="16" t="s">
        <v>132</v>
      </c>
      <c r="W132" s="16" t="s">
        <v>358</v>
      </c>
      <c r="X132" s="16" t="s">
        <v>359</v>
      </c>
      <c r="Y132" s="16" t="s">
        <v>360</v>
      </c>
      <c r="Z132" s="16" t="s">
        <v>361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363</v>
      </c>
      <c r="E133" s="16" t="s">
        <v>345</v>
      </c>
      <c r="F133" s="16" t="s">
        <v>132</v>
      </c>
      <c r="G133" s="16" t="s">
        <v>132</v>
      </c>
      <c r="H133" s="16" t="s">
        <v>362</v>
      </c>
      <c r="I133" s="16" t="s">
        <v>132</v>
      </c>
      <c r="J133" s="16" t="s">
        <v>132</v>
      </c>
      <c r="K133" s="16" t="s">
        <v>348</v>
      </c>
      <c r="L133" s="16" t="s">
        <v>349</v>
      </c>
      <c r="M133" s="16" t="s">
        <v>350</v>
      </c>
      <c r="N133" s="16" t="s">
        <v>132</v>
      </c>
      <c r="O133" s="16" t="s">
        <v>351</v>
      </c>
      <c r="P133" s="16" t="s">
        <v>352</v>
      </c>
      <c r="Q133" s="16" t="s">
        <v>353</v>
      </c>
      <c r="R133" s="16" t="s">
        <v>354</v>
      </c>
      <c r="S133" s="16" t="s">
        <v>355</v>
      </c>
      <c r="T133" s="16" t="s">
        <v>356</v>
      </c>
      <c r="U133" s="16" t="s">
        <v>357</v>
      </c>
      <c r="V133" s="16" t="s">
        <v>132</v>
      </c>
      <c r="W133" s="16" t="s">
        <v>364</v>
      </c>
      <c r="X133" s="16" t="s">
        <v>359</v>
      </c>
      <c r="Y133" s="16" t="s">
        <v>360</v>
      </c>
      <c r="Z133" s="16" t="s">
        <v>361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363</v>
      </c>
      <c r="E134" s="16" t="s">
        <v>345</v>
      </c>
      <c r="F134" s="16" t="s">
        <v>132</v>
      </c>
      <c r="G134" s="16" t="s">
        <v>132</v>
      </c>
      <c r="H134" s="16" t="s">
        <v>362</v>
      </c>
      <c r="I134" s="16" t="s">
        <v>132</v>
      </c>
      <c r="J134" s="16" t="s">
        <v>132</v>
      </c>
      <c r="K134" s="16" t="s">
        <v>348</v>
      </c>
      <c r="L134" s="16" t="s">
        <v>349</v>
      </c>
      <c r="M134" s="16" t="s">
        <v>365</v>
      </c>
      <c r="N134" s="16" t="s">
        <v>132</v>
      </c>
      <c r="O134" s="16" t="s">
        <v>351</v>
      </c>
      <c r="P134" s="16" t="s">
        <v>352</v>
      </c>
      <c r="Q134" s="16" t="s">
        <v>366</v>
      </c>
      <c r="R134" s="16" t="s">
        <v>354</v>
      </c>
      <c r="S134" s="16" t="s">
        <v>367</v>
      </c>
      <c r="T134" s="16" t="s">
        <v>356</v>
      </c>
      <c r="U134" s="16" t="s">
        <v>357</v>
      </c>
      <c r="V134" s="16" t="s">
        <v>132</v>
      </c>
      <c r="W134" s="16" t="s">
        <v>364</v>
      </c>
      <c r="X134" s="16" t="s">
        <v>359</v>
      </c>
      <c r="Y134" s="16" t="s">
        <v>360</v>
      </c>
      <c r="Z134" s="16" t="s">
        <v>368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369</v>
      </c>
      <c r="E135" s="16" t="s">
        <v>345</v>
      </c>
      <c r="F135" s="16" t="s">
        <v>132</v>
      </c>
      <c r="G135" s="16" t="s">
        <v>132</v>
      </c>
      <c r="H135" s="16" t="s">
        <v>362</v>
      </c>
      <c r="I135" s="16" t="s">
        <v>132</v>
      </c>
      <c r="J135" s="16" t="s">
        <v>132</v>
      </c>
      <c r="K135" s="16" t="s">
        <v>348</v>
      </c>
      <c r="L135" s="16" t="s">
        <v>349</v>
      </c>
      <c r="M135" s="16" t="s">
        <v>365</v>
      </c>
      <c r="N135" s="16" t="s">
        <v>132</v>
      </c>
      <c r="O135" s="16" t="s">
        <v>351</v>
      </c>
      <c r="P135" s="16" t="s">
        <v>352</v>
      </c>
      <c r="Q135" s="16" t="s">
        <v>366</v>
      </c>
      <c r="R135" s="16" t="s">
        <v>354</v>
      </c>
      <c r="S135" s="16" t="s">
        <v>367</v>
      </c>
      <c r="T135" s="16" t="s">
        <v>356</v>
      </c>
      <c r="U135" s="16" t="s">
        <v>357</v>
      </c>
      <c r="V135" s="16" t="s">
        <v>132</v>
      </c>
      <c r="W135" s="16" t="s">
        <v>370</v>
      </c>
      <c r="X135" s="16" t="s">
        <v>359</v>
      </c>
      <c r="Y135" s="16" t="s">
        <v>360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369</v>
      </c>
      <c r="E136" s="16" t="s">
        <v>345</v>
      </c>
      <c r="F136" s="16" t="s">
        <v>132</v>
      </c>
      <c r="G136" s="16" t="s">
        <v>132</v>
      </c>
      <c r="H136" s="16" t="s">
        <v>362</v>
      </c>
      <c r="I136" s="16" t="s">
        <v>132</v>
      </c>
      <c r="J136" s="16" t="s">
        <v>132</v>
      </c>
      <c r="K136" s="16" t="s">
        <v>348</v>
      </c>
      <c r="L136" s="16" t="s">
        <v>349</v>
      </c>
      <c r="M136" s="16" t="s">
        <v>365</v>
      </c>
      <c r="N136" s="16" t="s">
        <v>132</v>
      </c>
      <c r="O136" s="16" t="s">
        <v>371</v>
      </c>
      <c r="P136" s="16" t="s">
        <v>352</v>
      </c>
      <c r="Q136" s="16" t="s">
        <v>366</v>
      </c>
      <c r="R136" s="16" t="s">
        <v>354</v>
      </c>
      <c r="S136" s="16" t="s">
        <v>367</v>
      </c>
      <c r="T136" s="16" t="s">
        <v>356</v>
      </c>
      <c r="U136" s="16" t="s">
        <v>357</v>
      </c>
      <c r="V136" s="16" t="s">
        <v>132</v>
      </c>
      <c r="W136" s="16" t="s">
        <v>370</v>
      </c>
      <c r="X136" s="16" t="s">
        <v>359</v>
      </c>
      <c r="Y136" s="16" t="s">
        <v>360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369</v>
      </c>
      <c r="E137" s="16" t="s">
        <v>345</v>
      </c>
      <c r="F137" s="16" t="s">
        <v>132</v>
      </c>
      <c r="G137" s="16" t="s">
        <v>132</v>
      </c>
      <c r="H137" s="16" t="s">
        <v>362</v>
      </c>
      <c r="I137" s="16" t="s">
        <v>132</v>
      </c>
      <c r="J137" s="16" t="s">
        <v>132</v>
      </c>
      <c r="K137" s="16" t="s">
        <v>348</v>
      </c>
      <c r="L137" s="16" t="s">
        <v>349</v>
      </c>
      <c r="M137" s="16" t="s">
        <v>365</v>
      </c>
      <c r="N137" s="16" t="s">
        <v>132</v>
      </c>
      <c r="O137" s="16" t="s">
        <v>371</v>
      </c>
      <c r="P137" s="16" t="s">
        <v>352</v>
      </c>
      <c r="Q137" s="16" t="s">
        <v>366</v>
      </c>
      <c r="R137" s="16" t="s">
        <v>354</v>
      </c>
      <c r="S137" s="16" t="s">
        <v>367</v>
      </c>
      <c r="T137" s="16" t="s">
        <v>356</v>
      </c>
      <c r="U137" s="16" t="s">
        <v>357</v>
      </c>
      <c r="V137" s="16" t="s">
        <v>132</v>
      </c>
      <c r="W137" s="16" t="s">
        <v>370</v>
      </c>
      <c r="X137" s="16" t="s">
        <v>359</v>
      </c>
      <c r="Y137" s="16" t="s">
        <v>360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372</v>
      </c>
      <c r="E138" s="16" t="s">
        <v>373</v>
      </c>
      <c r="F138" s="16" t="s">
        <v>132</v>
      </c>
      <c r="G138" s="16" t="s">
        <v>132</v>
      </c>
      <c r="H138" s="16" t="s">
        <v>362</v>
      </c>
      <c r="I138" s="16" t="s">
        <v>132</v>
      </c>
      <c r="J138" s="16" t="s">
        <v>132</v>
      </c>
      <c r="K138" s="16" t="s">
        <v>348</v>
      </c>
      <c r="L138" s="16" t="s">
        <v>349</v>
      </c>
      <c r="M138" s="16" t="s">
        <v>365</v>
      </c>
      <c r="N138" s="16" t="s">
        <v>132</v>
      </c>
      <c r="O138" s="16" t="s">
        <v>371</v>
      </c>
      <c r="P138" s="16" t="s">
        <v>352</v>
      </c>
      <c r="Q138" s="16" t="s">
        <v>366</v>
      </c>
      <c r="R138" s="16" t="s">
        <v>354</v>
      </c>
      <c r="S138" s="16" t="s">
        <v>132</v>
      </c>
      <c r="T138" s="16" t="s">
        <v>356</v>
      </c>
      <c r="U138" s="16" t="s">
        <v>357</v>
      </c>
      <c r="V138" s="16" t="s">
        <v>132</v>
      </c>
      <c r="W138" s="16" t="s">
        <v>370</v>
      </c>
      <c r="X138" s="16" t="s">
        <v>359</v>
      </c>
      <c r="Y138" s="16" t="s">
        <v>374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372</v>
      </c>
      <c r="E139" s="16" t="s">
        <v>375</v>
      </c>
      <c r="F139" s="16" t="s">
        <v>132</v>
      </c>
      <c r="G139" s="16" t="s">
        <v>132</v>
      </c>
      <c r="H139" s="16" t="s">
        <v>362</v>
      </c>
      <c r="I139" s="16" t="s">
        <v>132</v>
      </c>
      <c r="J139" s="16" t="s">
        <v>132</v>
      </c>
      <c r="K139" s="16" t="s">
        <v>348</v>
      </c>
      <c r="L139" s="16" t="s">
        <v>349</v>
      </c>
      <c r="M139" s="16" t="s">
        <v>365</v>
      </c>
      <c r="N139" s="16" t="s">
        <v>132</v>
      </c>
      <c r="O139" s="16" t="s">
        <v>371</v>
      </c>
      <c r="P139" s="16" t="s">
        <v>352</v>
      </c>
      <c r="Q139" s="16" t="s">
        <v>366</v>
      </c>
      <c r="R139" s="16" t="s">
        <v>354</v>
      </c>
      <c r="S139" s="16" t="s">
        <v>132</v>
      </c>
      <c r="T139" s="16" t="s">
        <v>356</v>
      </c>
      <c r="U139" s="16" t="s">
        <v>376</v>
      </c>
      <c r="V139" s="16" t="s">
        <v>132</v>
      </c>
      <c r="W139" s="16" t="s">
        <v>370</v>
      </c>
      <c r="X139" s="16" t="s">
        <v>359</v>
      </c>
      <c r="Y139" s="16" t="s">
        <v>377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372</v>
      </c>
      <c r="E140" s="16" t="s">
        <v>375</v>
      </c>
      <c r="F140" s="16" t="s">
        <v>132</v>
      </c>
      <c r="G140" s="16" t="s">
        <v>132</v>
      </c>
      <c r="H140" s="16" t="s">
        <v>362</v>
      </c>
      <c r="I140" s="16" t="s">
        <v>132</v>
      </c>
      <c r="J140" s="16" t="s">
        <v>132</v>
      </c>
      <c r="K140" s="16" t="s">
        <v>348</v>
      </c>
      <c r="L140" s="16" t="s">
        <v>349</v>
      </c>
      <c r="M140" s="16" t="s">
        <v>365</v>
      </c>
      <c r="N140" s="16" t="s">
        <v>132</v>
      </c>
      <c r="O140" s="16" t="s">
        <v>371</v>
      </c>
      <c r="P140" s="16" t="s">
        <v>352</v>
      </c>
      <c r="Q140" s="16" t="s">
        <v>378</v>
      </c>
      <c r="R140" s="16" t="s">
        <v>354</v>
      </c>
      <c r="S140" s="16" t="s">
        <v>132</v>
      </c>
      <c r="T140" s="16" t="s">
        <v>356</v>
      </c>
      <c r="U140" s="16" t="s">
        <v>379</v>
      </c>
      <c r="V140" s="16" t="s">
        <v>132</v>
      </c>
      <c r="W140" s="16" t="s">
        <v>370</v>
      </c>
      <c r="X140" s="16" t="s">
        <v>359</v>
      </c>
      <c r="Y140" s="16" t="s">
        <v>377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372</v>
      </c>
      <c r="E141" s="16" t="s">
        <v>375</v>
      </c>
      <c r="F141" s="16" t="s">
        <v>132</v>
      </c>
      <c r="G141" s="16" t="s">
        <v>132</v>
      </c>
      <c r="H141" s="16" t="s">
        <v>362</v>
      </c>
      <c r="I141" s="16" t="s">
        <v>132</v>
      </c>
      <c r="J141" s="16" t="s">
        <v>132</v>
      </c>
      <c r="K141" s="16" t="s">
        <v>348</v>
      </c>
      <c r="L141" s="16" t="s">
        <v>349</v>
      </c>
      <c r="M141" s="16" t="s">
        <v>365</v>
      </c>
      <c r="N141" s="16" t="s">
        <v>132</v>
      </c>
      <c r="O141" s="16" t="s">
        <v>371</v>
      </c>
      <c r="P141" s="16" t="s">
        <v>352</v>
      </c>
      <c r="Q141" s="16" t="s">
        <v>380</v>
      </c>
      <c r="R141" s="16" t="s">
        <v>381</v>
      </c>
      <c r="S141" s="16" t="s">
        <v>132</v>
      </c>
      <c r="T141" s="16" t="s">
        <v>356</v>
      </c>
      <c r="U141" s="16" t="s">
        <v>379</v>
      </c>
      <c r="V141" s="16" t="s">
        <v>132</v>
      </c>
      <c r="W141" s="16" t="s">
        <v>382</v>
      </c>
      <c r="X141" s="16" t="s">
        <v>359</v>
      </c>
      <c r="Y141" s="16" t="s">
        <v>377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372</v>
      </c>
      <c r="E142" s="16" t="s">
        <v>375</v>
      </c>
      <c r="F142" s="16" t="s">
        <v>132</v>
      </c>
      <c r="G142" s="16" t="s">
        <v>132</v>
      </c>
      <c r="H142" s="16" t="s">
        <v>362</v>
      </c>
      <c r="I142" s="16" t="s">
        <v>132</v>
      </c>
      <c r="J142" s="16" t="s">
        <v>132</v>
      </c>
      <c r="K142" s="16" t="s">
        <v>348</v>
      </c>
      <c r="L142" s="16" t="s">
        <v>349</v>
      </c>
      <c r="M142" s="16" t="s">
        <v>365</v>
      </c>
      <c r="N142" s="16" t="s">
        <v>132</v>
      </c>
      <c r="O142" s="16" t="s">
        <v>371</v>
      </c>
      <c r="P142" s="16" t="s">
        <v>352</v>
      </c>
      <c r="Q142" s="16" t="s">
        <v>380</v>
      </c>
      <c r="R142" s="16" t="s">
        <v>381</v>
      </c>
      <c r="S142" s="16" t="s">
        <v>132</v>
      </c>
      <c r="T142" s="16" t="s">
        <v>356</v>
      </c>
      <c r="U142" s="16" t="s">
        <v>379</v>
      </c>
      <c r="V142" s="16" t="s">
        <v>132</v>
      </c>
      <c r="W142" s="16" t="s">
        <v>382</v>
      </c>
      <c r="X142" s="16" t="s">
        <v>359</v>
      </c>
      <c r="Y142" s="16" t="s">
        <v>383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372</v>
      </c>
      <c r="E143" s="16" t="s">
        <v>375</v>
      </c>
      <c r="F143" s="16" t="s">
        <v>132</v>
      </c>
      <c r="G143" s="16" t="s">
        <v>132</v>
      </c>
      <c r="H143" s="16" t="s">
        <v>362</v>
      </c>
      <c r="I143" s="16" t="s">
        <v>132</v>
      </c>
      <c r="J143" s="16" t="s">
        <v>132</v>
      </c>
      <c r="K143" s="16" t="s">
        <v>348</v>
      </c>
      <c r="L143" s="16" t="s">
        <v>349</v>
      </c>
      <c r="M143" s="16" t="s">
        <v>365</v>
      </c>
      <c r="N143" s="16" t="s">
        <v>132</v>
      </c>
      <c r="O143" s="16" t="s">
        <v>371</v>
      </c>
      <c r="P143" s="16" t="s">
        <v>352</v>
      </c>
      <c r="Q143" s="16" t="s">
        <v>380</v>
      </c>
      <c r="R143" s="16" t="s">
        <v>381</v>
      </c>
      <c r="S143" s="16" t="s">
        <v>132</v>
      </c>
      <c r="T143" s="16" t="s">
        <v>356</v>
      </c>
      <c r="U143" s="16" t="s">
        <v>379</v>
      </c>
      <c r="V143" s="16" t="s">
        <v>132</v>
      </c>
      <c r="W143" s="16" t="s">
        <v>384</v>
      </c>
      <c r="X143" s="16" t="s">
        <v>359</v>
      </c>
      <c r="Y143" s="16" t="s">
        <v>385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386</v>
      </c>
      <c r="E144" s="16" t="s">
        <v>375</v>
      </c>
      <c r="F144" s="16" t="s">
        <v>132</v>
      </c>
      <c r="G144" s="16" t="s">
        <v>132</v>
      </c>
      <c r="H144" s="16" t="s">
        <v>362</v>
      </c>
      <c r="I144" s="16" t="s">
        <v>132</v>
      </c>
      <c r="J144" s="16" t="s">
        <v>132</v>
      </c>
      <c r="K144" s="16" t="s">
        <v>348</v>
      </c>
      <c r="L144" s="16" t="s">
        <v>349</v>
      </c>
      <c r="M144" s="16" t="s">
        <v>365</v>
      </c>
      <c r="N144" s="16" t="s">
        <v>132</v>
      </c>
      <c r="O144" s="16" t="s">
        <v>371</v>
      </c>
      <c r="P144" s="16" t="s">
        <v>352</v>
      </c>
      <c r="Q144" s="16" t="s">
        <v>132</v>
      </c>
      <c r="R144" s="16" t="s">
        <v>381</v>
      </c>
      <c r="S144" s="16" t="s">
        <v>132</v>
      </c>
      <c r="T144" s="16" t="s">
        <v>356</v>
      </c>
      <c r="U144" s="16" t="s">
        <v>379</v>
      </c>
      <c r="V144" s="16" t="s">
        <v>132</v>
      </c>
      <c r="W144" s="16" t="s">
        <v>384</v>
      </c>
      <c r="X144" s="16" t="s">
        <v>359</v>
      </c>
      <c r="Y144" s="16" t="s">
        <v>132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386</v>
      </c>
      <c r="E145" s="16" t="s">
        <v>387</v>
      </c>
      <c r="F145" s="16" t="s">
        <v>132</v>
      </c>
      <c r="G145" s="16" t="s">
        <v>132</v>
      </c>
      <c r="H145" s="16" t="s">
        <v>362</v>
      </c>
      <c r="I145" s="16" t="s">
        <v>132</v>
      </c>
      <c r="J145" s="16" t="s">
        <v>132</v>
      </c>
      <c r="K145" s="16" t="s">
        <v>348</v>
      </c>
      <c r="L145" s="16" t="s">
        <v>388</v>
      </c>
      <c r="M145" s="16" t="s">
        <v>365</v>
      </c>
      <c r="N145" s="16" t="s">
        <v>132</v>
      </c>
      <c r="O145" s="16" t="s">
        <v>371</v>
      </c>
      <c r="P145" s="16" t="s">
        <v>352</v>
      </c>
      <c r="Q145" s="16" t="s">
        <v>132</v>
      </c>
      <c r="R145" s="16" t="s">
        <v>381</v>
      </c>
      <c r="S145" s="16" t="s">
        <v>132</v>
      </c>
      <c r="T145" s="16" t="s">
        <v>356</v>
      </c>
      <c r="U145" s="16" t="s">
        <v>389</v>
      </c>
      <c r="V145" s="16" t="s">
        <v>132</v>
      </c>
      <c r="W145" s="16" t="s">
        <v>384</v>
      </c>
      <c r="X145" s="16" t="s">
        <v>359</v>
      </c>
      <c r="Y145" s="16" t="s">
        <v>132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387</v>
      </c>
      <c r="F146" s="16" t="s">
        <v>132</v>
      </c>
      <c r="G146" s="16" t="s">
        <v>132</v>
      </c>
      <c r="H146" s="16" t="s">
        <v>362</v>
      </c>
      <c r="I146" s="16" t="s">
        <v>132</v>
      </c>
      <c r="J146" s="16" t="s">
        <v>132</v>
      </c>
      <c r="K146" s="16" t="s">
        <v>348</v>
      </c>
      <c r="L146" s="16" t="s">
        <v>388</v>
      </c>
      <c r="M146" s="16" t="s">
        <v>365</v>
      </c>
      <c r="N146" s="16" t="s">
        <v>132</v>
      </c>
      <c r="O146" s="16" t="s">
        <v>371</v>
      </c>
      <c r="P146" s="16" t="s">
        <v>352</v>
      </c>
      <c r="Q146" s="16" t="s">
        <v>132</v>
      </c>
      <c r="R146" s="16" t="s">
        <v>381</v>
      </c>
      <c r="S146" s="16" t="s">
        <v>132</v>
      </c>
      <c r="T146" s="16" t="s">
        <v>356</v>
      </c>
      <c r="U146" s="16" t="s">
        <v>389</v>
      </c>
      <c r="V146" s="16" t="s">
        <v>132</v>
      </c>
      <c r="W146" s="16" t="s">
        <v>384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387</v>
      </c>
      <c r="F147" s="16" t="s">
        <v>132</v>
      </c>
      <c r="G147" s="16" t="s">
        <v>132</v>
      </c>
      <c r="H147" s="16" t="s">
        <v>362</v>
      </c>
      <c r="I147" s="16" t="s">
        <v>132</v>
      </c>
      <c r="J147" s="16" t="s">
        <v>132</v>
      </c>
      <c r="K147" s="16" t="s">
        <v>348</v>
      </c>
      <c r="L147" s="16" t="s">
        <v>388</v>
      </c>
      <c r="M147" s="16" t="s">
        <v>365</v>
      </c>
      <c r="N147" s="16" t="s">
        <v>132</v>
      </c>
      <c r="O147" s="16" t="s">
        <v>371</v>
      </c>
      <c r="P147" s="16" t="s">
        <v>352</v>
      </c>
      <c r="Q147" s="16" t="s">
        <v>132</v>
      </c>
      <c r="R147" s="16" t="s">
        <v>381</v>
      </c>
      <c r="S147" s="16" t="s">
        <v>132</v>
      </c>
      <c r="T147" s="16" t="s">
        <v>356</v>
      </c>
      <c r="U147" s="16" t="s">
        <v>389</v>
      </c>
      <c r="V147" s="16" t="s">
        <v>132</v>
      </c>
      <c r="W147" s="16" t="s">
        <v>384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387</v>
      </c>
      <c r="F148" s="16" t="s">
        <v>132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348</v>
      </c>
      <c r="L148" s="16" t="s">
        <v>132</v>
      </c>
      <c r="M148" s="16" t="s">
        <v>365</v>
      </c>
      <c r="N148" s="16" t="s">
        <v>132</v>
      </c>
      <c r="O148" s="16" t="s">
        <v>371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356</v>
      </c>
      <c r="U148" s="16" t="s">
        <v>389</v>
      </c>
      <c r="V148" s="16" t="s">
        <v>132</v>
      </c>
      <c r="W148" s="16" t="s">
        <v>390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387</v>
      </c>
      <c r="F149" s="16" t="s">
        <v>132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348</v>
      </c>
      <c r="L149" s="16" t="s">
        <v>132</v>
      </c>
      <c r="M149" s="16" t="s">
        <v>365</v>
      </c>
      <c r="N149" s="16" t="s">
        <v>132</v>
      </c>
      <c r="O149" s="16" t="s">
        <v>371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356</v>
      </c>
      <c r="U149" s="16" t="s">
        <v>389</v>
      </c>
      <c r="V149" s="16" t="s">
        <v>132</v>
      </c>
      <c r="W149" s="16" t="s">
        <v>390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387</v>
      </c>
      <c r="F150" s="16" t="s">
        <v>132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348</v>
      </c>
      <c r="L150" s="16" t="s">
        <v>132</v>
      </c>
      <c r="M150" s="16" t="s">
        <v>365</v>
      </c>
      <c r="N150" s="16" t="s">
        <v>132</v>
      </c>
      <c r="O150" s="16" t="s">
        <v>391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356</v>
      </c>
      <c r="U150" s="16" t="s">
        <v>389</v>
      </c>
      <c r="V150" s="16" t="s">
        <v>132</v>
      </c>
      <c r="W150" s="16" t="s">
        <v>390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387</v>
      </c>
      <c r="F151" s="16" t="s">
        <v>132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348</v>
      </c>
      <c r="L151" s="16" t="s">
        <v>132</v>
      </c>
      <c r="M151" s="16" t="s">
        <v>365</v>
      </c>
      <c r="N151" s="16" t="s">
        <v>132</v>
      </c>
      <c r="O151" s="16" t="s">
        <v>391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356</v>
      </c>
      <c r="U151" s="16" t="s">
        <v>389</v>
      </c>
      <c r="V151" s="16" t="s">
        <v>132</v>
      </c>
      <c r="W151" s="16" t="s">
        <v>390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387</v>
      </c>
      <c r="F152" s="16" t="s">
        <v>132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348</v>
      </c>
      <c r="L152" s="16" t="s">
        <v>132</v>
      </c>
      <c r="M152" s="16" t="s">
        <v>365</v>
      </c>
      <c r="N152" s="16" t="s">
        <v>132</v>
      </c>
      <c r="O152" s="16" t="s">
        <v>392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393</v>
      </c>
      <c r="U152" s="16" t="s">
        <v>389</v>
      </c>
      <c r="V152" s="16" t="s">
        <v>132</v>
      </c>
      <c r="W152" s="16" t="s">
        <v>390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387</v>
      </c>
      <c r="F153" s="16" t="s">
        <v>132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348</v>
      </c>
      <c r="L153" s="16" t="s">
        <v>132</v>
      </c>
      <c r="M153" s="16" t="s">
        <v>365</v>
      </c>
      <c r="N153" s="16" t="s">
        <v>132</v>
      </c>
      <c r="O153" s="16" t="s">
        <v>392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393</v>
      </c>
      <c r="U153" s="16" t="s">
        <v>132</v>
      </c>
      <c r="V153" s="16" t="s">
        <v>132</v>
      </c>
      <c r="W153" s="16" t="s">
        <v>390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394</v>
      </c>
      <c r="F154" s="16" t="s">
        <v>132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348</v>
      </c>
      <c r="L154" s="16" t="s">
        <v>132</v>
      </c>
      <c r="M154" s="16" t="s">
        <v>365</v>
      </c>
      <c r="N154" s="16" t="s">
        <v>132</v>
      </c>
      <c r="O154" s="16" t="s">
        <v>392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390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394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365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390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365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365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365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395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129680.9</v>
      </c>
      <c r="E162" s="16">
        <v>186743.8</v>
      </c>
      <c r="F162" s="16">
        <v>0</v>
      </c>
      <c r="G162" s="16">
        <v>0</v>
      </c>
      <c r="H162" s="16">
        <v>633.5</v>
      </c>
      <c r="I162" s="16">
        <v>0</v>
      </c>
      <c r="J162" s="16">
        <v>300993.7</v>
      </c>
      <c r="K162" s="16">
        <v>152</v>
      </c>
      <c r="L162" s="16">
        <v>7079.5</v>
      </c>
      <c r="M162" s="16">
        <v>500584.5</v>
      </c>
      <c r="N162" s="16">
        <v>0</v>
      </c>
      <c r="O162" s="16">
        <v>86049.4</v>
      </c>
      <c r="P162" s="16">
        <v>133</v>
      </c>
      <c r="Q162" s="16">
        <v>99863.9</v>
      </c>
      <c r="R162" s="16">
        <v>50179.4</v>
      </c>
      <c r="S162" s="16">
        <v>434</v>
      </c>
      <c r="T162" s="16">
        <v>159</v>
      </c>
      <c r="U162" s="16">
        <v>14834.5</v>
      </c>
      <c r="V162" s="16">
        <v>0</v>
      </c>
      <c r="W162" s="16">
        <v>236752.3</v>
      </c>
      <c r="X162" s="16">
        <v>35554.5</v>
      </c>
      <c r="Y162" s="16">
        <v>78659.399999999994</v>
      </c>
      <c r="Z162" s="16">
        <v>186373.3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129680.9</v>
      </c>
      <c r="E163" s="16">
        <v>186743.8</v>
      </c>
      <c r="F163" s="16">
        <v>0</v>
      </c>
      <c r="G163" s="16">
        <v>0</v>
      </c>
      <c r="H163" s="16">
        <v>530.5</v>
      </c>
      <c r="I163" s="16">
        <v>0</v>
      </c>
      <c r="J163" s="16">
        <v>0</v>
      </c>
      <c r="K163" s="16">
        <v>152</v>
      </c>
      <c r="L163" s="16">
        <v>7079.5</v>
      </c>
      <c r="M163" s="16">
        <v>500584.5</v>
      </c>
      <c r="N163" s="16">
        <v>0</v>
      </c>
      <c r="O163" s="16">
        <v>86049.4</v>
      </c>
      <c r="P163" s="16">
        <v>133</v>
      </c>
      <c r="Q163" s="16">
        <v>99863.9</v>
      </c>
      <c r="R163" s="16">
        <v>50179.4</v>
      </c>
      <c r="S163" s="16">
        <v>434</v>
      </c>
      <c r="T163" s="16">
        <v>159</v>
      </c>
      <c r="U163" s="16">
        <v>14834.5</v>
      </c>
      <c r="V163" s="16">
        <v>0</v>
      </c>
      <c r="W163" s="16">
        <v>236752.3</v>
      </c>
      <c r="X163" s="16">
        <v>35554.5</v>
      </c>
      <c r="Y163" s="16">
        <v>78659.399999999994</v>
      </c>
      <c r="Z163" s="16">
        <v>186373.3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129557.9</v>
      </c>
      <c r="E164" s="16">
        <v>186743.8</v>
      </c>
      <c r="F164" s="16">
        <v>0</v>
      </c>
      <c r="G164" s="16">
        <v>0</v>
      </c>
      <c r="H164" s="16">
        <v>530.5</v>
      </c>
      <c r="I164" s="16">
        <v>0</v>
      </c>
      <c r="J164" s="16">
        <v>0</v>
      </c>
      <c r="K164" s="16">
        <v>152</v>
      </c>
      <c r="L164" s="16">
        <v>7079.5</v>
      </c>
      <c r="M164" s="16">
        <v>500584.5</v>
      </c>
      <c r="N164" s="16">
        <v>0</v>
      </c>
      <c r="O164" s="16">
        <v>86049.4</v>
      </c>
      <c r="P164" s="16">
        <v>133</v>
      </c>
      <c r="Q164" s="16">
        <v>99863.9</v>
      </c>
      <c r="R164" s="16">
        <v>50179.4</v>
      </c>
      <c r="S164" s="16">
        <v>434</v>
      </c>
      <c r="T164" s="16">
        <v>159</v>
      </c>
      <c r="U164" s="16">
        <v>14834.5</v>
      </c>
      <c r="V164" s="16">
        <v>0</v>
      </c>
      <c r="W164" s="16">
        <v>236053.3</v>
      </c>
      <c r="X164" s="16">
        <v>35554.5</v>
      </c>
      <c r="Y164" s="16">
        <v>78659.399999999994</v>
      </c>
      <c r="Z164" s="16">
        <v>186373.3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129557.9</v>
      </c>
      <c r="E165" s="16">
        <v>186743.8</v>
      </c>
      <c r="F165" s="16">
        <v>0</v>
      </c>
      <c r="G165" s="16">
        <v>0</v>
      </c>
      <c r="H165" s="16">
        <v>530.5</v>
      </c>
      <c r="I165" s="16">
        <v>0</v>
      </c>
      <c r="J165" s="16">
        <v>0</v>
      </c>
      <c r="K165" s="16">
        <v>152</v>
      </c>
      <c r="L165" s="16">
        <v>7079.5</v>
      </c>
      <c r="M165" s="16">
        <v>500514.5</v>
      </c>
      <c r="N165" s="16">
        <v>0</v>
      </c>
      <c r="O165" s="16">
        <v>86049.4</v>
      </c>
      <c r="P165" s="16">
        <v>133</v>
      </c>
      <c r="Q165" s="16">
        <v>43459</v>
      </c>
      <c r="R165" s="16">
        <v>50179.4</v>
      </c>
      <c r="S165" s="16">
        <v>395</v>
      </c>
      <c r="T165" s="16">
        <v>159</v>
      </c>
      <c r="U165" s="16">
        <v>14834.5</v>
      </c>
      <c r="V165" s="16">
        <v>0</v>
      </c>
      <c r="W165" s="16">
        <v>236053.3</v>
      </c>
      <c r="X165" s="16">
        <v>35554.5</v>
      </c>
      <c r="Y165" s="16">
        <v>78659.399999999994</v>
      </c>
      <c r="Z165" s="16">
        <v>62788.4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7540.5</v>
      </c>
      <c r="E166" s="16">
        <v>186743.8</v>
      </c>
      <c r="F166" s="16">
        <v>0</v>
      </c>
      <c r="G166" s="16">
        <v>0</v>
      </c>
      <c r="H166" s="16">
        <v>530.5</v>
      </c>
      <c r="I166" s="16">
        <v>0</v>
      </c>
      <c r="J166" s="16">
        <v>0</v>
      </c>
      <c r="K166" s="16">
        <v>152</v>
      </c>
      <c r="L166" s="16">
        <v>7079.5</v>
      </c>
      <c r="M166" s="16">
        <v>500514.5</v>
      </c>
      <c r="N166" s="16">
        <v>0</v>
      </c>
      <c r="O166" s="16">
        <v>86049.4</v>
      </c>
      <c r="P166" s="16">
        <v>133</v>
      </c>
      <c r="Q166" s="16">
        <v>43459</v>
      </c>
      <c r="R166" s="16">
        <v>50179.4</v>
      </c>
      <c r="S166" s="16">
        <v>395</v>
      </c>
      <c r="T166" s="16">
        <v>159</v>
      </c>
      <c r="U166" s="16">
        <v>14834.5</v>
      </c>
      <c r="V166" s="16">
        <v>0</v>
      </c>
      <c r="W166" s="16">
        <v>171435.3</v>
      </c>
      <c r="X166" s="16">
        <v>35554.5</v>
      </c>
      <c r="Y166" s="16">
        <v>78659.399999999994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7540.5</v>
      </c>
      <c r="E167" s="16">
        <v>186743.8</v>
      </c>
      <c r="F167" s="16">
        <v>0</v>
      </c>
      <c r="G167" s="16">
        <v>0</v>
      </c>
      <c r="H167" s="16">
        <v>530.5</v>
      </c>
      <c r="I167" s="16">
        <v>0</v>
      </c>
      <c r="J167" s="16">
        <v>0</v>
      </c>
      <c r="K167" s="16">
        <v>152</v>
      </c>
      <c r="L167" s="16">
        <v>7079.5</v>
      </c>
      <c r="M167" s="16">
        <v>500514.5</v>
      </c>
      <c r="N167" s="16">
        <v>0</v>
      </c>
      <c r="O167" s="16">
        <v>64619.4</v>
      </c>
      <c r="P167" s="16">
        <v>133</v>
      </c>
      <c r="Q167" s="16">
        <v>43459</v>
      </c>
      <c r="R167" s="16">
        <v>50179.4</v>
      </c>
      <c r="S167" s="16">
        <v>395</v>
      </c>
      <c r="T167" s="16">
        <v>159</v>
      </c>
      <c r="U167" s="16">
        <v>14834.5</v>
      </c>
      <c r="V167" s="16">
        <v>0</v>
      </c>
      <c r="W167" s="16">
        <v>171435.3</v>
      </c>
      <c r="X167" s="16">
        <v>35554.5</v>
      </c>
      <c r="Y167" s="16">
        <v>78659.399999999994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7540.5</v>
      </c>
      <c r="E168" s="16">
        <v>186743.8</v>
      </c>
      <c r="F168" s="16">
        <v>0</v>
      </c>
      <c r="G168" s="16">
        <v>0</v>
      </c>
      <c r="H168" s="16">
        <v>530.5</v>
      </c>
      <c r="I168" s="16">
        <v>0</v>
      </c>
      <c r="J168" s="16">
        <v>0</v>
      </c>
      <c r="K168" s="16">
        <v>152</v>
      </c>
      <c r="L168" s="16">
        <v>7079.5</v>
      </c>
      <c r="M168" s="16">
        <v>500514.5</v>
      </c>
      <c r="N168" s="16">
        <v>0</v>
      </c>
      <c r="O168" s="16">
        <v>64619.4</v>
      </c>
      <c r="P168" s="16">
        <v>133</v>
      </c>
      <c r="Q168" s="16">
        <v>43459</v>
      </c>
      <c r="R168" s="16">
        <v>50179.4</v>
      </c>
      <c r="S168" s="16">
        <v>395</v>
      </c>
      <c r="T168" s="16">
        <v>159</v>
      </c>
      <c r="U168" s="16">
        <v>14834.5</v>
      </c>
      <c r="V168" s="16">
        <v>0</v>
      </c>
      <c r="W168" s="16">
        <v>171435.3</v>
      </c>
      <c r="X168" s="16">
        <v>35554.5</v>
      </c>
      <c r="Y168" s="16">
        <v>78659.399999999994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7234</v>
      </c>
      <c r="E169" s="16">
        <v>186702.8</v>
      </c>
      <c r="F169" s="16">
        <v>0</v>
      </c>
      <c r="G169" s="16">
        <v>0</v>
      </c>
      <c r="H169" s="16">
        <v>530.5</v>
      </c>
      <c r="I169" s="16">
        <v>0</v>
      </c>
      <c r="J169" s="16">
        <v>0</v>
      </c>
      <c r="K169" s="16">
        <v>152</v>
      </c>
      <c r="L169" s="16">
        <v>7079.5</v>
      </c>
      <c r="M169" s="16">
        <v>500514.5</v>
      </c>
      <c r="N169" s="16">
        <v>0</v>
      </c>
      <c r="O169" s="16">
        <v>64619.4</v>
      </c>
      <c r="P169" s="16">
        <v>133</v>
      </c>
      <c r="Q169" s="16">
        <v>43459</v>
      </c>
      <c r="R169" s="16">
        <v>50179.4</v>
      </c>
      <c r="S169" s="16">
        <v>0</v>
      </c>
      <c r="T169" s="16">
        <v>159</v>
      </c>
      <c r="U169" s="16">
        <v>14834.5</v>
      </c>
      <c r="V169" s="16">
        <v>0</v>
      </c>
      <c r="W169" s="16">
        <v>171435.3</v>
      </c>
      <c r="X169" s="16">
        <v>35554.5</v>
      </c>
      <c r="Y169" s="16">
        <v>64968.9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7234</v>
      </c>
      <c r="E170" s="16">
        <v>186618.3</v>
      </c>
      <c r="F170" s="16">
        <v>0</v>
      </c>
      <c r="G170" s="16">
        <v>0</v>
      </c>
      <c r="H170" s="16">
        <v>530.5</v>
      </c>
      <c r="I170" s="16">
        <v>0</v>
      </c>
      <c r="J170" s="16">
        <v>0</v>
      </c>
      <c r="K170" s="16">
        <v>152</v>
      </c>
      <c r="L170" s="16">
        <v>7079.5</v>
      </c>
      <c r="M170" s="16">
        <v>500514.5</v>
      </c>
      <c r="N170" s="16">
        <v>0</v>
      </c>
      <c r="O170" s="16">
        <v>64619.4</v>
      </c>
      <c r="P170" s="16">
        <v>133</v>
      </c>
      <c r="Q170" s="16">
        <v>43459</v>
      </c>
      <c r="R170" s="16">
        <v>50179.4</v>
      </c>
      <c r="S170" s="16">
        <v>0</v>
      </c>
      <c r="T170" s="16">
        <v>159</v>
      </c>
      <c r="U170" s="16">
        <v>14774.5</v>
      </c>
      <c r="V170" s="16">
        <v>0</v>
      </c>
      <c r="W170" s="16">
        <v>171435.3</v>
      </c>
      <c r="X170" s="16">
        <v>35554.5</v>
      </c>
      <c r="Y170" s="16">
        <v>14271.5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7234</v>
      </c>
      <c r="E171" s="16">
        <v>186618.3</v>
      </c>
      <c r="F171" s="16">
        <v>0</v>
      </c>
      <c r="G171" s="16">
        <v>0</v>
      </c>
      <c r="H171" s="16">
        <v>530.5</v>
      </c>
      <c r="I171" s="16">
        <v>0</v>
      </c>
      <c r="J171" s="16">
        <v>0</v>
      </c>
      <c r="K171" s="16">
        <v>152</v>
      </c>
      <c r="L171" s="16">
        <v>7079.5</v>
      </c>
      <c r="M171" s="16">
        <v>500514.5</v>
      </c>
      <c r="N171" s="16">
        <v>0</v>
      </c>
      <c r="O171" s="16">
        <v>64619.4</v>
      </c>
      <c r="P171" s="16">
        <v>133</v>
      </c>
      <c r="Q171" s="16">
        <v>133.5</v>
      </c>
      <c r="R171" s="16">
        <v>50179.4</v>
      </c>
      <c r="S171" s="16">
        <v>0</v>
      </c>
      <c r="T171" s="16">
        <v>159</v>
      </c>
      <c r="U171" s="16">
        <v>14709.5</v>
      </c>
      <c r="V171" s="16">
        <v>0</v>
      </c>
      <c r="W171" s="16">
        <v>171435.3</v>
      </c>
      <c r="X171" s="16">
        <v>35554.5</v>
      </c>
      <c r="Y171" s="16">
        <v>14271.5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7234</v>
      </c>
      <c r="E172" s="16">
        <v>186618.3</v>
      </c>
      <c r="F172" s="16">
        <v>0</v>
      </c>
      <c r="G172" s="16">
        <v>0</v>
      </c>
      <c r="H172" s="16">
        <v>530.5</v>
      </c>
      <c r="I172" s="16">
        <v>0</v>
      </c>
      <c r="J172" s="16">
        <v>0</v>
      </c>
      <c r="K172" s="16">
        <v>152</v>
      </c>
      <c r="L172" s="16">
        <v>7079.5</v>
      </c>
      <c r="M172" s="16">
        <v>500514.5</v>
      </c>
      <c r="N172" s="16">
        <v>0</v>
      </c>
      <c r="O172" s="16">
        <v>64619.4</v>
      </c>
      <c r="P172" s="16">
        <v>133</v>
      </c>
      <c r="Q172" s="16">
        <v>125.5</v>
      </c>
      <c r="R172" s="16">
        <v>21596.5</v>
      </c>
      <c r="S172" s="16">
        <v>0</v>
      </c>
      <c r="T172" s="16">
        <v>159</v>
      </c>
      <c r="U172" s="16">
        <v>14709.5</v>
      </c>
      <c r="V172" s="16">
        <v>0</v>
      </c>
      <c r="W172" s="16">
        <v>142820.4</v>
      </c>
      <c r="X172" s="16">
        <v>35554.5</v>
      </c>
      <c r="Y172" s="16">
        <v>14271.5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7234</v>
      </c>
      <c r="E173" s="16">
        <v>186618.3</v>
      </c>
      <c r="F173" s="16">
        <v>0</v>
      </c>
      <c r="G173" s="16">
        <v>0</v>
      </c>
      <c r="H173" s="16">
        <v>530.5</v>
      </c>
      <c r="I173" s="16">
        <v>0</v>
      </c>
      <c r="J173" s="16">
        <v>0</v>
      </c>
      <c r="K173" s="16">
        <v>152</v>
      </c>
      <c r="L173" s="16">
        <v>7079.5</v>
      </c>
      <c r="M173" s="16">
        <v>500514.5</v>
      </c>
      <c r="N173" s="16">
        <v>0</v>
      </c>
      <c r="O173" s="16">
        <v>64619.4</v>
      </c>
      <c r="P173" s="16">
        <v>133</v>
      </c>
      <c r="Q173" s="16">
        <v>125.5</v>
      </c>
      <c r="R173" s="16">
        <v>21596.5</v>
      </c>
      <c r="S173" s="16">
        <v>0</v>
      </c>
      <c r="T173" s="16">
        <v>159</v>
      </c>
      <c r="U173" s="16">
        <v>14709.5</v>
      </c>
      <c r="V173" s="16">
        <v>0</v>
      </c>
      <c r="W173" s="16">
        <v>142820.4</v>
      </c>
      <c r="X173" s="16">
        <v>35554.5</v>
      </c>
      <c r="Y173" s="16">
        <v>837.5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7234</v>
      </c>
      <c r="E174" s="16">
        <v>186618.3</v>
      </c>
      <c r="F174" s="16">
        <v>0</v>
      </c>
      <c r="G174" s="16">
        <v>0</v>
      </c>
      <c r="H174" s="16">
        <v>530.5</v>
      </c>
      <c r="I174" s="16">
        <v>0</v>
      </c>
      <c r="J174" s="16">
        <v>0</v>
      </c>
      <c r="K174" s="16">
        <v>152</v>
      </c>
      <c r="L174" s="16">
        <v>7079.5</v>
      </c>
      <c r="M174" s="16">
        <v>500514.5</v>
      </c>
      <c r="N174" s="16">
        <v>0</v>
      </c>
      <c r="O174" s="16">
        <v>64619.4</v>
      </c>
      <c r="P174" s="16">
        <v>133</v>
      </c>
      <c r="Q174" s="16">
        <v>125.5</v>
      </c>
      <c r="R174" s="16">
        <v>21596.5</v>
      </c>
      <c r="S174" s="16">
        <v>0</v>
      </c>
      <c r="T174" s="16">
        <v>159</v>
      </c>
      <c r="U174" s="16">
        <v>14709.5</v>
      </c>
      <c r="V174" s="16">
        <v>0</v>
      </c>
      <c r="W174" s="16">
        <v>142610.9</v>
      </c>
      <c r="X174" s="16">
        <v>35554.5</v>
      </c>
      <c r="Y174" s="16">
        <v>765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36.5</v>
      </c>
      <c r="E175" s="16">
        <v>186618.3</v>
      </c>
      <c r="F175" s="16">
        <v>0</v>
      </c>
      <c r="G175" s="16">
        <v>0</v>
      </c>
      <c r="H175" s="16">
        <v>530.5</v>
      </c>
      <c r="I175" s="16">
        <v>0</v>
      </c>
      <c r="J175" s="16">
        <v>0</v>
      </c>
      <c r="K175" s="16">
        <v>152</v>
      </c>
      <c r="L175" s="16">
        <v>7079.5</v>
      </c>
      <c r="M175" s="16">
        <v>500514.5</v>
      </c>
      <c r="N175" s="16">
        <v>0</v>
      </c>
      <c r="O175" s="16">
        <v>64619.4</v>
      </c>
      <c r="P175" s="16">
        <v>133</v>
      </c>
      <c r="Q175" s="16">
        <v>0</v>
      </c>
      <c r="R175" s="16">
        <v>21596.5</v>
      </c>
      <c r="S175" s="16">
        <v>0</v>
      </c>
      <c r="T175" s="16">
        <v>159</v>
      </c>
      <c r="U175" s="16">
        <v>14709.5</v>
      </c>
      <c r="V175" s="16">
        <v>0</v>
      </c>
      <c r="W175" s="16">
        <v>142610.9</v>
      </c>
      <c r="X175" s="16">
        <v>35554.5</v>
      </c>
      <c r="Y175" s="16">
        <v>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36.5</v>
      </c>
      <c r="E176" s="16">
        <v>186468.8</v>
      </c>
      <c r="F176" s="16">
        <v>0</v>
      </c>
      <c r="G176" s="16">
        <v>0</v>
      </c>
      <c r="H176" s="16">
        <v>530.5</v>
      </c>
      <c r="I176" s="16">
        <v>0</v>
      </c>
      <c r="J176" s="16">
        <v>0</v>
      </c>
      <c r="K176" s="16">
        <v>152</v>
      </c>
      <c r="L176" s="16">
        <v>32.5</v>
      </c>
      <c r="M176" s="16">
        <v>500514.5</v>
      </c>
      <c r="N176" s="16">
        <v>0</v>
      </c>
      <c r="O176" s="16">
        <v>64619.4</v>
      </c>
      <c r="P176" s="16">
        <v>133</v>
      </c>
      <c r="Q176" s="16">
        <v>0</v>
      </c>
      <c r="R176" s="16">
        <v>21596.5</v>
      </c>
      <c r="S176" s="16">
        <v>0</v>
      </c>
      <c r="T176" s="16">
        <v>159</v>
      </c>
      <c r="U176" s="16">
        <v>14674.5</v>
      </c>
      <c r="V176" s="16">
        <v>0</v>
      </c>
      <c r="W176" s="16">
        <v>142610.9</v>
      </c>
      <c r="X176" s="16">
        <v>35554.5</v>
      </c>
      <c r="Y176" s="16">
        <v>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186468.8</v>
      </c>
      <c r="F177" s="16">
        <v>0</v>
      </c>
      <c r="G177" s="16">
        <v>0</v>
      </c>
      <c r="H177" s="16">
        <v>530.5</v>
      </c>
      <c r="I177" s="16">
        <v>0</v>
      </c>
      <c r="J177" s="16">
        <v>0</v>
      </c>
      <c r="K177" s="16">
        <v>152</v>
      </c>
      <c r="L177" s="16">
        <v>32.5</v>
      </c>
      <c r="M177" s="16">
        <v>500514.5</v>
      </c>
      <c r="N177" s="16">
        <v>0</v>
      </c>
      <c r="O177" s="16">
        <v>64619.4</v>
      </c>
      <c r="P177" s="16">
        <v>133</v>
      </c>
      <c r="Q177" s="16">
        <v>0</v>
      </c>
      <c r="R177" s="16">
        <v>21596.5</v>
      </c>
      <c r="S177" s="16">
        <v>0</v>
      </c>
      <c r="T177" s="16">
        <v>159</v>
      </c>
      <c r="U177" s="16">
        <v>14674.5</v>
      </c>
      <c r="V177" s="16">
        <v>0</v>
      </c>
      <c r="W177" s="16">
        <v>142610.9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186468.8</v>
      </c>
      <c r="F178" s="16">
        <v>0</v>
      </c>
      <c r="G178" s="16">
        <v>0</v>
      </c>
      <c r="H178" s="16">
        <v>530.5</v>
      </c>
      <c r="I178" s="16">
        <v>0</v>
      </c>
      <c r="J178" s="16">
        <v>0</v>
      </c>
      <c r="K178" s="16">
        <v>152</v>
      </c>
      <c r="L178" s="16">
        <v>32.5</v>
      </c>
      <c r="M178" s="16">
        <v>500514.5</v>
      </c>
      <c r="N178" s="16">
        <v>0</v>
      </c>
      <c r="O178" s="16">
        <v>64619.4</v>
      </c>
      <c r="P178" s="16">
        <v>133</v>
      </c>
      <c r="Q178" s="16">
        <v>0</v>
      </c>
      <c r="R178" s="16">
        <v>21596.5</v>
      </c>
      <c r="S178" s="16">
        <v>0</v>
      </c>
      <c r="T178" s="16">
        <v>159</v>
      </c>
      <c r="U178" s="16">
        <v>14674.5</v>
      </c>
      <c r="V178" s="16">
        <v>0</v>
      </c>
      <c r="W178" s="16">
        <v>142610.9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186468.8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152</v>
      </c>
      <c r="L179" s="16">
        <v>0</v>
      </c>
      <c r="M179" s="16">
        <v>500514.5</v>
      </c>
      <c r="N179" s="16">
        <v>0</v>
      </c>
      <c r="O179" s="16">
        <v>64619.4</v>
      </c>
      <c r="P179" s="16">
        <v>0</v>
      </c>
      <c r="Q179" s="16">
        <v>0</v>
      </c>
      <c r="R179" s="16">
        <v>0</v>
      </c>
      <c r="S179" s="16">
        <v>0</v>
      </c>
      <c r="T179" s="16">
        <v>159</v>
      </c>
      <c r="U179" s="16">
        <v>14674.5</v>
      </c>
      <c r="V179" s="16">
        <v>0</v>
      </c>
      <c r="W179" s="16">
        <v>128817.9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186468.8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152</v>
      </c>
      <c r="L180" s="16">
        <v>0</v>
      </c>
      <c r="M180" s="16">
        <v>500514.5</v>
      </c>
      <c r="N180" s="16">
        <v>0</v>
      </c>
      <c r="O180" s="16">
        <v>64619.4</v>
      </c>
      <c r="P180" s="16">
        <v>0</v>
      </c>
      <c r="Q180" s="16">
        <v>0</v>
      </c>
      <c r="R180" s="16">
        <v>0</v>
      </c>
      <c r="S180" s="16">
        <v>0</v>
      </c>
      <c r="T180" s="16">
        <v>159</v>
      </c>
      <c r="U180" s="16">
        <v>14674.5</v>
      </c>
      <c r="V180" s="16">
        <v>0</v>
      </c>
      <c r="W180" s="16">
        <v>128817.9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186468.8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152</v>
      </c>
      <c r="L181" s="16">
        <v>0</v>
      </c>
      <c r="M181" s="16">
        <v>500514.5</v>
      </c>
      <c r="N181" s="16">
        <v>0</v>
      </c>
      <c r="O181" s="16">
        <v>64567.4</v>
      </c>
      <c r="P181" s="16">
        <v>0</v>
      </c>
      <c r="Q181" s="16">
        <v>0</v>
      </c>
      <c r="R181" s="16">
        <v>0</v>
      </c>
      <c r="S181" s="16">
        <v>0</v>
      </c>
      <c r="T181" s="16">
        <v>159</v>
      </c>
      <c r="U181" s="16">
        <v>14674.5</v>
      </c>
      <c r="V181" s="16">
        <v>0</v>
      </c>
      <c r="W181" s="16">
        <v>128817.9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186468.8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152</v>
      </c>
      <c r="L182" s="16">
        <v>0</v>
      </c>
      <c r="M182" s="16">
        <v>500514.5</v>
      </c>
      <c r="N182" s="16">
        <v>0</v>
      </c>
      <c r="O182" s="16">
        <v>64567.4</v>
      </c>
      <c r="P182" s="16">
        <v>0</v>
      </c>
      <c r="Q182" s="16">
        <v>0</v>
      </c>
      <c r="R182" s="16">
        <v>0</v>
      </c>
      <c r="S182" s="16">
        <v>0</v>
      </c>
      <c r="T182" s="16">
        <v>159</v>
      </c>
      <c r="U182" s="16">
        <v>14674.5</v>
      </c>
      <c r="V182" s="16">
        <v>0</v>
      </c>
      <c r="W182" s="16">
        <v>128817.9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186468.8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152</v>
      </c>
      <c r="L183" s="16">
        <v>0</v>
      </c>
      <c r="M183" s="16">
        <v>500514.5</v>
      </c>
      <c r="N183" s="16">
        <v>0</v>
      </c>
      <c r="O183" s="16">
        <v>28752</v>
      </c>
      <c r="P183" s="16">
        <v>0</v>
      </c>
      <c r="Q183" s="16">
        <v>0</v>
      </c>
      <c r="R183" s="16">
        <v>0</v>
      </c>
      <c r="S183" s="16">
        <v>0</v>
      </c>
      <c r="T183" s="16">
        <v>106.5</v>
      </c>
      <c r="U183" s="16">
        <v>14674.5</v>
      </c>
      <c r="V183" s="16">
        <v>0</v>
      </c>
      <c r="W183" s="16">
        <v>128817.9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186468.8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152</v>
      </c>
      <c r="L184" s="16">
        <v>0</v>
      </c>
      <c r="M184" s="16">
        <v>500514.5</v>
      </c>
      <c r="N184" s="16">
        <v>0</v>
      </c>
      <c r="O184" s="16">
        <v>28752</v>
      </c>
      <c r="P184" s="16">
        <v>0</v>
      </c>
      <c r="Q184" s="16">
        <v>0</v>
      </c>
      <c r="R184" s="16">
        <v>0</v>
      </c>
      <c r="S184" s="16">
        <v>0</v>
      </c>
      <c r="T184" s="16">
        <v>106.5</v>
      </c>
      <c r="U184" s="16">
        <v>0</v>
      </c>
      <c r="V184" s="16">
        <v>0</v>
      </c>
      <c r="W184" s="16">
        <v>128817.9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186429.8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152</v>
      </c>
      <c r="L185" s="16">
        <v>0</v>
      </c>
      <c r="M185" s="16">
        <v>500514.5</v>
      </c>
      <c r="N185" s="16">
        <v>0</v>
      </c>
      <c r="O185" s="16">
        <v>28752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128817.9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186429.8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500514.5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128817.9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500514.5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500514.5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500514.5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500229.5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186743.8</v>
      </c>
      <c r="F193" s="16">
        <v>0</v>
      </c>
      <c r="G193" s="16">
        <v>0</v>
      </c>
      <c r="H193" s="16">
        <v>633.5</v>
      </c>
      <c r="I193" s="16">
        <v>0</v>
      </c>
      <c r="J193" s="16">
        <v>0</v>
      </c>
      <c r="K193" s="16">
        <v>152</v>
      </c>
      <c r="L193" s="16">
        <v>7079.5</v>
      </c>
      <c r="M193" s="16">
        <v>500514.5</v>
      </c>
      <c r="N193" s="16">
        <v>0</v>
      </c>
      <c r="O193" s="16">
        <v>86049.4</v>
      </c>
      <c r="P193" s="16">
        <v>133</v>
      </c>
      <c r="Q193" s="16">
        <v>43459</v>
      </c>
      <c r="R193" s="16">
        <v>50179.4</v>
      </c>
      <c r="S193" s="16">
        <v>0</v>
      </c>
      <c r="T193" s="16">
        <v>159</v>
      </c>
      <c r="U193" s="16">
        <v>14834.5</v>
      </c>
      <c r="V193" s="16">
        <v>0</v>
      </c>
      <c r="W193" s="16">
        <v>0</v>
      </c>
      <c r="X193" s="16">
        <v>35554.5</v>
      </c>
      <c r="Y193" s="16">
        <v>78659.399999999994</v>
      </c>
      <c r="Z193" s="16">
        <v>0</v>
      </c>
      <c r="AA193" s="16">
        <v>0</v>
      </c>
      <c r="AB193" s="16">
        <v>1004151.4</v>
      </c>
      <c r="AC193" s="16">
        <v>1004151</v>
      </c>
      <c r="AD193" s="16">
        <v>-0.4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186743.8</v>
      </c>
      <c r="F194" s="16">
        <v>0</v>
      </c>
      <c r="G194" s="16">
        <v>0</v>
      </c>
      <c r="H194" s="16">
        <v>633.5</v>
      </c>
      <c r="I194" s="16">
        <v>0</v>
      </c>
      <c r="J194" s="16">
        <v>0</v>
      </c>
      <c r="K194" s="16">
        <v>152</v>
      </c>
      <c r="L194" s="16">
        <v>7079.5</v>
      </c>
      <c r="M194" s="16">
        <v>500514.5</v>
      </c>
      <c r="N194" s="16">
        <v>0</v>
      </c>
      <c r="O194" s="16">
        <v>86049.4</v>
      </c>
      <c r="P194" s="16">
        <v>133</v>
      </c>
      <c r="Q194" s="16">
        <v>43459</v>
      </c>
      <c r="R194" s="16">
        <v>50179.4</v>
      </c>
      <c r="S194" s="16">
        <v>0</v>
      </c>
      <c r="T194" s="16">
        <v>159</v>
      </c>
      <c r="U194" s="16">
        <v>14834.5</v>
      </c>
      <c r="V194" s="16">
        <v>0</v>
      </c>
      <c r="W194" s="16">
        <v>0</v>
      </c>
      <c r="X194" s="16">
        <v>35554.5</v>
      </c>
      <c r="Y194" s="16">
        <v>78659.399999999994</v>
      </c>
      <c r="Z194" s="16">
        <v>0</v>
      </c>
      <c r="AA194" s="16">
        <v>0</v>
      </c>
      <c r="AB194" s="16">
        <v>1004151.4</v>
      </c>
      <c r="AC194" s="16">
        <v>1004151</v>
      </c>
      <c r="AD194" s="16">
        <v>-0.4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186468.8</v>
      </c>
      <c r="F195" s="16">
        <v>0</v>
      </c>
      <c r="G195" s="16">
        <v>0</v>
      </c>
      <c r="H195" s="16">
        <v>530.5</v>
      </c>
      <c r="I195" s="16">
        <v>0</v>
      </c>
      <c r="J195" s="16">
        <v>0</v>
      </c>
      <c r="K195" s="16">
        <v>152</v>
      </c>
      <c r="L195" s="16">
        <v>0</v>
      </c>
      <c r="M195" s="16">
        <v>500514.5</v>
      </c>
      <c r="N195" s="16">
        <v>0</v>
      </c>
      <c r="O195" s="16">
        <v>64567.4</v>
      </c>
      <c r="P195" s="16">
        <v>0</v>
      </c>
      <c r="Q195" s="16">
        <v>125.5</v>
      </c>
      <c r="R195" s="16">
        <v>0</v>
      </c>
      <c r="S195" s="16">
        <v>0</v>
      </c>
      <c r="T195" s="16">
        <v>0</v>
      </c>
      <c r="U195" s="16">
        <v>14834.5</v>
      </c>
      <c r="V195" s="16">
        <v>0</v>
      </c>
      <c r="W195" s="16">
        <v>236752.3</v>
      </c>
      <c r="X195" s="16">
        <v>0</v>
      </c>
      <c r="Y195" s="16">
        <v>0</v>
      </c>
      <c r="Z195" s="16">
        <v>0</v>
      </c>
      <c r="AA195" s="16">
        <v>0</v>
      </c>
      <c r="AB195" s="16">
        <v>1003945.4</v>
      </c>
      <c r="AC195" s="16">
        <v>1003945</v>
      </c>
      <c r="AD195" s="16">
        <v>-0.4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186429.8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152</v>
      </c>
      <c r="L196" s="16">
        <v>7079.5</v>
      </c>
      <c r="M196" s="16">
        <v>500229.5</v>
      </c>
      <c r="N196" s="16">
        <v>0</v>
      </c>
      <c r="O196" s="16">
        <v>64619.4</v>
      </c>
      <c r="P196" s="16">
        <v>133</v>
      </c>
      <c r="Q196" s="16">
        <v>99863.9</v>
      </c>
      <c r="R196" s="16">
        <v>0</v>
      </c>
      <c r="S196" s="16">
        <v>0</v>
      </c>
      <c r="T196" s="16">
        <v>0</v>
      </c>
      <c r="U196" s="16">
        <v>14709.5</v>
      </c>
      <c r="V196" s="16">
        <v>0</v>
      </c>
      <c r="W196" s="16">
        <v>128817.9</v>
      </c>
      <c r="X196" s="16">
        <v>0</v>
      </c>
      <c r="Y196" s="16">
        <v>0</v>
      </c>
      <c r="Z196" s="16">
        <v>0</v>
      </c>
      <c r="AA196" s="16">
        <v>0</v>
      </c>
      <c r="AB196" s="16">
        <v>1002034.4</v>
      </c>
      <c r="AC196" s="16">
        <v>1002035</v>
      </c>
      <c r="AD196" s="16">
        <v>0.6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129557.9</v>
      </c>
      <c r="E197" s="16">
        <v>186429.8</v>
      </c>
      <c r="F197" s="16">
        <v>0</v>
      </c>
      <c r="G197" s="16">
        <v>0</v>
      </c>
      <c r="H197" s="16">
        <v>530.5</v>
      </c>
      <c r="I197" s="16">
        <v>0</v>
      </c>
      <c r="J197" s="16">
        <v>0</v>
      </c>
      <c r="K197" s="16">
        <v>0</v>
      </c>
      <c r="L197" s="16">
        <v>7079.5</v>
      </c>
      <c r="M197" s="16">
        <v>500514.5</v>
      </c>
      <c r="N197" s="16">
        <v>0</v>
      </c>
      <c r="O197" s="16">
        <v>64619.4</v>
      </c>
      <c r="P197" s="16">
        <v>133</v>
      </c>
      <c r="Q197" s="16">
        <v>125.5</v>
      </c>
      <c r="R197" s="16">
        <v>0</v>
      </c>
      <c r="S197" s="16">
        <v>0</v>
      </c>
      <c r="T197" s="16">
        <v>159</v>
      </c>
      <c r="U197" s="16">
        <v>0</v>
      </c>
      <c r="V197" s="16">
        <v>0</v>
      </c>
      <c r="W197" s="16">
        <v>0</v>
      </c>
      <c r="X197" s="16">
        <v>35554.5</v>
      </c>
      <c r="Y197" s="16">
        <v>78659.399999999994</v>
      </c>
      <c r="Z197" s="16">
        <v>0</v>
      </c>
      <c r="AA197" s="16">
        <v>0</v>
      </c>
      <c r="AB197" s="16">
        <v>1003362.9</v>
      </c>
      <c r="AC197" s="16">
        <v>1003363</v>
      </c>
      <c r="AD197" s="16">
        <v>0.1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36.5</v>
      </c>
      <c r="E198" s="16">
        <v>186468.8</v>
      </c>
      <c r="F198" s="16">
        <v>0</v>
      </c>
      <c r="G198" s="16">
        <v>0</v>
      </c>
      <c r="H198" s="16">
        <v>530.5</v>
      </c>
      <c r="I198" s="16">
        <v>0</v>
      </c>
      <c r="J198" s="16">
        <v>0</v>
      </c>
      <c r="K198" s="16">
        <v>152</v>
      </c>
      <c r="L198" s="16">
        <v>0</v>
      </c>
      <c r="M198" s="16">
        <v>500514.5</v>
      </c>
      <c r="N198" s="16">
        <v>0</v>
      </c>
      <c r="O198" s="16">
        <v>64619.4</v>
      </c>
      <c r="P198" s="16">
        <v>133</v>
      </c>
      <c r="Q198" s="16">
        <v>43459</v>
      </c>
      <c r="R198" s="16">
        <v>0</v>
      </c>
      <c r="S198" s="16">
        <v>0</v>
      </c>
      <c r="T198" s="16">
        <v>159</v>
      </c>
      <c r="U198" s="16">
        <v>14709.5</v>
      </c>
      <c r="V198" s="16">
        <v>0</v>
      </c>
      <c r="W198" s="16">
        <v>142610.9</v>
      </c>
      <c r="X198" s="16">
        <v>35554.5</v>
      </c>
      <c r="Y198" s="16">
        <v>14271.5</v>
      </c>
      <c r="Z198" s="16">
        <v>0</v>
      </c>
      <c r="AA198" s="16">
        <v>0</v>
      </c>
      <c r="AB198" s="16">
        <v>1003218.9</v>
      </c>
      <c r="AC198" s="16">
        <v>1003218</v>
      </c>
      <c r="AD198" s="16">
        <v>-0.9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7540.5</v>
      </c>
      <c r="E199" s="16">
        <v>186468.8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152</v>
      </c>
      <c r="L199" s="16">
        <v>7079.5</v>
      </c>
      <c r="M199" s="16">
        <v>500514.5</v>
      </c>
      <c r="N199" s="16">
        <v>0</v>
      </c>
      <c r="O199" s="16">
        <v>0</v>
      </c>
      <c r="P199" s="16">
        <v>0</v>
      </c>
      <c r="Q199" s="16">
        <v>0</v>
      </c>
      <c r="R199" s="16">
        <v>50179.4</v>
      </c>
      <c r="S199" s="16">
        <v>0</v>
      </c>
      <c r="T199" s="16">
        <v>0</v>
      </c>
      <c r="U199" s="16">
        <v>14674.5</v>
      </c>
      <c r="V199" s="16">
        <v>0</v>
      </c>
      <c r="W199" s="16">
        <v>236053.3</v>
      </c>
      <c r="X199" s="16">
        <v>0</v>
      </c>
      <c r="Y199" s="16">
        <v>0</v>
      </c>
      <c r="Z199" s="16">
        <v>0</v>
      </c>
      <c r="AA199" s="16">
        <v>0</v>
      </c>
      <c r="AB199" s="16">
        <v>1002662.4</v>
      </c>
      <c r="AC199" s="16">
        <v>1002662</v>
      </c>
      <c r="AD199" s="16">
        <v>-0.4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186468.8</v>
      </c>
      <c r="F200" s="16">
        <v>0</v>
      </c>
      <c r="G200" s="16">
        <v>0</v>
      </c>
      <c r="H200" s="16">
        <v>530.5</v>
      </c>
      <c r="I200" s="16">
        <v>0</v>
      </c>
      <c r="J200" s="16">
        <v>0</v>
      </c>
      <c r="K200" s="16">
        <v>0</v>
      </c>
      <c r="L200" s="16">
        <v>7079.5</v>
      </c>
      <c r="M200" s="16">
        <v>500514.5</v>
      </c>
      <c r="N200" s="16">
        <v>0</v>
      </c>
      <c r="O200" s="16">
        <v>64619.4</v>
      </c>
      <c r="P200" s="16">
        <v>0</v>
      </c>
      <c r="Q200" s="16">
        <v>0</v>
      </c>
      <c r="R200" s="16">
        <v>21596.5</v>
      </c>
      <c r="S200" s="16">
        <v>0</v>
      </c>
      <c r="T200" s="16">
        <v>159</v>
      </c>
      <c r="U200" s="16">
        <v>0</v>
      </c>
      <c r="V200" s="16">
        <v>0</v>
      </c>
      <c r="W200" s="16">
        <v>142610.9</v>
      </c>
      <c r="X200" s="16">
        <v>0</v>
      </c>
      <c r="Y200" s="16">
        <v>78659.399999999994</v>
      </c>
      <c r="Z200" s="16">
        <v>0</v>
      </c>
      <c r="AA200" s="16">
        <v>0</v>
      </c>
      <c r="AB200" s="16">
        <v>1002238.4</v>
      </c>
      <c r="AC200" s="16">
        <v>1002238</v>
      </c>
      <c r="AD200" s="16">
        <v>-0.4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129680.9</v>
      </c>
      <c r="E201" s="16">
        <v>0</v>
      </c>
      <c r="F201" s="16">
        <v>0</v>
      </c>
      <c r="G201" s="16">
        <v>0</v>
      </c>
      <c r="H201" s="16">
        <v>530.5</v>
      </c>
      <c r="I201" s="16">
        <v>0</v>
      </c>
      <c r="J201" s="16">
        <v>0</v>
      </c>
      <c r="K201" s="16">
        <v>152</v>
      </c>
      <c r="L201" s="16">
        <v>32.5</v>
      </c>
      <c r="M201" s="16">
        <v>500514.5</v>
      </c>
      <c r="N201" s="16">
        <v>0</v>
      </c>
      <c r="O201" s="16">
        <v>86049.4</v>
      </c>
      <c r="P201" s="16">
        <v>0</v>
      </c>
      <c r="Q201" s="16">
        <v>99863.9</v>
      </c>
      <c r="R201" s="16">
        <v>21596.5</v>
      </c>
      <c r="S201" s="16">
        <v>0</v>
      </c>
      <c r="T201" s="16">
        <v>159</v>
      </c>
      <c r="U201" s="16">
        <v>0</v>
      </c>
      <c r="V201" s="16">
        <v>0</v>
      </c>
      <c r="W201" s="16">
        <v>128817.9</v>
      </c>
      <c r="X201" s="16">
        <v>35554.5</v>
      </c>
      <c r="Y201" s="16">
        <v>0</v>
      </c>
      <c r="Z201" s="16">
        <v>0</v>
      </c>
      <c r="AA201" s="16">
        <v>0</v>
      </c>
      <c r="AB201" s="16">
        <v>1002951.4</v>
      </c>
      <c r="AC201" s="16">
        <v>1002952</v>
      </c>
      <c r="AD201" s="16">
        <v>0.6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7234</v>
      </c>
      <c r="E202" s="16">
        <v>186468.8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152</v>
      </c>
      <c r="L202" s="16">
        <v>7079.5</v>
      </c>
      <c r="M202" s="16">
        <v>500514.5</v>
      </c>
      <c r="N202" s="16">
        <v>0</v>
      </c>
      <c r="O202" s="16">
        <v>64619.4</v>
      </c>
      <c r="P202" s="16">
        <v>0</v>
      </c>
      <c r="Q202" s="16">
        <v>43459</v>
      </c>
      <c r="R202" s="16">
        <v>50179.4</v>
      </c>
      <c r="S202" s="16">
        <v>0</v>
      </c>
      <c r="T202" s="16">
        <v>106.5</v>
      </c>
      <c r="U202" s="16">
        <v>0</v>
      </c>
      <c r="V202" s="16">
        <v>0</v>
      </c>
      <c r="W202" s="16">
        <v>142820.4</v>
      </c>
      <c r="X202" s="16">
        <v>0</v>
      </c>
      <c r="Y202" s="16">
        <v>0</v>
      </c>
      <c r="Z202" s="16">
        <v>0</v>
      </c>
      <c r="AA202" s="16">
        <v>0</v>
      </c>
      <c r="AB202" s="16">
        <v>1002633.4</v>
      </c>
      <c r="AC202" s="16">
        <v>1002633</v>
      </c>
      <c r="AD202" s="16">
        <v>-0.4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186743.8</v>
      </c>
      <c r="F203" s="16">
        <v>0</v>
      </c>
      <c r="G203" s="16">
        <v>0</v>
      </c>
      <c r="H203" s="16">
        <v>530.5</v>
      </c>
      <c r="I203" s="16">
        <v>0</v>
      </c>
      <c r="J203" s="16">
        <v>0</v>
      </c>
      <c r="K203" s="16">
        <v>152</v>
      </c>
      <c r="L203" s="16">
        <v>7079.5</v>
      </c>
      <c r="M203" s="16">
        <v>500584.5</v>
      </c>
      <c r="N203" s="16">
        <v>0</v>
      </c>
      <c r="O203" s="16">
        <v>64619.4</v>
      </c>
      <c r="P203" s="16">
        <v>0</v>
      </c>
      <c r="Q203" s="16">
        <v>0</v>
      </c>
      <c r="R203" s="16">
        <v>50179.4</v>
      </c>
      <c r="S203" s="16">
        <v>434</v>
      </c>
      <c r="T203" s="16">
        <v>159</v>
      </c>
      <c r="U203" s="16">
        <v>14709.5</v>
      </c>
      <c r="V203" s="16">
        <v>0</v>
      </c>
      <c r="W203" s="16">
        <v>142610.9</v>
      </c>
      <c r="X203" s="16">
        <v>35554.5</v>
      </c>
      <c r="Y203" s="16">
        <v>0</v>
      </c>
      <c r="Z203" s="16">
        <v>0</v>
      </c>
      <c r="AA203" s="16">
        <v>0</v>
      </c>
      <c r="AB203" s="16">
        <v>1003356.9</v>
      </c>
      <c r="AC203" s="16">
        <v>1003358</v>
      </c>
      <c r="AD203" s="16">
        <v>1.1000000000000001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186468.8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152</v>
      </c>
      <c r="L204" s="16">
        <v>0</v>
      </c>
      <c r="M204" s="16">
        <v>500514.5</v>
      </c>
      <c r="N204" s="16">
        <v>0</v>
      </c>
      <c r="O204" s="16">
        <v>28752</v>
      </c>
      <c r="P204" s="16">
        <v>0</v>
      </c>
      <c r="Q204" s="16">
        <v>0</v>
      </c>
      <c r="R204" s="16">
        <v>0</v>
      </c>
      <c r="S204" s="16">
        <v>0</v>
      </c>
      <c r="T204" s="16">
        <v>159</v>
      </c>
      <c r="U204" s="16">
        <v>14709.5</v>
      </c>
      <c r="V204" s="16">
        <v>0</v>
      </c>
      <c r="W204" s="16">
        <v>236053.3</v>
      </c>
      <c r="X204" s="16">
        <v>35554.5</v>
      </c>
      <c r="Y204" s="16">
        <v>0</v>
      </c>
      <c r="Z204" s="16">
        <v>0</v>
      </c>
      <c r="AA204" s="16">
        <v>0</v>
      </c>
      <c r="AB204" s="16">
        <v>1002363.4</v>
      </c>
      <c r="AC204" s="16">
        <v>1002363</v>
      </c>
      <c r="AD204" s="16">
        <v>-0.4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129680.9</v>
      </c>
      <c r="E205" s="16">
        <v>186743.8</v>
      </c>
      <c r="F205" s="16">
        <v>0</v>
      </c>
      <c r="G205" s="16">
        <v>0</v>
      </c>
      <c r="H205" s="16">
        <v>530.5</v>
      </c>
      <c r="I205" s="16">
        <v>0</v>
      </c>
      <c r="J205" s="16">
        <v>0</v>
      </c>
      <c r="K205" s="16">
        <v>152</v>
      </c>
      <c r="L205" s="16">
        <v>0</v>
      </c>
      <c r="M205" s="16">
        <v>500514.5</v>
      </c>
      <c r="N205" s="16">
        <v>0</v>
      </c>
      <c r="O205" s="16">
        <v>0</v>
      </c>
      <c r="P205" s="16">
        <v>133</v>
      </c>
      <c r="Q205" s="16">
        <v>0</v>
      </c>
      <c r="R205" s="16">
        <v>21596.5</v>
      </c>
      <c r="S205" s="16">
        <v>0</v>
      </c>
      <c r="T205" s="16">
        <v>0</v>
      </c>
      <c r="U205" s="16">
        <v>0</v>
      </c>
      <c r="V205" s="16">
        <v>0</v>
      </c>
      <c r="W205" s="16">
        <v>128817.9</v>
      </c>
      <c r="X205" s="16">
        <v>35554.5</v>
      </c>
      <c r="Y205" s="16">
        <v>0</v>
      </c>
      <c r="Z205" s="16">
        <v>0</v>
      </c>
      <c r="AA205" s="16">
        <v>0</v>
      </c>
      <c r="AB205" s="16">
        <v>1003723.4</v>
      </c>
      <c r="AC205" s="16">
        <v>1003724</v>
      </c>
      <c r="AD205" s="16">
        <v>0.6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186618.3</v>
      </c>
      <c r="F206" s="16">
        <v>0</v>
      </c>
      <c r="G206" s="16">
        <v>0</v>
      </c>
      <c r="H206" s="16">
        <v>530.5</v>
      </c>
      <c r="I206" s="16">
        <v>0</v>
      </c>
      <c r="J206" s="16">
        <v>0</v>
      </c>
      <c r="K206" s="16">
        <v>152</v>
      </c>
      <c r="L206" s="16">
        <v>7079.5</v>
      </c>
      <c r="M206" s="16">
        <v>500584.5</v>
      </c>
      <c r="N206" s="16">
        <v>0</v>
      </c>
      <c r="O206" s="16">
        <v>64619.4</v>
      </c>
      <c r="P206" s="16">
        <v>133</v>
      </c>
      <c r="Q206" s="16">
        <v>0</v>
      </c>
      <c r="R206" s="16">
        <v>50179.4</v>
      </c>
      <c r="S206" s="16">
        <v>0</v>
      </c>
      <c r="T206" s="16">
        <v>159</v>
      </c>
      <c r="U206" s="16">
        <v>14674.5</v>
      </c>
      <c r="V206" s="16">
        <v>0</v>
      </c>
      <c r="W206" s="16">
        <v>142820.4</v>
      </c>
      <c r="X206" s="16">
        <v>35554.5</v>
      </c>
      <c r="Y206" s="16">
        <v>0</v>
      </c>
      <c r="Z206" s="16">
        <v>0</v>
      </c>
      <c r="AA206" s="16">
        <v>0</v>
      </c>
      <c r="AB206" s="16">
        <v>1003104.9</v>
      </c>
      <c r="AC206" s="16">
        <v>1003107</v>
      </c>
      <c r="AD206" s="16">
        <v>2.1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7234</v>
      </c>
      <c r="E207" s="16">
        <v>186468.8</v>
      </c>
      <c r="F207" s="16">
        <v>0</v>
      </c>
      <c r="G207" s="16">
        <v>0</v>
      </c>
      <c r="H207" s="16">
        <v>530.5</v>
      </c>
      <c r="I207" s="16">
        <v>0</v>
      </c>
      <c r="J207" s="16">
        <v>0</v>
      </c>
      <c r="K207" s="16">
        <v>152</v>
      </c>
      <c r="L207" s="16">
        <v>32.5</v>
      </c>
      <c r="M207" s="16">
        <v>500514.5</v>
      </c>
      <c r="N207" s="16">
        <v>0</v>
      </c>
      <c r="O207" s="16">
        <v>64619.4</v>
      </c>
      <c r="P207" s="16">
        <v>133</v>
      </c>
      <c r="Q207" s="16">
        <v>125.5</v>
      </c>
      <c r="R207" s="16">
        <v>50179.4</v>
      </c>
      <c r="S207" s="16">
        <v>0</v>
      </c>
      <c r="T207" s="16">
        <v>159</v>
      </c>
      <c r="U207" s="16">
        <v>14674.5</v>
      </c>
      <c r="V207" s="16">
        <v>0</v>
      </c>
      <c r="W207" s="16">
        <v>142610.9</v>
      </c>
      <c r="X207" s="16">
        <v>35554.5</v>
      </c>
      <c r="Y207" s="16">
        <v>0</v>
      </c>
      <c r="Z207" s="16">
        <v>0</v>
      </c>
      <c r="AA207" s="16">
        <v>0</v>
      </c>
      <c r="AB207" s="16">
        <v>1002988.4</v>
      </c>
      <c r="AC207" s="16">
        <v>1002988</v>
      </c>
      <c r="AD207" s="16">
        <v>-0.4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186618.3</v>
      </c>
      <c r="F208" s="16">
        <v>0</v>
      </c>
      <c r="G208" s="16">
        <v>0</v>
      </c>
      <c r="H208" s="16">
        <v>530.5</v>
      </c>
      <c r="I208" s="16">
        <v>0</v>
      </c>
      <c r="J208" s="16">
        <v>0</v>
      </c>
      <c r="K208" s="16">
        <v>152</v>
      </c>
      <c r="L208" s="16">
        <v>0</v>
      </c>
      <c r="M208" s="16">
        <v>500514.5</v>
      </c>
      <c r="N208" s="16">
        <v>0</v>
      </c>
      <c r="O208" s="16">
        <v>0</v>
      </c>
      <c r="P208" s="16">
        <v>0</v>
      </c>
      <c r="Q208" s="16">
        <v>99863.9</v>
      </c>
      <c r="R208" s="16">
        <v>0</v>
      </c>
      <c r="S208" s="16">
        <v>434</v>
      </c>
      <c r="T208" s="16">
        <v>159</v>
      </c>
      <c r="U208" s="16">
        <v>14674.5</v>
      </c>
      <c r="V208" s="16">
        <v>0</v>
      </c>
      <c r="W208" s="16">
        <v>0</v>
      </c>
      <c r="X208" s="16">
        <v>0</v>
      </c>
      <c r="Y208" s="16">
        <v>14271.5</v>
      </c>
      <c r="Z208" s="16">
        <v>186373.3</v>
      </c>
      <c r="AA208" s="16">
        <v>0</v>
      </c>
      <c r="AB208" s="16">
        <v>1003591.4</v>
      </c>
      <c r="AC208" s="16">
        <v>1003591</v>
      </c>
      <c r="AD208" s="16">
        <v>-0.4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186743.8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152</v>
      </c>
      <c r="L209" s="16">
        <v>0</v>
      </c>
      <c r="M209" s="16">
        <v>500514.5</v>
      </c>
      <c r="N209" s="16">
        <v>0</v>
      </c>
      <c r="O209" s="16">
        <v>64619.4</v>
      </c>
      <c r="P209" s="16">
        <v>0</v>
      </c>
      <c r="Q209" s="16">
        <v>0</v>
      </c>
      <c r="R209" s="16">
        <v>0</v>
      </c>
      <c r="S209" s="16">
        <v>0</v>
      </c>
      <c r="T209" s="16">
        <v>159</v>
      </c>
      <c r="U209" s="16">
        <v>14709.5</v>
      </c>
      <c r="V209" s="16">
        <v>0</v>
      </c>
      <c r="W209" s="16">
        <v>236752.3</v>
      </c>
      <c r="X209" s="16">
        <v>0</v>
      </c>
      <c r="Y209" s="16">
        <v>765</v>
      </c>
      <c r="Z209" s="16">
        <v>0</v>
      </c>
      <c r="AA209" s="16">
        <v>0</v>
      </c>
      <c r="AB209" s="16">
        <v>1004415.4</v>
      </c>
      <c r="AC209" s="16">
        <v>1004414</v>
      </c>
      <c r="AD209" s="16">
        <v>-1.4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300993.7</v>
      </c>
      <c r="K210" s="16">
        <v>0</v>
      </c>
      <c r="L210" s="16">
        <v>0</v>
      </c>
      <c r="M210" s="16">
        <v>500514.5</v>
      </c>
      <c r="N210" s="16">
        <v>0</v>
      </c>
      <c r="O210" s="16">
        <v>28752</v>
      </c>
      <c r="P210" s="16">
        <v>0</v>
      </c>
      <c r="Q210" s="16">
        <v>0</v>
      </c>
      <c r="R210" s="16">
        <v>0</v>
      </c>
      <c r="S210" s="16">
        <v>0</v>
      </c>
      <c r="T210" s="16">
        <v>159</v>
      </c>
      <c r="U210" s="16">
        <v>0</v>
      </c>
      <c r="V210" s="16">
        <v>0</v>
      </c>
      <c r="W210" s="16">
        <v>171435.3</v>
      </c>
      <c r="X210" s="16">
        <v>0</v>
      </c>
      <c r="Y210" s="16">
        <v>0</v>
      </c>
      <c r="Z210" s="16">
        <v>0</v>
      </c>
      <c r="AA210" s="16">
        <v>0</v>
      </c>
      <c r="AB210" s="16">
        <v>1001854.4</v>
      </c>
      <c r="AC210" s="16">
        <v>1001855</v>
      </c>
      <c r="AD210" s="16">
        <v>0.6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186618.3</v>
      </c>
      <c r="F211" s="16">
        <v>0</v>
      </c>
      <c r="G211" s="16">
        <v>0</v>
      </c>
      <c r="H211" s="16">
        <v>530.5</v>
      </c>
      <c r="I211" s="16">
        <v>0</v>
      </c>
      <c r="J211" s="16">
        <v>0</v>
      </c>
      <c r="K211" s="16">
        <v>152</v>
      </c>
      <c r="L211" s="16">
        <v>0</v>
      </c>
      <c r="M211" s="16">
        <v>500514.5</v>
      </c>
      <c r="N211" s="16">
        <v>0</v>
      </c>
      <c r="O211" s="16">
        <v>64567.4</v>
      </c>
      <c r="P211" s="16">
        <v>0</v>
      </c>
      <c r="Q211" s="16">
        <v>43459</v>
      </c>
      <c r="R211" s="16">
        <v>0</v>
      </c>
      <c r="S211" s="16">
        <v>395</v>
      </c>
      <c r="T211" s="16">
        <v>159</v>
      </c>
      <c r="U211" s="16">
        <v>14674.5</v>
      </c>
      <c r="V211" s="16">
        <v>0</v>
      </c>
      <c r="W211" s="16">
        <v>128817.9</v>
      </c>
      <c r="X211" s="16">
        <v>0</v>
      </c>
      <c r="Y211" s="16">
        <v>837.5</v>
      </c>
      <c r="Z211" s="16">
        <v>62788.4</v>
      </c>
      <c r="AA211" s="16">
        <v>0</v>
      </c>
      <c r="AB211" s="16">
        <v>1003513.9</v>
      </c>
      <c r="AC211" s="16">
        <v>1003513</v>
      </c>
      <c r="AD211" s="16">
        <v>-0.9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7540.5</v>
      </c>
      <c r="E212" s="16">
        <v>186743.8</v>
      </c>
      <c r="F212" s="16">
        <v>0</v>
      </c>
      <c r="G212" s="16">
        <v>0</v>
      </c>
      <c r="H212" s="16">
        <v>530.5</v>
      </c>
      <c r="I212" s="16">
        <v>0</v>
      </c>
      <c r="J212" s="16">
        <v>0</v>
      </c>
      <c r="K212" s="16">
        <v>152</v>
      </c>
      <c r="L212" s="16">
        <v>32.5</v>
      </c>
      <c r="M212" s="16">
        <v>500584.5</v>
      </c>
      <c r="N212" s="16">
        <v>0</v>
      </c>
      <c r="O212" s="16">
        <v>64619.4</v>
      </c>
      <c r="P212" s="16">
        <v>133</v>
      </c>
      <c r="Q212" s="16">
        <v>133.5</v>
      </c>
      <c r="R212" s="16">
        <v>21596.5</v>
      </c>
      <c r="S212" s="16">
        <v>434</v>
      </c>
      <c r="T212" s="16">
        <v>159</v>
      </c>
      <c r="U212" s="16">
        <v>14834.5</v>
      </c>
      <c r="V212" s="16">
        <v>0</v>
      </c>
      <c r="W212" s="16">
        <v>128817.9</v>
      </c>
      <c r="X212" s="16">
        <v>0</v>
      </c>
      <c r="Y212" s="16">
        <v>78659.399999999994</v>
      </c>
      <c r="Z212" s="16">
        <v>0</v>
      </c>
      <c r="AA212" s="16">
        <v>0</v>
      </c>
      <c r="AB212" s="16">
        <v>1004970.9</v>
      </c>
      <c r="AC212" s="16">
        <v>1004973</v>
      </c>
      <c r="AD212" s="16">
        <v>2.1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7079.5</v>
      </c>
      <c r="M213" s="16">
        <v>500514.5</v>
      </c>
      <c r="N213" s="16">
        <v>0</v>
      </c>
      <c r="O213" s="16">
        <v>86049.4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14834.5</v>
      </c>
      <c r="V213" s="16">
        <v>0</v>
      </c>
      <c r="W213" s="16">
        <v>171435.3</v>
      </c>
      <c r="X213" s="16">
        <v>35554.5</v>
      </c>
      <c r="Y213" s="16">
        <v>0</v>
      </c>
      <c r="Z213" s="16">
        <v>186373.3</v>
      </c>
      <c r="AA213" s="16">
        <v>0</v>
      </c>
      <c r="AB213" s="16">
        <v>1001840.9</v>
      </c>
      <c r="AC213" s="16">
        <v>1001842</v>
      </c>
      <c r="AD213" s="16">
        <v>1.1000000000000001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7540.5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152</v>
      </c>
      <c r="L214" s="16">
        <v>0</v>
      </c>
      <c r="M214" s="16">
        <v>500514.5</v>
      </c>
      <c r="N214" s="16">
        <v>0</v>
      </c>
      <c r="O214" s="16">
        <v>64619.4</v>
      </c>
      <c r="P214" s="16">
        <v>133</v>
      </c>
      <c r="Q214" s="16">
        <v>0</v>
      </c>
      <c r="R214" s="16">
        <v>21596.5</v>
      </c>
      <c r="S214" s="16">
        <v>0</v>
      </c>
      <c r="T214" s="16">
        <v>159</v>
      </c>
      <c r="U214" s="16">
        <v>14674.5</v>
      </c>
      <c r="V214" s="16">
        <v>0</v>
      </c>
      <c r="W214" s="16">
        <v>128817.9</v>
      </c>
      <c r="X214" s="16">
        <v>0</v>
      </c>
      <c r="Y214" s="16">
        <v>78659.399999999994</v>
      </c>
      <c r="Z214" s="16">
        <v>186373.3</v>
      </c>
      <c r="AA214" s="16">
        <v>0</v>
      </c>
      <c r="AB214" s="16">
        <v>1003239.9</v>
      </c>
      <c r="AC214" s="16">
        <v>1003240</v>
      </c>
      <c r="AD214" s="16">
        <v>0.1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7234</v>
      </c>
      <c r="E215" s="16">
        <v>186618.3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152</v>
      </c>
      <c r="L215" s="16">
        <v>0</v>
      </c>
      <c r="M215" s="16">
        <v>500514.5</v>
      </c>
      <c r="N215" s="16">
        <v>0</v>
      </c>
      <c r="O215" s="16">
        <v>86049.4</v>
      </c>
      <c r="P215" s="16">
        <v>133</v>
      </c>
      <c r="Q215" s="16">
        <v>0</v>
      </c>
      <c r="R215" s="16">
        <v>0</v>
      </c>
      <c r="S215" s="16">
        <v>395</v>
      </c>
      <c r="T215" s="16">
        <v>106.5</v>
      </c>
      <c r="U215" s="16">
        <v>14834.5</v>
      </c>
      <c r="V215" s="16">
        <v>0</v>
      </c>
      <c r="W215" s="16">
        <v>128817.9</v>
      </c>
      <c r="X215" s="16">
        <v>0</v>
      </c>
      <c r="Y215" s="16">
        <v>78659.399999999994</v>
      </c>
      <c r="Z215" s="16">
        <v>0</v>
      </c>
      <c r="AA215" s="16">
        <v>0</v>
      </c>
      <c r="AB215" s="16">
        <v>1003514.4</v>
      </c>
      <c r="AC215" s="16">
        <v>1003514</v>
      </c>
      <c r="AD215" s="16">
        <v>-0.4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129557.9</v>
      </c>
      <c r="E216" s="16">
        <v>186468.8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500514.5</v>
      </c>
      <c r="N216" s="16">
        <v>0</v>
      </c>
      <c r="O216" s="16">
        <v>0</v>
      </c>
      <c r="P216" s="16">
        <v>133</v>
      </c>
      <c r="Q216" s="16">
        <v>0</v>
      </c>
      <c r="R216" s="16">
        <v>0</v>
      </c>
      <c r="S216" s="16">
        <v>0</v>
      </c>
      <c r="T216" s="16">
        <v>0</v>
      </c>
      <c r="U216" s="16">
        <v>14834.5</v>
      </c>
      <c r="V216" s="16">
        <v>0</v>
      </c>
      <c r="W216" s="16">
        <v>171435.3</v>
      </c>
      <c r="X216" s="16">
        <v>0</v>
      </c>
      <c r="Y216" s="16">
        <v>0</v>
      </c>
      <c r="Z216" s="16">
        <v>0</v>
      </c>
      <c r="AA216" s="16">
        <v>0</v>
      </c>
      <c r="AB216" s="16">
        <v>1002943.9</v>
      </c>
      <c r="AC216" s="16">
        <v>1002945</v>
      </c>
      <c r="AD216" s="16">
        <v>1.1000000000000001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186468.8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152</v>
      </c>
      <c r="L217" s="16">
        <v>7079.5</v>
      </c>
      <c r="M217" s="16">
        <v>500514.5</v>
      </c>
      <c r="N217" s="16">
        <v>0</v>
      </c>
      <c r="O217" s="16">
        <v>64619.4</v>
      </c>
      <c r="P217" s="16">
        <v>133</v>
      </c>
      <c r="Q217" s="16">
        <v>0</v>
      </c>
      <c r="R217" s="16">
        <v>21596.5</v>
      </c>
      <c r="S217" s="16">
        <v>395</v>
      </c>
      <c r="T217" s="16">
        <v>159</v>
      </c>
      <c r="U217" s="16">
        <v>14674.5</v>
      </c>
      <c r="V217" s="16">
        <v>0</v>
      </c>
      <c r="W217" s="16">
        <v>171435.3</v>
      </c>
      <c r="X217" s="16">
        <v>35554.5</v>
      </c>
      <c r="Y217" s="16">
        <v>0</v>
      </c>
      <c r="Z217" s="16">
        <v>0</v>
      </c>
      <c r="AA217" s="16">
        <v>0</v>
      </c>
      <c r="AB217" s="16">
        <v>1002781.9</v>
      </c>
      <c r="AC217" s="16">
        <v>1002782</v>
      </c>
      <c r="AD217" s="16">
        <v>0.1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7234</v>
      </c>
      <c r="E218" s="16">
        <v>186743.8</v>
      </c>
      <c r="F218" s="16">
        <v>0</v>
      </c>
      <c r="G218" s="16">
        <v>0</v>
      </c>
      <c r="H218" s="16">
        <v>530.5</v>
      </c>
      <c r="I218" s="16">
        <v>0</v>
      </c>
      <c r="J218" s="16">
        <v>0</v>
      </c>
      <c r="K218" s="16">
        <v>152</v>
      </c>
      <c r="L218" s="16">
        <v>7079.5</v>
      </c>
      <c r="M218" s="16">
        <v>500514.5</v>
      </c>
      <c r="N218" s="16">
        <v>0</v>
      </c>
      <c r="O218" s="16">
        <v>0</v>
      </c>
      <c r="P218" s="16">
        <v>133</v>
      </c>
      <c r="Q218" s="16">
        <v>43459</v>
      </c>
      <c r="R218" s="16">
        <v>50179.4</v>
      </c>
      <c r="S218" s="16">
        <v>395</v>
      </c>
      <c r="T218" s="16">
        <v>159</v>
      </c>
      <c r="U218" s="16">
        <v>0</v>
      </c>
      <c r="V218" s="16">
        <v>0</v>
      </c>
      <c r="W218" s="16">
        <v>171435.3</v>
      </c>
      <c r="X218" s="16">
        <v>35554.5</v>
      </c>
      <c r="Y218" s="16">
        <v>0</v>
      </c>
      <c r="Z218" s="16">
        <v>0</v>
      </c>
      <c r="AA218" s="16">
        <v>0</v>
      </c>
      <c r="AB218" s="16">
        <v>1003569.4</v>
      </c>
      <c r="AC218" s="16">
        <v>1003569</v>
      </c>
      <c r="AD218" s="16">
        <v>-0.4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7234</v>
      </c>
      <c r="E219" s="16">
        <v>186702.8</v>
      </c>
      <c r="F219" s="16">
        <v>0</v>
      </c>
      <c r="G219" s="16">
        <v>0</v>
      </c>
      <c r="H219" s="16">
        <v>530.5</v>
      </c>
      <c r="I219" s="16">
        <v>0</v>
      </c>
      <c r="J219" s="16">
        <v>0</v>
      </c>
      <c r="K219" s="16">
        <v>152</v>
      </c>
      <c r="L219" s="16">
        <v>7079.5</v>
      </c>
      <c r="M219" s="16">
        <v>500514.5</v>
      </c>
      <c r="N219" s="16">
        <v>0</v>
      </c>
      <c r="O219" s="16">
        <v>28752</v>
      </c>
      <c r="P219" s="16">
        <v>133</v>
      </c>
      <c r="Q219" s="16">
        <v>0</v>
      </c>
      <c r="R219" s="16">
        <v>50179.4</v>
      </c>
      <c r="S219" s="16">
        <v>0</v>
      </c>
      <c r="T219" s="16">
        <v>159</v>
      </c>
      <c r="U219" s="16">
        <v>14674.5</v>
      </c>
      <c r="V219" s="16">
        <v>0</v>
      </c>
      <c r="W219" s="16">
        <v>171435.3</v>
      </c>
      <c r="X219" s="16">
        <v>35554.5</v>
      </c>
      <c r="Y219" s="16">
        <v>0</v>
      </c>
      <c r="Z219" s="16">
        <v>0</v>
      </c>
      <c r="AA219" s="16">
        <v>0</v>
      </c>
      <c r="AB219" s="16">
        <v>1003100.9</v>
      </c>
      <c r="AC219" s="16">
        <v>1003101</v>
      </c>
      <c r="AD219" s="16">
        <v>0.1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7234</v>
      </c>
      <c r="E220" s="16">
        <v>186618.3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152</v>
      </c>
      <c r="L220" s="16">
        <v>0</v>
      </c>
      <c r="M220" s="16">
        <v>500514.5</v>
      </c>
      <c r="N220" s="16">
        <v>0</v>
      </c>
      <c r="O220" s="16">
        <v>64619.4</v>
      </c>
      <c r="P220" s="16">
        <v>133</v>
      </c>
      <c r="Q220" s="16">
        <v>0</v>
      </c>
      <c r="R220" s="16">
        <v>21596.5</v>
      </c>
      <c r="S220" s="16">
        <v>0</v>
      </c>
      <c r="T220" s="16">
        <v>159</v>
      </c>
      <c r="U220" s="16">
        <v>14774.5</v>
      </c>
      <c r="V220" s="16">
        <v>0</v>
      </c>
      <c r="W220" s="16">
        <v>142610.9</v>
      </c>
      <c r="X220" s="16">
        <v>0</v>
      </c>
      <c r="Y220" s="16">
        <v>64968.9</v>
      </c>
      <c r="Z220" s="16">
        <v>0</v>
      </c>
      <c r="AA220" s="16">
        <v>0</v>
      </c>
      <c r="AB220" s="16">
        <v>1003380.9</v>
      </c>
      <c r="AC220" s="16">
        <v>1003380</v>
      </c>
      <c r="AD220" s="16">
        <v>-0.9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36.5</v>
      </c>
      <c r="E221" s="16">
        <v>186618.3</v>
      </c>
      <c r="F221" s="16">
        <v>0</v>
      </c>
      <c r="G221" s="16">
        <v>0</v>
      </c>
      <c r="H221" s="16">
        <v>530.5</v>
      </c>
      <c r="I221" s="16">
        <v>0</v>
      </c>
      <c r="J221" s="16">
        <v>0</v>
      </c>
      <c r="K221" s="16">
        <v>152</v>
      </c>
      <c r="L221" s="16">
        <v>7079.5</v>
      </c>
      <c r="M221" s="16">
        <v>500514.5</v>
      </c>
      <c r="N221" s="16">
        <v>0</v>
      </c>
      <c r="O221" s="16">
        <v>64619.4</v>
      </c>
      <c r="P221" s="16">
        <v>133</v>
      </c>
      <c r="Q221" s="16">
        <v>0</v>
      </c>
      <c r="R221" s="16">
        <v>50179.4</v>
      </c>
      <c r="S221" s="16">
        <v>0</v>
      </c>
      <c r="T221" s="16">
        <v>159</v>
      </c>
      <c r="U221" s="16">
        <v>14834.5</v>
      </c>
      <c r="V221" s="16">
        <v>0</v>
      </c>
      <c r="W221" s="16">
        <v>128817.9</v>
      </c>
      <c r="X221" s="16">
        <v>35554.5</v>
      </c>
      <c r="Y221" s="16">
        <v>14271.5</v>
      </c>
      <c r="Z221" s="16">
        <v>0</v>
      </c>
      <c r="AA221" s="16">
        <v>0</v>
      </c>
      <c r="AB221" s="16">
        <v>1003500.4</v>
      </c>
      <c r="AC221" s="16">
        <v>1003500</v>
      </c>
      <c r="AD221" s="16">
        <v>-0.4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1914860.6</v>
      </c>
    </row>
    <row r="224" spans="1:31" ht="21.75" thickBot="1" x14ac:dyDescent="0.3">
      <c r="A224" s="17" t="s">
        <v>168</v>
      </c>
      <c r="B224" s="18">
        <v>500229.5</v>
      </c>
    </row>
    <row r="225" spans="1:29" ht="21.75" thickBot="1" x14ac:dyDescent="0.3">
      <c r="A225" s="17" t="s">
        <v>169</v>
      </c>
      <c r="B225" s="18">
        <v>29093105.600000001</v>
      </c>
    </row>
    <row r="226" spans="1:29" ht="21.75" thickBot="1" x14ac:dyDescent="0.3">
      <c r="A226" s="17" t="s">
        <v>170</v>
      </c>
      <c r="B226" s="18">
        <v>29093107</v>
      </c>
    </row>
    <row r="227" spans="1:29" ht="32.25" thickBot="1" x14ac:dyDescent="0.3">
      <c r="A227" s="17" t="s">
        <v>171</v>
      </c>
      <c r="B227" s="18">
        <v>-1.4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396</v>
      </c>
    </row>
    <row r="236" spans="1:29" x14ac:dyDescent="0.25">
      <c r="AB236" s="21" t="s">
        <v>177</v>
      </c>
      <c r="AC236" s="21">
        <f>CORREL(AC193:AC221,AB193:AB221)</f>
        <v>0.99999935866565515</v>
      </c>
    </row>
  </sheetData>
  <hyperlinks>
    <hyperlink ref="A232" r:id="rId1" display="https://miau.my-x.hu/myx-free/coco/test/706407820220216104027.html" xr:uid="{BEB3D4B5-8C0B-4ACF-A3A9-998AC50885A9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G9" sqref="AG9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Nukleáris medicina (izotóp-diagnosztika és 
-terápia)</v>
      </c>
      <c r="T1" t="str">
        <f>'2015'!T1</f>
        <v>Fizioterápia</v>
      </c>
      <c r="U1" t="str">
        <f>'2015'!U1</f>
        <v>Patológia és kórszövettan</v>
      </c>
      <c r="V1" t="str">
        <f>'2015'!V1</f>
        <v>Ultrahang-diagnosztika és -terápia</v>
      </c>
      <c r="W1" t="str">
        <f>'2015'!W1</f>
        <v>Tomográfia</v>
      </c>
      <c r="X1" t="str">
        <f>'2015'!X1</f>
        <v>Röntgen-diagnosztika és -terápia</v>
      </c>
      <c r="Y1" t="str">
        <f>'2015'!Y1</f>
        <v>Laboratóriumi diagnosztika</v>
      </c>
      <c r="Z1" t="str">
        <f>'2015'!Z1</f>
        <v>Sürgősségi betegellátás, oxyológia</v>
      </c>
      <c r="AA1" t="str">
        <f>'2015'!AA1</f>
        <v>Kardiológia</v>
      </c>
      <c r="AB1" t="str">
        <f>'2015'!AB1</f>
        <v>Orvosi rehabilitáció</v>
      </c>
      <c r="AC1" t="str">
        <f>'2015'!AC1</f>
        <v>Tüdő-gyógyászat</v>
      </c>
      <c r="AD1" t="str">
        <f>'2015'!AD1</f>
        <v>Pszichiátria</v>
      </c>
      <c r="AE1" t="str">
        <f>'2015'!AE1</f>
        <v>Aneszteziológiai és intenzív betegellátás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1002923</v>
      </c>
      <c r="S2">
        <f>nyers_adat!S118</f>
        <v>51923</v>
      </c>
      <c r="T2">
        <f>nyers_adat!T118</f>
        <v>2342666</v>
      </c>
      <c r="U2">
        <f>nyers_adat!U118</f>
        <v>311437</v>
      </c>
      <c r="V2">
        <f>nyers_adat!V118</f>
        <v>592127</v>
      </c>
      <c r="W2">
        <f>nyers_adat!W118</f>
        <v>351982</v>
      </c>
      <c r="X2">
        <f>nyers_adat!X118</f>
        <v>1256714</v>
      </c>
      <c r="Y2">
        <f>nyers_adat!Y118</f>
        <v>5647901</v>
      </c>
      <c r="Z2">
        <f>nyers_adat!Z118</f>
        <v>256016</v>
      </c>
      <c r="AA2">
        <f>nyers_adat!AA118</f>
        <v>957766</v>
      </c>
      <c r="AB2">
        <f>nyers_adat!AB118</f>
        <v>163533</v>
      </c>
      <c r="AC2">
        <f>nyers_adat!AC118</f>
        <v>771074</v>
      </c>
      <c r="AD2">
        <f>nyers_adat!AD118</f>
        <v>554108</v>
      </c>
      <c r="AE2">
        <f>nyers_adat!AE118</f>
        <v>125933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1002923</v>
      </c>
      <c r="S3">
        <f>nyers_adat!S119</f>
        <v>51923</v>
      </c>
      <c r="T3">
        <f>nyers_adat!T119</f>
        <v>2342666</v>
      </c>
      <c r="U3">
        <f>nyers_adat!U119</f>
        <v>311437</v>
      </c>
      <c r="V3">
        <f>nyers_adat!V119</f>
        <v>592127</v>
      </c>
      <c r="W3">
        <f>nyers_adat!W119</f>
        <v>351982</v>
      </c>
      <c r="X3">
        <f>nyers_adat!X119</f>
        <v>1256714</v>
      </c>
      <c r="Y3">
        <f>nyers_adat!Y119</f>
        <v>5647901</v>
      </c>
      <c r="Z3">
        <f>nyers_adat!Z119</f>
        <v>256016</v>
      </c>
      <c r="AA3">
        <f>nyers_adat!AA119</f>
        <v>957766</v>
      </c>
      <c r="AB3">
        <f>nyers_adat!AB119</f>
        <v>163533</v>
      </c>
      <c r="AC3">
        <f>nyers_adat!AC119</f>
        <v>771074</v>
      </c>
      <c r="AD3">
        <f>nyers_adat!AD119</f>
        <v>554108</v>
      </c>
      <c r="AE3">
        <f>nyers_adat!AE119</f>
        <v>125933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78527</v>
      </c>
      <c r="S4">
        <f>nyers_adat!S120</f>
        <v>2114</v>
      </c>
      <c r="T4">
        <f>nyers_adat!T120</f>
        <v>293581</v>
      </c>
      <c r="U4">
        <f>nyers_adat!U120</f>
        <v>34443</v>
      </c>
      <c r="V4">
        <f>nyers_adat!V120</f>
        <v>87336</v>
      </c>
      <c r="W4">
        <f>nyers_adat!W120</f>
        <v>29080</v>
      </c>
      <c r="X4">
        <f>nyers_adat!X120</f>
        <v>173075</v>
      </c>
      <c r="Y4">
        <f>nyers_adat!Y120</f>
        <v>490952</v>
      </c>
      <c r="Z4">
        <f>nyers_adat!Z120</f>
        <v>75964</v>
      </c>
      <c r="AA4">
        <f>nyers_adat!AA120</f>
        <v>50190</v>
      </c>
      <c r="AB4">
        <f>nyers_adat!AB120</f>
        <v>3363</v>
      </c>
      <c r="AC4">
        <f>nyers_adat!AC120</f>
        <v>69988</v>
      </c>
      <c r="AD4">
        <f>nyers_adat!AD120</f>
        <v>49650</v>
      </c>
      <c r="AE4">
        <f>nyers_adat!AE120</f>
        <v>17586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71833</v>
      </c>
      <c r="S5">
        <f>nyers_adat!S121</f>
        <v>6468</v>
      </c>
      <c r="T5">
        <f>nyers_adat!T121</f>
        <v>303957</v>
      </c>
      <c r="U5">
        <f>nyers_adat!U121</f>
        <v>21510</v>
      </c>
      <c r="V5">
        <f>nyers_adat!V121</f>
        <v>52407</v>
      </c>
      <c r="W5">
        <f>nyers_adat!W121</f>
        <v>21113</v>
      </c>
      <c r="X5">
        <f>nyers_adat!X121</f>
        <v>115982</v>
      </c>
      <c r="Y5">
        <f>nyers_adat!Y121</f>
        <v>296260</v>
      </c>
      <c r="Z5">
        <f>nyers_adat!Z121</f>
        <v>33243</v>
      </c>
      <c r="AA5">
        <f>nyers_adat!AA121</f>
        <v>32012</v>
      </c>
      <c r="AB5">
        <f>nyers_adat!AB121</f>
        <v>2053</v>
      </c>
      <c r="AC5">
        <f>nyers_adat!AC121</f>
        <v>52010</v>
      </c>
      <c r="AD5">
        <f>nyers_adat!AD121</f>
        <v>37122</v>
      </c>
      <c r="AE5">
        <f>nyers_adat!AE121</f>
        <v>6283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95283</v>
      </c>
      <c r="S6">
        <f>nyers_adat!S122</f>
        <v>3702</v>
      </c>
      <c r="T6">
        <f>nyers_adat!T122</f>
        <v>258697</v>
      </c>
      <c r="U6">
        <f>nyers_adat!U122</f>
        <v>25347</v>
      </c>
      <c r="V6">
        <f>nyers_adat!V122</f>
        <v>60289</v>
      </c>
      <c r="W6">
        <f>nyers_adat!W122</f>
        <v>34104</v>
      </c>
      <c r="X6">
        <f>nyers_adat!X122</f>
        <v>121472</v>
      </c>
      <c r="Y6">
        <f>nyers_adat!Y122</f>
        <v>249660</v>
      </c>
      <c r="Z6">
        <f>nyers_adat!Z122</f>
        <v>37950</v>
      </c>
      <c r="AA6">
        <f>nyers_adat!AA122</f>
        <v>55790</v>
      </c>
      <c r="AB6">
        <f>nyers_adat!AB122</f>
        <v>32419</v>
      </c>
      <c r="AC6">
        <f>nyers_adat!AC122</f>
        <v>80763</v>
      </c>
      <c r="AD6">
        <f>nyers_adat!AD122</f>
        <v>40125</v>
      </c>
      <c r="AE6">
        <f>nyers_adat!AE122</f>
        <v>11267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245643</v>
      </c>
      <c r="S7">
        <f>nyers_adat!S123</f>
        <v>12284</v>
      </c>
      <c r="T7">
        <f>nyers_adat!T123</f>
        <v>856235</v>
      </c>
      <c r="U7">
        <f>nyers_adat!U123</f>
        <v>81300</v>
      </c>
      <c r="V7">
        <f>nyers_adat!V123</f>
        <v>200032</v>
      </c>
      <c r="W7">
        <f>nyers_adat!W123</f>
        <v>84297</v>
      </c>
      <c r="X7">
        <f>nyers_adat!X123</f>
        <v>410529</v>
      </c>
      <c r="Y7">
        <f>nyers_adat!Y123</f>
        <v>1036872</v>
      </c>
      <c r="Z7">
        <f>nyers_adat!Z123</f>
        <v>147157</v>
      </c>
      <c r="AA7">
        <f>nyers_adat!AA123</f>
        <v>137992</v>
      </c>
      <c r="AB7">
        <f>nyers_adat!AB123</f>
        <v>37835</v>
      </c>
      <c r="AC7">
        <f>nyers_adat!AC123</f>
        <v>202761</v>
      </c>
      <c r="AD7">
        <f>nyers_adat!AD123</f>
        <v>126897</v>
      </c>
      <c r="AE7">
        <f>nyers_adat!AE123</f>
        <v>35136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63146</v>
      </c>
      <c r="S8">
        <f>nyers_adat!S124</f>
        <v>2912</v>
      </c>
      <c r="T8">
        <f>nyers_adat!T124</f>
        <v>274729</v>
      </c>
      <c r="U8">
        <f>nyers_adat!U124</f>
        <v>59578</v>
      </c>
      <c r="V8">
        <f>nyers_adat!V124</f>
        <v>82899</v>
      </c>
      <c r="W8">
        <f>nyers_adat!W124</f>
        <v>27628</v>
      </c>
      <c r="X8">
        <f>nyers_adat!X124</f>
        <v>175801</v>
      </c>
      <c r="Y8">
        <f>nyers_adat!Y124</f>
        <v>455030</v>
      </c>
      <c r="Z8">
        <f>nyers_adat!Z124</f>
        <v>79483</v>
      </c>
      <c r="AA8">
        <f>nyers_adat!AA124</f>
        <v>51465</v>
      </c>
      <c r="AB8">
        <f>nyers_adat!AB124</f>
        <v>8929</v>
      </c>
      <c r="AC8">
        <f>nyers_adat!AC124</f>
        <v>68729</v>
      </c>
      <c r="AD8">
        <f>nyers_adat!AD124</f>
        <v>55284</v>
      </c>
      <c r="AE8">
        <f>nyers_adat!AE124</f>
        <v>11942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68043</v>
      </c>
      <c r="S9">
        <f>nyers_adat!S125</f>
        <v>1156</v>
      </c>
      <c r="T9">
        <f>nyers_adat!T125</f>
        <v>143256</v>
      </c>
      <c r="U9">
        <f>nyers_adat!U125</f>
        <v>22288</v>
      </c>
      <c r="V9">
        <f>nyers_adat!V125</f>
        <v>21855</v>
      </c>
      <c r="W9">
        <f>nyers_adat!W125</f>
        <v>21526</v>
      </c>
      <c r="X9">
        <f>nyers_adat!X125</f>
        <v>79639</v>
      </c>
      <c r="Y9">
        <f>nyers_adat!Y125</f>
        <v>317207</v>
      </c>
      <c r="Z9">
        <f>nyers_adat!Z125</f>
        <v>28172</v>
      </c>
      <c r="AA9">
        <f>nyers_adat!AA125</f>
        <v>14097</v>
      </c>
      <c r="AB9">
        <f>nyers_adat!AB125</f>
        <v>12504</v>
      </c>
      <c r="AC9">
        <f>nyers_adat!AC125</f>
        <v>42628</v>
      </c>
      <c r="AD9">
        <f>nyers_adat!AD125</f>
        <v>13891</v>
      </c>
      <c r="AE9">
        <f>nyers_adat!AE125</f>
        <v>6490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94611</v>
      </c>
      <c r="S10">
        <f>nyers_adat!S126</f>
        <v>1947</v>
      </c>
      <c r="T10">
        <f>nyers_adat!T126</f>
        <v>314772</v>
      </c>
      <c r="U10">
        <f>nyers_adat!U126</f>
        <v>24234</v>
      </c>
      <c r="V10">
        <f>nyers_adat!V126</f>
        <v>47495</v>
      </c>
      <c r="W10">
        <f>nyers_adat!W126</f>
        <v>27688</v>
      </c>
      <c r="X10">
        <f>nyers_adat!X126</f>
        <v>87718</v>
      </c>
      <c r="Y10">
        <f>nyers_adat!Y126</f>
        <v>343968</v>
      </c>
      <c r="Z10">
        <f>nyers_adat!Z126</f>
        <v>39261</v>
      </c>
      <c r="AA10">
        <f>nyers_adat!AA126</f>
        <v>46114</v>
      </c>
      <c r="AB10">
        <f>nyers_adat!AB126</f>
        <v>3791</v>
      </c>
      <c r="AC10">
        <f>nyers_adat!AC126</f>
        <v>54558</v>
      </c>
      <c r="AD10">
        <f>nyers_adat!AD126</f>
        <v>25569</v>
      </c>
      <c r="AE10">
        <f>nyers_adat!AE126</f>
        <v>8338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225800</v>
      </c>
      <c r="S11">
        <f>nyers_adat!S127</f>
        <v>6015</v>
      </c>
      <c r="T11">
        <f>nyers_adat!T127</f>
        <v>732757</v>
      </c>
      <c r="U11">
        <f>nyers_adat!U127</f>
        <v>106100</v>
      </c>
      <c r="V11">
        <f>nyers_adat!V127</f>
        <v>152249</v>
      </c>
      <c r="W11">
        <f>nyers_adat!W127</f>
        <v>76842</v>
      </c>
      <c r="X11">
        <f>nyers_adat!X127</f>
        <v>343158</v>
      </c>
      <c r="Y11">
        <f>nyers_adat!Y127</f>
        <v>1116205</v>
      </c>
      <c r="Z11">
        <f>nyers_adat!Z127</f>
        <v>146916</v>
      </c>
      <c r="AA11">
        <f>nyers_adat!AA127</f>
        <v>111676</v>
      </c>
      <c r="AB11">
        <f>nyers_adat!AB127</f>
        <v>25224</v>
      </c>
      <c r="AC11">
        <f>nyers_adat!AC127</f>
        <v>165915</v>
      </c>
      <c r="AD11">
        <f>nyers_adat!AD127</f>
        <v>94744</v>
      </c>
      <c r="AE11">
        <f>nyers_adat!AE127</f>
        <v>26770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91426</v>
      </c>
      <c r="S12">
        <f>nyers_adat!S128</f>
        <v>2954</v>
      </c>
      <c r="T12">
        <f>nyers_adat!T128</f>
        <v>229427</v>
      </c>
      <c r="U12">
        <f>nyers_adat!U128</f>
        <v>46442</v>
      </c>
      <c r="V12">
        <f>nyers_adat!V128</f>
        <v>97297</v>
      </c>
      <c r="W12">
        <f>nyers_adat!W128</f>
        <v>41426</v>
      </c>
      <c r="X12">
        <f>nyers_adat!X128</f>
        <v>140446</v>
      </c>
      <c r="Y12">
        <f>nyers_adat!Y128</f>
        <v>690606</v>
      </c>
      <c r="Z12">
        <f>nyers_adat!Z128</f>
        <v>47313</v>
      </c>
      <c r="AA12">
        <f>nyers_adat!AA128</f>
        <v>99432</v>
      </c>
      <c r="AB12">
        <f>nyers_adat!AB128</f>
        <v>7909</v>
      </c>
      <c r="AC12">
        <f>nyers_adat!AC128</f>
        <v>83830</v>
      </c>
      <c r="AD12">
        <f>nyers_adat!AD128</f>
        <v>81395</v>
      </c>
      <c r="AE12">
        <f>nyers_adat!AE128</f>
        <v>11554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54357</v>
      </c>
      <c r="S13">
        <f>nyers_adat!S129</f>
        <v>1424</v>
      </c>
      <c r="T13">
        <f>nyers_adat!T129</f>
        <v>164129</v>
      </c>
      <c r="U13">
        <f>nyers_adat!U129</f>
        <v>24312</v>
      </c>
      <c r="V13">
        <f>nyers_adat!V129</f>
        <v>59268</v>
      </c>
      <c r="W13">
        <f>nyers_adat!W129</f>
        <v>37581</v>
      </c>
      <c r="X13">
        <f>nyers_adat!X129</f>
        <v>111963</v>
      </c>
      <c r="Y13">
        <f>nyers_adat!Y129</f>
        <v>425905</v>
      </c>
      <c r="Z13">
        <f>nyers_adat!Z129</f>
        <v>50332</v>
      </c>
      <c r="AA13">
        <f>nyers_adat!AA129</f>
        <v>45651</v>
      </c>
      <c r="AB13">
        <f>nyers_adat!AB129</f>
        <v>1996</v>
      </c>
      <c r="AC13">
        <f>nyers_adat!AC129</f>
        <v>55645</v>
      </c>
      <c r="AD13">
        <f>nyers_adat!AD129</f>
        <v>35416</v>
      </c>
      <c r="AE13">
        <f>nyers_adat!AE129</f>
        <v>6520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35231</v>
      </c>
      <c r="S14">
        <f>nyers_adat!S130</f>
        <v>3221</v>
      </c>
      <c r="T14">
        <f>nyers_adat!T130</f>
        <v>96832</v>
      </c>
      <c r="U14">
        <f>nyers_adat!U130</f>
        <v>20112</v>
      </c>
      <c r="V14">
        <f>nyers_adat!V130</f>
        <v>35345</v>
      </c>
      <c r="W14">
        <f>nyers_adat!W130</f>
        <v>13083</v>
      </c>
      <c r="X14">
        <f>nyers_adat!X130</f>
        <v>72813</v>
      </c>
      <c r="Y14">
        <f>nyers_adat!Y130</f>
        <v>279017</v>
      </c>
      <c r="Z14">
        <f>nyers_adat!Z130</f>
        <v>11435</v>
      </c>
      <c r="AA14">
        <f>nyers_adat!AA130</f>
        <v>40310</v>
      </c>
      <c r="AB14">
        <f>nyers_adat!AB130</f>
        <v>3859</v>
      </c>
      <c r="AC14">
        <f>nyers_adat!AC130</f>
        <v>41806</v>
      </c>
      <c r="AD14">
        <f>nyers_adat!AD130</f>
        <v>18375</v>
      </c>
      <c r="AE14">
        <f>nyers_adat!AE130</f>
        <v>8331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181014</v>
      </c>
      <c r="S15">
        <f>nyers_adat!S131</f>
        <v>7599</v>
      </c>
      <c r="T15">
        <f>nyers_adat!T131</f>
        <v>490388</v>
      </c>
      <c r="U15">
        <f>nyers_adat!U131</f>
        <v>90866</v>
      </c>
      <c r="V15">
        <f>nyers_adat!V131</f>
        <v>191910</v>
      </c>
      <c r="W15">
        <f>nyers_adat!W131</f>
        <v>92090</v>
      </c>
      <c r="X15">
        <f>nyers_adat!X131</f>
        <v>325222</v>
      </c>
      <c r="Y15">
        <f>nyers_adat!Y131</f>
        <v>1395528</v>
      </c>
      <c r="Z15">
        <f>nyers_adat!Z131</f>
        <v>109080</v>
      </c>
      <c r="AA15">
        <f>nyers_adat!AA131</f>
        <v>185393</v>
      </c>
      <c r="AB15">
        <f>nyers_adat!AB131</f>
        <v>13764</v>
      </c>
      <c r="AC15">
        <f>nyers_adat!AC131</f>
        <v>181281</v>
      </c>
      <c r="AD15">
        <f>nyers_adat!AD131</f>
        <v>135186</v>
      </c>
      <c r="AE15">
        <f>nyers_adat!AE131</f>
        <v>26405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652457</v>
      </c>
      <c r="S16">
        <f>nyers_adat!S132</f>
        <v>25898</v>
      </c>
      <c r="T16">
        <f>nyers_adat!T132</f>
        <v>2079380</v>
      </c>
      <c r="U16">
        <f>nyers_adat!U132</f>
        <v>278266</v>
      </c>
      <c r="V16">
        <f>nyers_adat!V132</f>
        <v>544191</v>
      </c>
      <c r="W16">
        <f>nyers_adat!W132</f>
        <v>253229</v>
      </c>
      <c r="X16">
        <f>nyers_adat!X132</f>
        <v>1078909</v>
      </c>
      <c r="Y16">
        <f>nyers_adat!Y132</f>
        <v>3548605</v>
      </c>
      <c r="Z16">
        <f>nyers_adat!Z132</f>
        <v>403153</v>
      </c>
      <c r="AA16">
        <f>nyers_adat!AA132</f>
        <v>435061</v>
      </c>
      <c r="AB16">
        <f>nyers_adat!AB132</f>
        <v>76823</v>
      </c>
      <c r="AC16">
        <f>nyers_adat!AC132</f>
        <v>549957</v>
      </c>
      <c r="AD16">
        <f>nyers_adat!AD132</f>
        <v>356827</v>
      </c>
      <c r="AE16">
        <f>nyers_adat!AE132</f>
        <v>88311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102853</v>
      </c>
      <c r="S17">
        <f>nyers_adat!S133</f>
        <v>4463</v>
      </c>
      <c r="T17">
        <f>nyers_adat!T133</f>
        <v>610807</v>
      </c>
      <c r="U17">
        <f>nyers_adat!U133</f>
        <v>56043</v>
      </c>
      <c r="V17">
        <f>nyers_adat!V133</f>
        <v>180407</v>
      </c>
      <c r="W17">
        <f>nyers_adat!W133</f>
        <v>69431</v>
      </c>
      <c r="X17">
        <f>nyers_adat!X133</f>
        <v>243730</v>
      </c>
      <c r="Y17">
        <f>nyers_adat!Y133</f>
        <v>740205</v>
      </c>
      <c r="Z17">
        <f>nyers_adat!Z133</f>
        <v>41236</v>
      </c>
      <c r="AA17">
        <f>nyers_adat!AA133</f>
        <v>71308</v>
      </c>
      <c r="AB17">
        <f>nyers_adat!AB133</f>
        <v>24380</v>
      </c>
      <c r="AC17">
        <f>nyers_adat!AC133</f>
        <v>192601</v>
      </c>
      <c r="AD17">
        <f>nyers_adat!AD133</f>
        <v>73810</v>
      </c>
      <c r="AE17">
        <f>nyers_adat!AE133</f>
        <v>23303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66377</v>
      </c>
      <c r="S18">
        <f>nyers_adat!S134</f>
        <v>2206</v>
      </c>
      <c r="T18">
        <f>nyers_adat!T134</f>
        <v>135032</v>
      </c>
      <c r="U18">
        <f>nyers_adat!U134</f>
        <v>24802</v>
      </c>
      <c r="V18">
        <f>nyers_adat!V134</f>
        <v>52243</v>
      </c>
      <c r="W18">
        <f>nyers_adat!W134</f>
        <v>30287</v>
      </c>
      <c r="X18">
        <f>nyers_adat!X134</f>
        <v>117780</v>
      </c>
      <c r="Y18">
        <f>nyers_adat!Y134</f>
        <v>397146</v>
      </c>
      <c r="Z18">
        <f>nyers_adat!Z134</f>
        <v>76746</v>
      </c>
      <c r="AA18">
        <f>nyers_adat!AA134</f>
        <v>32987</v>
      </c>
      <c r="AB18">
        <f>nyers_adat!AB134</f>
        <v>7386</v>
      </c>
      <c r="AC18">
        <f>nyers_adat!AC134</f>
        <v>64450</v>
      </c>
      <c r="AD18">
        <f>nyers_adat!AD134</f>
        <v>33072</v>
      </c>
      <c r="AE18">
        <f>nyers_adat!AE134</f>
        <v>13367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32017</v>
      </c>
      <c r="S19">
        <f>nyers_adat!S135</f>
        <v>1330</v>
      </c>
      <c r="T19">
        <f>nyers_adat!T135</f>
        <v>116490</v>
      </c>
      <c r="U19">
        <f>nyers_adat!U135</f>
        <v>13981</v>
      </c>
      <c r="V19">
        <f>nyers_adat!V135</f>
        <v>37949</v>
      </c>
      <c r="W19">
        <f>nyers_adat!W135</f>
        <v>16660</v>
      </c>
      <c r="X19">
        <f>nyers_adat!X135</f>
        <v>64643</v>
      </c>
      <c r="Y19">
        <f>nyers_adat!Y135</f>
        <v>176431</v>
      </c>
      <c r="Z19">
        <f>nyers_adat!Z135</f>
        <v>31211</v>
      </c>
      <c r="AA19">
        <f>nyers_adat!AA135</f>
        <v>16245</v>
      </c>
      <c r="AB19">
        <f>nyers_adat!AB135</f>
        <v>1673</v>
      </c>
      <c r="AC19">
        <f>nyers_adat!AC135</f>
        <v>35702</v>
      </c>
      <c r="AD19">
        <f>nyers_adat!AD135</f>
        <v>12622</v>
      </c>
      <c r="AE19">
        <f>nyers_adat!AE135</f>
        <v>3671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201247</v>
      </c>
      <c r="S20">
        <f>nyers_adat!S136</f>
        <v>7999</v>
      </c>
      <c r="T20">
        <f>nyers_adat!T136</f>
        <v>862329</v>
      </c>
      <c r="U20">
        <f>nyers_adat!U136</f>
        <v>94826</v>
      </c>
      <c r="V20">
        <f>nyers_adat!V136</f>
        <v>270599</v>
      </c>
      <c r="W20">
        <f>nyers_adat!W136</f>
        <v>116378</v>
      </c>
      <c r="X20">
        <f>nyers_adat!X136</f>
        <v>426153</v>
      </c>
      <c r="Y20">
        <f>nyers_adat!Y136</f>
        <v>1313782</v>
      </c>
      <c r="Z20">
        <f>nyers_adat!Z136</f>
        <v>149193</v>
      </c>
      <c r="AA20">
        <f>nyers_adat!AA136</f>
        <v>120540</v>
      </c>
      <c r="AB20">
        <f>nyers_adat!AB136</f>
        <v>33439</v>
      </c>
      <c r="AC20">
        <f>nyers_adat!AC136</f>
        <v>292753</v>
      </c>
      <c r="AD20">
        <f>nyers_adat!AD136</f>
        <v>119504</v>
      </c>
      <c r="AE20">
        <f>nyers_adat!AE136</f>
        <v>40341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134005</v>
      </c>
      <c r="S21">
        <f>nyers_adat!S137</f>
        <v>6860</v>
      </c>
      <c r="T21">
        <f>nyers_adat!T137</f>
        <v>405066</v>
      </c>
      <c r="U21">
        <f>nyers_adat!U137</f>
        <v>50305</v>
      </c>
      <c r="V21">
        <f>nyers_adat!V137</f>
        <v>168199</v>
      </c>
      <c r="W21">
        <f>nyers_adat!W137</f>
        <v>56194</v>
      </c>
      <c r="X21">
        <f>nyers_adat!X137</f>
        <v>255189</v>
      </c>
      <c r="Y21">
        <f>nyers_adat!Y137</f>
        <v>999179</v>
      </c>
      <c r="Z21">
        <f>nyers_adat!Z137</f>
        <v>72499</v>
      </c>
      <c r="AA21">
        <f>nyers_adat!AA137</f>
        <v>61037</v>
      </c>
      <c r="AB21">
        <f>nyers_adat!AB137</f>
        <v>67568</v>
      </c>
      <c r="AC21">
        <f>nyers_adat!AC137</f>
        <v>93931</v>
      </c>
      <c r="AD21">
        <f>nyers_adat!AD137</f>
        <v>69751</v>
      </c>
      <c r="AE21">
        <f>nyers_adat!AE137</f>
        <v>26649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169718</v>
      </c>
      <c r="S22">
        <f>nyers_adat!S138</f>
        <v>2228</v>
      </c>
      <c r="T22">
        <f>nyers_adat!T138</f>
        <v>230081</v>
      </c>
      <c r="U22">
        <f>nyers_adat!U138</f>
        <v>21477</v>
      </c>
      <c r="V22">
        <f>nyers_adat!V138</f>
        <v>62900</v>
      </c>
      <c r="W22">
        <f>nyers_adat!W138</f>
        <v>8453</v>
      </c>
      <c r="X22">
        <f>nyers_adat!X138</f>
        <v>148149</v>
      </c>
      <c r="Y22">
        <f>nyers_adat!Y138</f>
        <v>530194</v>
      </c>
      <c r="Z22">
        <f>nyers_adat!Z138</f>
        <v>61589</v>
      </c>
      <c r="AA22">
        <f>nyers_adat!AA138</f>
        <v>47671</v>
      </c>
      <c r="AB22">
        <f>nyers_adat!AB138</f>
        <v>8522</v>
      </c>
      <c r="AC22">
        <f>nyers_adat!AC138</f>
        <v>108808</v>
      </c>
      <c r="AD22">
        <f>nyers_adat!AD138</f>
        <v>37743</v>
      </c>
      <c r="AE22">
        <f>nyers_adat!AE138</f>
        <v>6962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110981</v>
      </c>
      <c r="S23">
        <f>nyers_adat!S139</f>
        <v>6835</v>
      </c>
      <c r="T23">
        <f>nyers_adat!T139</f>
        <v>210618</v>
      </c>
      <c r="U23">
        <f>nyers_adat!U139</f>
        <v>49997</v>
      </c>
      <c r="V23">
        <f>nyers_adat!V139</f>
        <v>109245</v>
      </c>
      <c r="W23">
        <f>nyers_adat!W139</f>
        <v>53827</v>
      </c>
      <c r="X23">
        <f>nyers_adat!X139</f>
        <v>207282</v>
      </c>
      <c r="Y23">
        <f>nyers_adat!Y139</f>
        <v>792249</v>
      </c>
      <c r="Z23">
        <f>nyers_adat!Z139</f>
        <v>86645</v>
      </c>
      <c r="AA23">
        <f>nyers_adat!AA139</f>
        <v>64114</v>
      </c>
      <c r="AB23">
        <f>nyers_adat!AB139</f>
        <v>25807</v>
      </c>
      <c r="AC23">
        <f>nyers_adat!AC139</f>
        <v>156735</v>
      </c>
      <c r="AD23">
        <f>nyers_adat!AD139</f>
        <v>62608</v>
      </c>
      <c r="AE23">
        <f>nyers_adat!AE139</f>
        <v>18495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414704</v>
      </c>
      <c r="S24">
        <f>nyers_adat!S140</f>
        <v>15923</v>
      </c>
      <c r="T24">
        <f>nyers_adat!T140</f>
        <v>845765</v>
      </c>
      <c r="U24">
        <f>nyers_adat!U140</f>
        <v>121779</v>
      </c>
      <c r="V24">
        <f>nyers_adat!V140</f>
        <v>340344</v>
      </c>
      <c r="W24">
        <f>nyers_adat!W140</f>
        <v>118474</v>
      </c>
      <c r="X24">
        <f>nyers_adat!X140</f>
        <v>610620</v>
      </c>
      <c r="Y24">
        <f>nyers_adat!Y140</f>
        <v>2321622</v>
      </c>
      <c r="Z24">
        <f>nyers_adat!Z140</f>
        <v>220733</v>
      </c>
      <c r="AA24">
        <f>nyers_adat!AA140</f>
        <v>172822</v>
      </c>
      <c r="AB24">
        <f>nyers_adat!AB140</f>
        <v>101897</v>
      </c>
      <c r="AC24">
        <f>nyers_adat!AC140</f>
        <v>359474</v>
      </c>
      <c r="AD24">
        <f>nyers_adat!AD140</f>
        <v>170102</v>
      </c>
      <c r="AE24">
        <f>nyers_adat!AE140</f>
        <v>52106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79318</v>
      </c>
      <c r="S25">
        <f>nyers_adat!S141</f>
        <v>65516</v>
      </c>
      <c r="T25">
        <f>nyers_adat!T141</f>
        <v>327227</v>
      </c>
      <c r="U25">
        <f>nyers_adat!U141</f>
        <v>40334</v>
      </c>
      <c r="V25">
        <f>nyers_adat!V141</f>
        <v>90529</v>
      </c>
      <c r="W25">
        <f>nyers_adat!W141</f>
        <v>31532</v>
      </c>
      <c r="X25">
        <f>nyers_adat!X141</f>
        <v>203865</v>
      </c>
      <c r="Y25">
        <f>nyers_adat!Y141</f>
        <v>662729</v>
      </c>
      <c r="Z25">
        <f>nyers_adat!Z141</f>
        <v>79780</v>
      </c>
      <c r="AA25">
        <f>nyers_adat!AA141</f>
        <v>61571</v>
      </c>
      <c r="AB25">
        <f>nyers_adat!AB141</f>
        <v>1801</v>
      </c>
      <c r="AC25">
        <f>nyers_adat!AC141</f>
        <v>74256</v>
      </c>
      <c r="AD25">
        <f>nyers_adat!AD141</f>
        <v>70352</v>
      </c>
      <c r="AE25">
        <f>nyers_adat!AE141</f>
        <v>14134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64517</v>
      </c>
      <c r="S26">
        <f>nyers_adat!S142</f>
        <v>4407</v>
      </c>
      <c r="T26">
        <f>nyers_adat!T142</f>
        <v>196580</v>
      </c>
      <c r="U26">
        <f>nyers_adat!U142</f>
        <v>29567</v>
      </c>
      <c r="V26">
        <f>nyers_adat!V142</f>
        <v>82035</v>
      </c>
      <c r="W26">
        <f>nyers_adat!W142</f>
        <v>31220</v>
      </c>
      <c r="X26">
        <f>nyers_adat!X142</f>
        <v>125902</v>
      </c>
      <c r="Y26">
        <f>nyers_adat!Y142</f>
        <v>451132</v>
      </c>
      <c r="Z26">
        <f>nyers_adat!Z142</f>
        <v>59921</v>
      </c>
      <c r="AA26">
        <f>nyers_adat!AA142</f>
        <v>54148</v>
      </c>
      <c r="AB26">
        <f>nyers_adat!AB142</f>
        <v>3604</v>
      </c>
      <c r="AC26">
        <f>nyers_adat!AC142</f>
        <v>69761</v>
      </c>
      <c r="AD26">
        <f>nyers_adat!AD142</f>
        <v>59357</v>
      </c>
      <c r="AE26">
        <f>nyers_adat!AE142</f>
        <v>9838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70508</v>
      </c>
      <c r="S27">
        <f>nyers_adat!S143</f>
        <v>21419</v>
      </c>
      <c r="T27">
        <f>nyers_adat!T143</f>
        <v>327038</v>
      </c>
      <c r="U27">
        <f>nyers_adat!U143</f>
        <v>52891</v>
      </c>
      <c r="V27">
        <f>nyers_adat!V143</f>
        <v>99718</v>
      </c>
      <c r="W27">
        <f>nyers_adat!W143</f>
        <v>46215</v>
      </c>
      <c r="X27">
        <f>nyers_adat!X143</f>
        <v>142080</v>
      </c>
      <c r="Y27">
        <f>nyers_adat!Y143</f>
        <v>841738</v>
      </c>
      <c r="Z27">
        <f>nyers_adat!Z143</f>
        <v>63124</v>
      </c>
      <c r="AA27">
        <f>nyers_adat!AA143</f>
        <v>73825</v>
      </c>
      <c r="AB27">
        <f>nyers_adat!AB143</f>
        <v>10733</v>
      </c>
      <c r="AC27">
        <f>nyers_adat!AC143</f>
        <v>68151</v>
      </c>
      <c r="AD27">
        <f>nyers_adat!AD143</f>
        <v>82471</v>
      </c>
      <c r="AE27">
        <f>nyers_adat!AE143</f>
        <v>14620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214343</v>
      </c>
      <c r="S28">
        <f>nyers_adat!S144</f>
        <v>91342</v>
      </c>
      <c r="T28">
        <f>nyers_adat!T144</f>
        <v>850845</v>
      </c>
      <c r="U28">
        <f>nyers_adat!U144</f>
        <v>122792</v>
      </c>
      <c r="V28">
        <f>nyers_adat!V144</f>
        <v>272282</v>
      </c>
      <c r="W28">
        <f>nyers_adat!W144</f>
        <v>108967</v>
      </c>
      <c r="X28">
        <f>nyers_adat!X144</f>
        <v>471847</v>
      </c>
      <c r="Y28">
        <f>nyers_adat!Y144</f>
        <v>1955599</v>
      </c>
      <c r="Z28">
        <f>nyers_adat!Z144</f>
        <v>202825</v>
      </c>
      <c r="AA28">
        <f>nyers_adat!AA144</f>
        <v>189544</v>
      </c>
      <c r="AB28">
        <f>nyers_adat!AB144</f>
        <v>16138</v>
      </c>
      <c r="AC28">
        <f>nyers_adat!AC144</f>
        <v>212168</v>
      </c>
      <c r="AD28">
        <f>nyers_adat!AD144</f>
        <v>212180</v>
      </c>
      <c r="AE28">
        <f>nyers_adat!AE144</f>
        <v>38592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830294</v>
      </c>
      <c r="S29">
        <f>nyers_adat!S145</f>
        <v>115264</v>
      </c>
      <c r="T29">
        <f>nyers_adat!T145</f>
        <v>2558939</v>
      </c>
      <c r="U29">
        <f>nyers_adat!U145</f>
        <v>339397</v>
      </c>
      <c r="V29">
        <f>nyers_adat!V145</f>
        <v>883225</v>
      </c>
      <c r="W29">
        <f>nyers_adat!W145</f>
        <v>343819</v>
      </c>
      <c r="X29">
        <f>nyers_adat!X145</f>
        <v>1508620</v>
      </c>
      <c r="Y29">
        <f>nyers_adat!Y145</f>
        <v>5591003</v>
      </c>
      <c r="Z29">
        <f>nyers_adat!Z145</f>
        <v>572751</v>
      </c>
      <c r="AA29">
        <f>nyers_adat!AA145</f>
        <v>482906</v>
      </c>
      <c r="AB29">
        <f>nyers_adat!AB145</f>
        <v>151474</v>
      </c>
      <c r="AC29">
        <f>nyers_adat!AC145</f>
        <v>864395</v>
      </c>
      <c r="AD29">
        <f>nyers_adat!AD145</f>
        <v>501786</v>
      </c>
      <c r="AE29">
        <f>nyers_adat!AE145</f>
        <v>131039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2485674</v>
      </c>
      <c r="S30">
        <f>nyers_adat!S146</f>
        <v>193085</v>
      </c>
      <c r="T30">
        <f>nyers_adat!T146</f>
        <v>6980985</v>
      </c>
      <c r="U30">
        <f>nyers_adat!U146</f>
        <v>929100</v>
      </c>
      <c r="V30">
        <f>nyers_adat!V146</f>
        <v>2019543</v>
      </c>
      <c r="W30">
        <f>nyers_adat!W146</f>
        <v>949030</v>
      </c>
      <c r="X30">
        <f>nyers_adat!X146</f>
        <v>3844243</v>
      </c>
      <c r="Y30">
        <f>nyers_adat!Y146</f>
        <v>14787509</v>
      </c>
      <c r="Z30">
        <f>nyers_adat!Z146</f>
        <v>1231920</v>
      </c>
      <c r="AA30">
        <f>nyers_adat!AA146</f>
        <v>1875733</v>
      </c>
      <c r="AB30">
        <f>nyers_adat!AB146</f>
        <v>391830</v>
      </c>
      <c r="AC30">
        <f>nyers_adat!AC146</f>
        <v>2185426</v>
      </c>
      <c r="AD30">
        <f>nyers_adat!AD146</f>
        <v>1412721</v>
      </c>
      <c r="AE30">
        <f>nyers_adat!AE146</f>
        <v>345283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0.3308710196756357</v>
      </c>
      <c r="S32" s="9">
        <f t="shared" si="0"/>
        <v>1.7129745707913802E-2</v>
      </c>
      <c r="T32" s="9">
        <f t="shared" si="0"/>
        <v>0.77286121484844084</v>
      </c>
      <c r="U32" s="9">
        <f t="shared" si="0"/>
        <v>0.10274515367054197</v>
      </c>
      <c r="V32" s="9">
        <f t="shared" si="0"/>
        <v>0.19534666596286571</v>
      </c>
      <c r="W32" s="9">
        <f t="shared" si="0"/>
        <v>0.11612122091872419</v>
      </c>
      <c r="X32" s="9">
        <f t="shared" si="0"/>
        <v>0.41459837158051704</v>
      </c>
      <c r="Y32" s="9">
        <f t="shared" si="0"/>
        <v>1.8632803943044907</v>
      </c>
      <c r="Z32" s="9">
        <f t="shared" si="0"/>
        <v>8.4461394317686955E-2</v>
      </c>
      <c r="AA32" s="9">
        <f t="shared" si="0"/>
        <v>0.31597342271605589</v>
      </c>
      <c r="AB32" s="9">
        <f t="shared" si="0"/>
        <v>5.3950632761055176E-2</v>
      </c>
      <c r="AC32" s="9">
        <f t="shared" si="0"/>
        <v>0.25438248063447655</v>
      </c>
      <c r="AD32" s="9">
        <f>AD2/$D2</f>
        <v>0.18280394304490691</v>
      </c>
      <c r="AE32" s="9">
        <f>AE2/$D2</f>
        <v>4.1546140751395504E-2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0.3308710196756357</v>
      </c>
      <c r="S33" s="9">
        <f t="shared" si="1"/>
        <v>1.7129745707913802E-2</v>
      </c>
      <c r="T33" s="9">
        <f t="shared" si="1"/>
        <v>0.77286121484844084</v>
      </c>
      <c r="U33" s="9">
        <f t="shared" si="1"/>
        <v>0.10274515367054197</v>
      </c>
      <c r="V33" s="9">
        <f t="shared" si="1"/>
        <v>0.19534666596286571</v>
      </c>
      <c r="W33" s="9">
        <f t="shared" si="1"/>
        <v>0.11612122091872419</v>
      </c>
      <c r="X33" s="9">
        <f t="shared" si="1"/>
        <v>0.41459837158051704</v>
      </c>
      <c r="Y33" s="9">
        <f t="shared" si="1"/>
        <v>1.8632803943044907</v>
      </c>
      <c r="Z33" s="9">
        <f t="shared" si="1"/>
        <v>8.4461394317686955E-2</v>
      </c>
      <c r="AA33" s="9">
        <f t="shared" si="1"/>
        <v>0.31597342271605589</v>
      </c>
      <c r="AB33" s="9">
        <f t="shared" si="1"/>
        <v>5.3950632761055176E-2</v>
      </c>
      <c r="AC33" s="9">
        <f t="shared" si="1"/>
        <v>0.25438248063447655</v>
      </c>
      <c r="AD33" s="9">
        <f>AD3/$D3</f>
        <v>0.18280394304490691</v>
      </c>
      <c r="AE33" s="9">
        <f t="shared" si="1"/>
        <v>4.1546140751395504E-2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0.18799316275328457</v>
      </c>
      <c r="S34" s="9">
        <f t="shared" si="1"/>
        <v>5.0609032060366949E-3</v>
      </c>
      <c r="T34" s="9">
        <f t="shared" si="1"/>
        <v>0.70283113724288504</v>
      </c>
      <c r="U34" s="9">
        <f t="shared" si="1"/>
        <v>8.2456333550388783E-2</v>
      </c>
      <c r="V34" s="9">
        <f t="shared" si="1"/>
        <v>0.20908185544106944</v>
      </c>
      <c r="W34" s="9">
        <f t="shared" si="1"/>
        <v>6.9617344007354351E-2</v>
      </c>
      <c r="X34" s="9">
        <f t="shared" si="1"/>
        <v>0.41434050254720955</v>
      </c>
      <c r="Y34" s="9">
        <f t="shared" si="1"/>
        <v>1.1753361167502969</v>
      </c>
      <c r="Z34" s="9">
        <f t="shared" si="1"/>
        <v>0.18185735626460336</v>
      </c>
      <c r="AA34" s="9">
        <f t="shared" si="1"/>
        <v>0.1201545562492818</v>
      </c>
      <c r="AB34" s="9">
        <f>AB4/$D4</f>
        <v>8.0510016470678354E-3</v>
      </c>
      <c r="AC34" s="9">
        <f t="shared" si="1"/>
        <v>0.16755084843145515</v>
      </c>
      <c r="AD34" s="9">
        <f t="shared" si="1"/>
        <v>0.11886179951737082</v>
      </c>
      <c r="AE34" s="9">
        <f>AE4/$D4</f>
        <v>4.2100777569234304E-2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0.24007793935302316</v>
      </c>
      <c r="S35" s="9">
        <f t="shared" si="1"/>
        <v>2.1617141310196621E-2</v>
      </c>
      <c r="T35" s="9">
        <f t="shared" si="1"/>
        <v>1.015875297035163</v>
      </c>
      <c r="U35" s="9">
        <f t="shared" si="1"/>
        <v>7.1890029310811579E-2</v>
      </c>
      <c r="V35" s="9">
        <f t="shared" si="1"/>
        <v>0.17515298773090202</v>
      </c>
      <c r="W35" s="9">
        <f t="shared" si="1"/>
        <v>7.056318869545164E-2</v>
      </c>
      <c r="X35" s="9">
        <f t="shared" si="1"/>
        <v>0.38763130541731977</v>
      </c>
      <c r="Y35" s="9">
        <f t="shared" si="1"/>
        <v>0.99015063150260518</v>
      </c>
      <c r="Z35" s="9">
        <f t="shared" si="1"/>
        <v>0.1111036840715625</v>
      </c>
      <c r="AA35" s="9">
        <f t="shared" si="1"/>
        <v>0.10698947551360764</v>
      </c>
      <c r="AB35" s="9">
        <f t="shared" si="1"/>
        <v>6.8614704869872697E-3</v>
      </c>
      <c r="AC35" s="9">
        <f t="shared" si="1"/>
        <v>0.17382614711554209</v>
      </c>
      <c r="AD35" s="9">
        <f t="shared" si="1"/>
        <v>0.12406795295564609</v>
      </c>
      <c r="AE35" s="9">
        <f t="shared" si="1"/>
        <v>2.0998840267774484E-2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0.27916277243735294</v>
      </c>
      <c r="S36" s="9">
        <f t="shared" si="1"/>
        <v>1.0846222133676319E-2</v>
      </c>
      <c r="T36" s="9">
        <f t="shared" si="1"/>
        <v>0.75793763568764516</v>
      </c>
      <c r="U36" s="9">
        <f t="shared" si="1"/>
        <v>7.4262342631629841E-2</v>
      </c>
      <c r="V36" s="9">
        <f t="shared" si="1"/>
        <v>0.17663638201437373</v>
      </c>
      <c r="W36" s="9">
        <f t="shared" si="1"/>
        <v>9.9918843772797722E-2</v>
      </c>
      <c r="X36" s="9">
        <f t="shared" si="1"/>
        <v>0.35589202998971631</v>
      </c>
      <c r="Y36" s="9">
        <f t="shared" si="1"/>
        <v>0.73146078279136406</v>
      </c>
      <c r="Z36" s="9">
        <f t="shared" si="1"/>
        <v>0.11118696109481802</v>
      </c>
      <c r="AA36" s="9">
        <f t="shared" si="1"/>
        <v>0.1634550872063214</v>
      </c>
      <c r="AB36" s="9">
        <f t="shared" si="1"/>
        <v>9.498208410363386E-2</v>
      </c>
      <c r="AC36" s="9">
        <f t="shared" si="1"/>
        <v>0.23662167427933564</v>
      </c>
      <c r="AD36" s="9">
        <f t="shared" si="1"/>
        <v>0.11755933633543011</v>
      </c>
      <c r="AE36" s="9">
        <f>AE6/$D6</f>
        <v>3.3010368660219093E-2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0.23212497023348289</v>
      </c>
      <c r="S37" s="9">
        <f t="shared" si="1"/>
        <v>1.1607996703948836E-2</v>
      </c>
      <c r="T37" s="9">
        <f t="shared" si="1"/>
        <v>0.80911535801087853</v>
      </c>
      <c r="U37" s="9">
        <f t="shared" si="1"/>
        <v>7.6825963206694908E-2</v>
      </c>
      <c r="V37" s="9">
        <f t="shared" si="1"/>
        <v>0.18902399842757192</v>
      </c>
      <c r="W37" s="9">
        <f t="shared" si="1"/>
        <v>7.9658034691694482E-2</v>
      </c>
      <c r="X37" s="9">
        <f t="shared" si="1"/>
        <v>0.38793709531711262</v>
      </c>
      <c r="Y37" s="9">
        <f t="shared" si="1"/>
        <v>0.97981168661810791</v>
      </c>
      <c r="Z37" s="9">
        <f t="shared" si="1"/>
        <v>0.13905877327930632</v>
      </c>
      <c r="AA37" s="9">
        <f t="shared" si="1"/>
        <v>0.13039813425360694</v>
      </c>
      <c r="AB37" s="9">
        <f t="shared" si="1"/>
        <v>3.5752894439425607E-2</v>
      </c>
      <c r="AC37" s="9">
        <f t="shared" si="1"/>
        <v>0.19160281827494055</v>
      </c>
      <c r="AD37" s="9">
        <f t="shared" si="1"/>
        <v>0.11991370544944606</v>
      </c>
      <c r="AE37" s="9">
        <f t="shared" si="1"/>
        <v>3.3202423655970877E-2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0.1351745928450328</v>
      </c>
      <c r="S38" s="9">
        <f t="shared" si="1"/>
        <v>6.2336238932748792E-3</v>
      </c>
      <c r="T38" s="9">
        <f t="shared" si="1"/>
        <v>0.58810345418115184</v>
      </c>
      <c r="U38" s="9">
        <f t="shared" si="1"/>
        <v>0.12753669104173446</v>
      </c>
      <c r="V38" s="9">
        <f t="shared" si="1"/>
        <v>0.17745919887657768</v>
      </c>
      <c r="W38" s="9">
        <f t="shared" si="1"/>
        <v>5.914236295446372E-2</v>
      </c>
      <c r="X38" s="9">
        <f t="shared" si="1"/>
        <v>0.37633149521346737</v>
      </c>
      <c r="Y38" s="9">
        <f t="shared" si="1"/>
        <v>0.97406795335057283</v>
      </c>
      <c r="Z38" s="9">
        <f t="shared" si="1"/>
        <v>0.17014667854023599</v>
      </c>
      <c r="AA38" s="9">
        <f t="shared" si="1"/>
        <v>0.11016945524292296</v>
      </c>
      <c r="AB38" s="9">
        <f t="shared" si="1"/>
        <v>1.9114020516157758E-2</v>
      </c>
      <c r="AC38" s="9">
        <f t="shared" si="1"/>
        <v>0.1471259397530526</v>
      </c>
      <c r="AD38" s="9">
        <f t="shared" si="1"/>
        <v>0.11834466460020893</v>
      </c>
      <c r="AE38" s="9">
        <f t="shared" si="1"/>
        <v>2.5563851831555153E-2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0.26836021155507178</v>
      </c>
      <c r="S39" s="9">
        <f t="shared" si="1"/>
        <v>4.5592405472666252E-3</v>
      </c>
      <c r="T39" s="9">
        <f t="shared" si="1"/>
        <v>0.56499875764639063</v>
      </c>
      <c r="U39" s="9">
        <f t="shared" si="1"/>
        <v>8.7903419824808426E-2</v>
      </c>
      <c r="V39" s="9">
        <f t="shared" si="1"/>
        <v>8.6195676609439525E-2</v>
      </c>
      <c r="W39" s="9">
        <f t="shared" si="1"/>
        <v>8.4898107284136132E-2</v>
      </c>
      <c r="X39" s="9">
        <f t="shared" si="1"/>
        <v>0.31409460029737607</v>
      </c>
      <c r="Y39" s="9">
        <f t="shared" si="1"/>
        <v>1.2510579725577891</v>
      </c>
      <c r="Z39" s="9">
        <f t="shared" si="1"/>
        <v>0.11110979645120705</v>
      </c>
      <c r="AA39" s="9">
        <f t="shared" si="1"/>
        <v>5.5598282002437382E-2</v>
      </c>
      <c r="AB39" s="9">
        <f t="shared" si="1"/>
        <v>4.9315522320953181E-2</v>
      </c>
      <c r="AC39" s="9">
        <f t="shared" si="1"/>
        <v>0.16812396717031289</v>
      </c>
      <c r="AD39" s="9">
        <f t="shared" si="1"/>
        <v>5.4785822181730698E-2</v>
      </c>
      <c r="AE39" s="9">
        <f t="shared" si="1"/>
        <v>2.5596428331972659E-2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0.3521745927756767</v>
      </c>
      <c r="S40" s="9">
        <f t="shared" si="1"/>
        <v>7.2474018045918824E-3</v>
      </c>
      <c r="T40" s="9">
        <f t="shared" si="1"/>
        <v>1.1716893481432953</v>
      </c>
      <c r="U40" s="9">
        <f t="shared" si="1"/>
        <v>9.0207260057770758E-2</v>
      </c>
      <c r="V40" s="9">
        <f t="shared" si="1"/>
        <v>0.17679268038474139</v>
      </c>
      <c r="W40" s="9">
        <f t="shared" si="1"/>
        <v>0.10306423275066258</v>
      </c>
      <c r="X40" s="9">
        <f t="shared" si="1"/>
        <v>0.32651648253476667</v>
      </c>
      <c r="Y40" s="9">
        <f t="shared" si="1"/>
        <v>1.2803668741252494</v>
      </c>
      <c r="Z40" s="9">
        <f t="shared" si="1"/>
        <v>0.14614290819213246</v>
      </c>
      <c r="AA40" s="9">
        <f t="shared" si="1"/>
        <v>0.17165212471337959</v>
      </c>
      <c r="AB40" s="9">
        <f t="shared" si="1"/>
        <v>1.4111402281051785E-2</v>
      </c>
      <c r="AC40" s="9">
        <f t="shared" si="1"/>
        <v>0.20308358893421877</v>
      </c>
      <c r="AD40" s="9">
        <f t="shared" si="1"/>
        <v>9.5176587951520203E-2</v>
      </c>
      <c r="AE40" s="9">
        <f t="shared" si="1"/>
        <v>3.1036895863732469E-2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0.2282322713154083</v>
      </c>
      <c r="S41" s="9">
        <f t="shared" si="1"/>
        <v>6.0797923470424309E-3</v>
      </c>
      <c r="T41" s="9">
        <f t="shared" si="1"/>
        <v>0.74065010820312061</v>
      </c>
      <c r="U41" s="9">
        <f t="shared" si="1"/>
        <v>0.1072428874515714</v>
      </c>
      <c r="V41" s="9">
        <f t="shared" si="1"/>
        <v>0.15388899501992737</v>
      </c>
      <c r="W41" s="9">
        <f t="shared" si="1"/>
        <v>7.7669726272890191E-2</v>
      </c>
      <c r="X41" s="9">
        <f t="shared" si="1"/>
        <v>0.34685442763530949</v>
      </c>
      <c r="Y41" s="9">
        <f t="shared" si="1"/>
        <v>1.1282285314597666</v>
      </c>
      <c r="Z41" s="9">
        <f t="shared" si="1"/>
        <v>0.14849854903708826</v>
      </c>
      <c r="AA41" s="9">
        <f t="shared" si="1"/>
        <v>0.11287895098060026</v>
      </c>
      <c r="AB41" s="9">
        <f t="shared" si="1"/>
        <v>2.5495707757572449E-2</v>
      </c>
      <c r="AC41" s="9">
        <f t="shared" si="1"/>
        <v>0.16770220237066416</v>
      </c>
      <c r="AD41" s="9">
        <f t="shared" si="1"/>
        <v>9.5764562947329698E-2</v>
      </c>
      <c r="AE41" s="9">
        <f t="shared" si="1"/>
        <v>2.7058360952672632E-2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0.25346544535131299</v>
      </c>
      <c r="S42" s="9">
        <f t="shared" si="1"/>
        <v>8.1895404542228524E-3</v>
      </c>
      <c r="T42" s="9">
        <f t="shared" si="1"/>
        <v>0.63605338449254789</v>
      </c>
      <c r="U42" s="9">
        <f t="shared" si="1"/>
        <v>0.12875377040454222</v>
      </c>
      <c r="V42" s="9">
        <f t="shared" ref="V42:AE42" si="2">V12/$D12</f>
        <v>0.26974194907735982</v>
      </c>
      <c r="W42" s="9">
        <f t="shared" si="2"/>
        <v>0.11484763129879347</v>
      </c>
      <c r="X42" s="9">
        <f t="shared" si="2"/>
        <v>0.3893663502484031</v>
      </c>
      <c r="Y42" s="9">
        <f t="shared" si="2"/>
        <v>1.9146058818310858</v>
      </c>
      <c r="Z42" s="9">
        <f t="shared" si="2"/>
        <v>0.13116849272533712</v>
      </c>
      <c r="AA42" s="9">
        <f t="shared" si="2"/>
        <v>0.27566092973740242</v>
      </c>
      <c r="AB42" s="9">
        <f t="shared" si="2"/>
        <v>2.1926565826827536E-2</v>
      </c>
      <c r="AC42" s="9">
        <f t="shared" si="2"/>
        <v>0.23240662704045423</v>
      </c>
      <c r="AD42" s="9">
        <f t="shared" si="2"/>
        <v>0.22565593949609652</v>
      </c>
      <c r="AE42" s="9">
        <f t="shared" si="2"/>
        <v>3.2031804471256212E-2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0.18033102322603334</v>
      </c>
      <c r="S43" s="9">
        <f t="shared" si="3"/>
        <v>4.7241638992930341E-3</v>
      </c>
      <c r="T43" s="9">
        <f t="shared" si="3"/>
        <v>0.54450301729428818</v>
      </c>
      <c r="U43" s="9">
        <f t="shared" si="3"/>
        <v>8.065580949410972E-2</v>
      </c>
      <c r="V43" s="9">
        <f t="shared" si="3"/>
        <v>0.19662341712310361</v>
      </c>
      <c r="W43" s="9">
        <f t="shared" si="3"/>
        <v>0.12467612605290135</v>
      </c>
      <c r="X43" s="9">
        <f t="shared" si="3"/>
        <v>0.37144070411274299</v>
      </c>
      <c r="Y43" s="9">
        <f t="shared" si="3"/>
        <v>1.4129529673654493</v>
      </c>
      <c r="Z43" s="9">
        <f t="shared" si="3"/>
        <v>0.16697796164270856</v>
      </c>
      <c r="AA43" s="9">
        <f t="shared" si="3"/>
        <v>0.15144859983611397</v>
      </c>
      <c r="AB43" s="9">
        <f t="shared" si="3"/>
        <v>6.6217915329978205E-3</v>
      </c>
      <c r="AC43" s="9">
        <f t="shared" si="3"/>
        <v>0.18460400293269724</v>
      </c>
      <c r="AD43" s="9">
        <f t="shared" si="3"/>
        <v>0.1174936718099453</v>
      </c>
      <c r="AE43" s="9">
        <f t="shared" si="3"/>
        <v>2.1630300999572038E-2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0.16200916937593982</v>
      </c>
      <c r="S44" s="9">
        <f t="shared" si="3"/>
        <v>1.4811715096361221E-2</v>
      </c>
      <c r="T44" s="9">
        <f t="shared" si="3"/>
        <v>0.44528034654171056</v>
      </c>
      <c r="U44" s="9">
        <f t="shared" si="3"/>
        <v>9.2484698546419386E-2</v>
      </c>
      <c r="V44" s="9">
        <f t="shared" si="3"/>
        <v>0.16253339648583898</v>
      </c>
      <c r="W44" s="9">
        <f t="shared" si="3"/>
        <v>6.0161958586058321E-2</v>
      </c>
      <c r="X44" s="9">
        <f t="shared" si="3"/>
        <v>0.33482937327269469</v>
      </c>
      <c r="Y44" s="9">
        <f t="shared" si="3"/>
        <v>1.2830550484450229</v>
      </c>
      <c r="Z44" s="9">
        <f t="shared" si="3"/>
        <v>5.2583657909621405E-2</v>
      </c>
      <c r="AA44" s="9">
        <f t="shared" si="3"/>
        <v>0.18536486666697324</v>
      </c>
      <c r="AB44" s="9">
        <f t="shared" si="3"/>
        <v>1.7745547518428422E-2</v>
      </c>
      <c r="AC44" s="9">
        <f t="shared" si="3"/>
        <v>0.1922441978635446</v>
      </c>
      <c r="AD44" s="9">
        <f t="shared" si="3"/>
        <v>8.4497132845587519E-2</v>
      </c>
      <c r="AE44" s="9">
        <f t="shared" si="3"/>
        <v>3.8309965373419845E-2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0.20579220460302231</v>
      </c>
      <c r="S45" s="9">
        <f t="shared" si="3"/>
        <v>8.6391934479010824E-3</v>
      </c>
      <c r="T45" s="9">
        <f t="shared" si="3"/>
        <v>0.55751504099609361</v>
      </c>
      <c r="U45" s="9">
        <f t="shared" si="3"/>
        <v>0.10330424422121065</v>
      </c>
      <c r="V45" s="9">
        <f t="shared" si="3"/>
        <v>0.21817970977585163</v>
      </c>
      <c r="W45" s="9">
        <f t="shared" si="3"/>
        <v>0.1046957921591276</v>
      </c>
      <c r="X45" s="9">
        <f t="shared" si="3"/>
        <v>0.36974019890949938</v>
      </c>
      <c r="Y45" s="9">
        <f t="shared" si="3"/>
        <v>1.5865556460011188</v>
      </c>
      <c r="Z45" s="9">
        <f t="shared" si="3"/>
        <v>0.12401147799671668</v>
      </c>
      <c r="AA45" s="9">
        <f t="shared" si="3"/>
        <v>0.21077062651490003</v>
      </c>
      <c r="AB45" s="9">
        <f t="shared" si="3"/>
        <v>1.5648092988144558E-2</v>
      </c>
      <c r="AC45" s="9">
        <f t="shared" si="3"/>
        <v>0.20609575305026398</v>
      </c>
      <c r="AD45" s="9">
        <f t="shared" si="3"/>
        <v>0.15369101269219052</v>
      </c>
      <c r="AE45" s="9">
        <f t="shared" si="3"/>
        <v>3.0019463480961715E-2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0.22289647868678847</v>
      </c>
      <c r="S46" s="9">
        <f t="shared" si="3"/>
        <v>8.8474382296924517E-3</v>
      </c>
      <c r="T46" s="9">
        <f t="shared" si="3"/>
        <v>0.71037092076831754</v>
      </c>
      <c r="U46" s="9">
        <f t="shared" si="3"/>
        <v>9.5062987351285794E-2</v>
      </c>
      <c r="V46" s="9">
        <f t="shared" si="3"/>
        <v>0.18590996438545696</v>
      </c>
      <c r="W46" s="9">
        <f t="shared" si="3"/>
        <v>8.6509689376275761E-2</v>
      </c>
      <c r="X46" s="9">
        <f t="shared" si="3"/>
        <v>0.36858370271678326</v>
      </c>
      <c r="Y46" s="9">
        <f t="shared" si="3"/>
        <v>1.2122968391025477</v>
      </c>
      <c r="Z46" s="9">
        <f t="shared" si="3"/>
        <v>0.13772767258534252</v>
      </c>
      <c r="AA46" s="9">
        <f t="shared" si="3"/>
        <v>0.14862828495050689</v>
      </c>
      <c r="AB46" s="9">
        <f t="shared" si="3"/>
        <v>2.6244758171274352E-2</v>
      </c>
      <c r="AC46" s="9">
        <f t="shared" si="3"/>
        <v>0.18787978170078659</v>
      </c>
      <c r="AD46" s="9">
        <f t="shared" si="3"/>
        <v>0.12190149205291792</v>
      </c>
      <c r="AE46" s="9">
        <f t="shared" si="3"/>
        <v>3.0169361244203028E-2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0.16009569660999273</v>
      </c>
      <c r="S47" s="9">
        <f t="shared" si="3"/>
        <v>6.9468765516844189E-3</v>
      </c>
      <c r="T47" s="9">
        <f t="shared" si="3"/>
        <v>0.95075080123340916</v>
      </c>
      <c r="U47" s="9">
        <f t="shared" si="3"/>
        <v>8.7233655071935895E-2</v>
      </c>
      <c r="V47" s="9">
        <f t="shared" si="3"/>
        <v>0.28081226933894937</v>
      </c>
      <c r="W47" s="9">
        <f t="shared" si="3"/>
        <v>0.10807272817835557</v>
      </c>
      <c r="X47" s="9">
        <f t="shared" si="3"/>
        <v>0.37937759846337521</v>
      </c>
      <c r="Y47" s="9">
        <f t="shared" si="3"/>
        <v>1.1521650813218833</v>
      </c>
      <c r="Z47" s="9">
        <f t="shared" si="3"/>
        <v>6.4185839454460838E-2</v>
      </c>
      <c r="AA47" s="9">
        <f t="shared" si="3"/>
        <v>0.11099436996359233</v>
      </c>
      <c r="AB47" s="9">
        <f t="shared" si="3"/>
        <v>3.7948655686772609E-2</v>
      </c>
      <c r="AC47" s="9">
        <f t="shared" si="3"/>
        <v>0.29979282337687002</v>
      </c>
      <c r="AD47" s="9">
        <f t="shared" si="3"/>
        <v>0.11488885464481895</v>
      </c>
      <c r="AE47" s="9">
        <f t="shared" si="3"/>
        <v>3.627225280840287E-2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0.22530540479075656</v>
      </c>
      <c r="S48" s="9">
        <f t="shared" si="3"/>
        <v>7.487890729746885E-3</v>
      </c>
      <c r="T48" s="9">
        <f t="shared" si="3"/>
        <v>0.45834309203045392</v>
      </c>
      <c r="U48" s="9">
        <f t="shared" si="3"/>
        <v>8.4186158603437103E-2</v>
      </c>
      <c r="V48" s="9">
        <f t="shared" si="3"/>
        <v>0.17732995258121781</v>
      </c>
      <c r="W48" s="9">
        <f t="shared" si="3"/>
        <v>0.10280405554480684</v>
      </c>
      <c r="X48" s="9">
        <f t="shared" si="3"/>
        <v>0.39978412064804536</v>
      </c>
      <c r="Y48" s="9">
        <f t="shared" si="3"/>
        <v>1.3480443570970337</v>
      </c>
      <c r="Z48" s="9">
        <f t="shared" si="3"/>
        <v>0.26050120668411353</v>
      </c>
      <c r="AA48" s="9">
        <f t="shared" si="3"/>
        <v>0.11196874501457864</v>
      </c>
      <c r="AB48" s="9">
        <f t="shared" si="3"/>
        <v>2.5070517193975746E-2</v>
      </c>
      <c r="AC48" s="9">
        <f t="shared" si="3"/>
        <v>0.21876453197288609</v>
      </c>
      <c r="AD48" s="9">
        <f t="shared" si="3"/>
        <v>0.11225726301640479</v>
      </c>
      <c r="AE48" s="9">
        <f t="shared" si="3"/>
        <v>4.5372001534236907E-2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0.16913007649072392</v>
      </c>
      <c r="S49" s="9">
        <f t="shared" si="3"/>
        <v>7.025736381692938E-3</v>
      </c>
      <c r="T49" s="9">
        <f t="shared" si="3"/>
        <v>0.61535942188226345</v>
      </c>
      <c r="U49" s="9">
        <f t="shared" si="3"/>
        <v>7.3854752144698471E-2</v>
      </c>
      <c r="V49" s="9">
        <f t="shared" si="3"/>
        <v>0.20046591725478596</v>
      </c>
      <c r="W49" s="9">
        <f t="shared" si="3"/>
        <v>8.800659257067997E-2</v>
      </c>
      <c r="X49" s="9">
        <f t="shared" si="3"/>
        <v>0.34147720069306514</v>
      </c>
      <c r="Y49" s="9">
        <f t="shared" si="3"/>
        <v>0.93199826733719304</v>
      </c>
      <c r="Z49" s="9">
        <f t="shared" si="3"/>
        <v>0.16487237459324683</v>
      </c>
      <c r="AA49" s="9">
        <f t="shared" si="3"/>
        <v>8.581435151924946E-2</v>
      </c>
      <c r="AB49" s="9">
        <f t="shared" si="3"/>
        <v>8.8376368169716443E-3</v>
      </c>
      <c r="AC49" s="9">
        <f t="shared" si="3"/>
        <v>0.18859612052571526</v>
      </c>
      <c r="AD49" s="9">
        <f t="shared" si="3"/>
        <v>6.6675823014833283E-2</v>
      </c>
      <c r="AE49" s="9">
        <f t="shared" si="3"/>
        <v>1.9392088915184041E-2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0.17867022976668206</v>
      </c>
      <c r="S50" s="9">
        <f t="shared" si="3"/>
        <v>7.1016371320004263E-3</v>
      </c>
      <c r="T50" s="9">
        <f t="shared" si="3"/>
        <v>0.76558915444440501</v>
      </c>
      <c r="U50" s="9">
        <f t="shared" si="3"/>
        <v>8.418800383536347E-2</v>
      </c>
      <c r="V50" s="9">
        <f t="shared" si="3"/>
        <v>0.24024201853759011</v>
      </c>
      <c r="W50" s="9">
        <f t="shared" si="3"/>
        <v>0.10332220604424873</v>
      </c>
      <c r="X50" s="9">
        <f t="shared" si="3"/>
        <v>0.37834528925032851</v>
      </c>
      <c r="Y50" s="9">
        <f t="shared" si="3"/>
        <v>1.1663961788415782</v>
      </c>
      <c r="Z50" s="9">
        <f t="shared" si="3"/>
        <v>0.13245587556376293</v>
      </c>
      <c r="AA50" s="9">
        <f t="shared" si="3"/>
        <v>0.10701729464824745</v>
      </c>
      <c r="AB50" s="9">
        <f t="shared" si="3"/>
        <v>2.9687666465428461E-2</v>
      </c>
      <c r="AC50" s="9">
        <f t="shared" si="3"/>
        <v>0.25991068574878368</v>
      </c>
      <c r="AD50" s="9">
        <f t="shared" si="3"/>
        <v>0.10609751766753081</v>
      </c>
      <c r="AE50" s="9">
        <f t="shared" si="3"/>
        <v>3.5815369863986646E-2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0.25380263603976599</v>
      </c>
      <c r="S51" s="9">
        <f t="shared" si="3"/>
        <v>1.2992694923568483E-2</v>
      </c>
      <c r="T51" s="9">
        <f t="shared" si="3"/>
        <v>0.76718643759623784</v>
      </c>
      <c r="U51" s="9">
        <f t="shared" si="3"/>
        <v>9.5276606141415823E-2</v>
      </c>
      <c r="V51" s="9">
        <f t="shared" si="3"/>
        <v>0.3185653488993142</v>
      </c>
      <c r="W51" s="9">
        <f t="shared" si="3"/>
        <v>0.1064302475998553</v>
      </c>
      <c r="X51" s="9">
        <f t="shared" si="3"/>
        <v>0.48332256922019207</v>
      </c>
      <c r="Y51" s="9">
        <f t="shared" si="3"/>
        <v>1.8924238951947863</v>
      </c>
      <c r="Z51" s="9">
        <f t="shared" si="3"/>
        <v>0.13731157277897835</v>
      </c>
      <c r="AA51" s="9">
        <f t="shared" si="3"/>
        <v>0.11560278717927835</v>
      </c>
      <c r="AB51" s="9">
        <f t="shared" si="3"/>
        <v>0.12797236306059406</v>
      </c>
      <c r="AC51" s="9">
        <f t="shared" si="3"/>
        <v>0.17790332753144478</v>
      </c>
      <c r="AD51" s="9">
        <f t="shared" si="3"/>
        <v>0.13210691889414364</v>
      </c>
      <c r="AE51" s="9">
        <f t="shared" si="3"/>
        <v>5.0472642422474713E-2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0.45868861940449773</v>
      </c>
      <c r="S52" s="9">
        <f t="shared" ref="S52:AE52" si="4">S22/$D22</f>
        <v>6.0215077012056532E-3</v>
      </c>
      <c r="T52" s="9">
        <f t="shared" si="4"/>
        <v>0.62182877621234189</v>
      </c>
      <c r="U52" s="9">
        <f t="shared" si="4"/>
        <v>5.8044847800176755E-2</v>
      </c>
      <c r="V52" s="9">
        <f t="shared" si="4"/>
        <v>0.16999678384462996</v>
      </c>
      <c r="W52" s="9">
        <f t="shared" si="4"/>
        <v>2.2845513733523962E-2</v>
      </c>
      <c r="X52" s="9">
        <f t="shared" si="4"/>
        <v>0.400395127659747</v>
      </c>
      <c r="Y52" s="9">
        <f t="shared" si="4"/>
        <v>1.4329296472769435</v>
      </c>
      <c r="Z52" s="9">
        <f t="shared" si="4"/>
        <v>0.16645360763445016</v>
      </c>
      <c r="AA52" s="9">
        <f t="shared" si="4"/>
        <v>0.12883810306291502</v>
      </c>
      <c r="AB52" s="9">
        <f t="shared" si="4"/>
        <v>2.3031996691954475E-2</v>
      </c>
      <c r="AC52" s="9">
        <f t="shared" si="4"/>
        <v>0.29407011218706675</v>
      </c>
      <c r="AD52" s="9">
        <f t="shared" si="4"/>
        <v>0.10200617826149234</v>
      </c>
      <c r="AE52" s="9">
        <f t="shared" si="4"/>
        <v>1.8815860240481937E-2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0.20070203485217844</v>
      </c>
      <c r="S53" s="9">
        <f t="shared" si="5"/>
        <v>1.236066000679972E-2</v>
      </c>
      <c r="T53" s="9">
        <f t="shared" si="5"/>
        <v>0.380889171808653</v>
      </c>
      <c r="U53" s="9">
        <f t="shared" si="5"/>
        <v>9.0416374302847921E-2</v>
      </c>
      <c r="V53" s="9">
        <f t="shared" si="5"/>
        <v>0.19756258996969062</v>
      </c>
      <c r="W53" s="9">
        <f t="shared" si="5"/>
        <v>9.7342684153037082E-2</v>
      </c>
      <c r="X53" s="9">
        <f t="shared" si="5"/>
        <v>0.37485622933861878</v>
      </c>
      <c r="Y53" s="9">
        <f t="shared" si="5"/>
        <v>1.4327316063975231</v>
      </c>
      <c r="Z53" s="9">
        <f t="shared" si="5"/>
        <v>0.1566919365455979</v>
      </c>
      <c r="AA53" s="9">
        <f t="shared" si="5"/>
        <v>0.11594606520496814</v>
      </c>
      <c r="AB53" s="9">
        <f t="shared" si="5"/>
        <v>4.6670307651130997E-2</v>
      </c>
      <c r="AC53" s="9">
        <f t="shared" si="5"/>
        <v>0.28344521524005178</v>
      </c>
      <c r="AD53" s="9">
        <f t="shared" si="5"/>
        <v>0.11322256060069009</v>
      </c>
      <c r="AE53" s="9">
        <f t="shared" si="5"/>
        <v>3.3447023676044012E-2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0.28581353035231849</v>
      </c>
      <c r="S54" s="9">
        <f t="shared" si="5"/>
        <v>1.0974113690246458E-2</v>
      </c>
      <c r="T54" s="9">
        <f t="shared" si="5"/>
        <v>0.58290028670673211</v>
      </c>
      <c r="U54" s="9">
        <f t="shared" si="5"/>
        <v>8.392994982632189E-2</v>
      </c>
      <c r="V54" s="9">
        <f t="shared" si="5"/>
        <v>0.23456470199040635</v>
      </c>
      <c r="W54" s="9">
        <f t="shared" si="5"/>
        <v>8.1652147543695208E-2</v>
      </c>
      <c r="X54" s="9">
        <f t="shared" si="5"/>
        <v>0.42083861719137672</v>
      </c>
      <c r="Y54" s="9">
        <f t="shared" si="5"/>
        <v>1.6000592711032695</v>
      </c>
      <c r="Z54" s="9">
        <f t="shared" si="5"/>
        <v>0.15212893532557756</v>
      </c>
      <c r="AA54" s="9">
        <f t="shared" si="5"/>
        <v>0.11910872801455588</v>
      </c>
      <c r="AB54" s="9">
        <f t="shared" si="5"/>
        <v>7.0227297789050014E-2</v>
      </c>
      <c r="AC54" s="9">
        <f t="shared" si="5"/>
        <v>0.24774907647350719</v>
      </c>
      <c r="AD54" s="9">
        <f t="shared" si="5"/>
        <v>0.11723410707393725</v>
      </c>
      <c r="AE54" s="9">
        <f t="shared" si="5"/>
        <v>3.5911396592600758E-2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0.15743164789361386</v>
      </c>
      <c r="S55" s="9">
        <f t="shared" si="5"/>
        <v>0.13003721530293258</v>
      </c>
      <c r="T55" s="9">
        <f t="shared" si="5"/>
        <v>0.6494854364114524</v>
      </c>
      <c r="U55" s="9">
        <f t="shared" si="5"/>
        <v>8.0055574852379296E-2</v>
      </c>
      <c r="V55" s="9">
        <f t="shared" si="5"/>
        <v>0.17968342182305364</v>
      </c>
      <c r="W55" s="9">
        <f t="shared" si="5"/>
        <v>6.2585223043715582E-2</v>
      </c>
      <c r="X55" s="9">
        <f t="shared" si="5"/>
        <v>0.40463454572520219</v>
      </c>
      <c r="Y55" s="9">
        <f t="shared" si="5"/>
        <v>1.3153952265171438</v>
      </c>
      <c r="Z55" s="9">
        <f t="shared" si="5"/>
        <v>0.15834863295787227</v>
      </c>
      <c r="AA55" s="9">
        <f t="shared" si="5"/>
        <v>0.1222071155659207</v>
      </c>
      <c r="AB55" s="9">
        <f t="shared" si="5"/>
        <v>3.5746538976827273E-3</v>
      </c>
      <c r="AC55" s="9">
        <f t="shared" si="5"/>
        <v>0.14738450850989926</v>
      </c>
      <c r="AD55" s="9">
        <f t="shared" si="5"/>
        <v>0.13963578623529996</v>
      </c>
      <c r="AE55" s="9">
        <f t="shared" si="5"/>
        <v>2.8053391554607253E-2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0.19301211018835412</v>
      </c>
      <c r="S56" s="9">
        <f t="shared" si="5"/>
        <v>1.3184189742239666E-2</v>
      </c>
      <c r="T56" s="9">
        <f t="shared" si="5"/>
        <v>0.58809803029940411</v>
      </c>
      <c r="U56" s="9">
        <f t="shared" si="5"/>
        <v>8.8454036330565061E-2</v>
      </c>
      <c r="V56" s="9">
        <f t="shared" si="5"/>
        <v>0.24541978795203792</v>
      </c>
      <c r="W56" s="9">
        <f t="shared" si="5"/>
        <v>9.3399229351650195E-2</v>
      </c>
      <c r="X56" s="9">
        <f t="shared" si="5"/>
        <v>0.37665438096833642</v>
      </c>
      <c r="Y56" s="9">
        <f t="shared" si="5"/>
        <v>1.3496278390733074</v>
      </c>
      <c r="Z56" s="9">
        <f t="shared" si="5"/>
        <v>0.1792624991025058</v>
      </c>
      <c r="AA56" s="9">
        <f t="shared" si="5"/>
        <v>0.16199171912021634</v>
      </c>
      <c r="AB56" s="9">
        <f t="shared" si="5"/>
        <v>1.0781896943733098E-2</v>
      </c>
      <c r="AC56" s="9">
        <f t="shared" si="5"/>
        <v>0.20870030873800349</v>
      </c>
      <c r="AD56" s="9">
        <f t="shared" si="5"/>
        <v>0.1775752100136419</v>
      </c>
      <c r="AE56" s="9">
        <f t="shared" si="5"/>
        <v>2.943182634085633E-2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0.17670646496847212</v>
      </c>
      <c r="S57" s="9">
        <f t="shared" si="5"/>
        <v>5.3680089821859997E-2</v>
      </c>
      <c r="T57" s="9">
        <f t="shared" si="5"/>
        <v>0.81961946006636388</v>
      </c>
      <c r="U57" s="9">
        <f t="shared" si="5"/>
        <v>0.13255491062925426</v>
      </c>
      <c r="V57" s="9">
        <f t="shared" si="5"/>
        <v>0.24991228333984944</v>
      </c>
      <c r="W57" s="9">
        <f t="shared" si="5"/>
        <v>0.11582358425310517</v>
      </c>
      <c r="X57" s="9">
        <f t="shared" si="5"/>
        <v>0.35607951640552166</v>
      </c>
      <c r="Y57" s="9">
        <f t="shared" si="5"/>
        <v>2.1095556023377742</v>
      </c>
      <c r="Z57" s="9">
        <f t="shared" si="5"/>
        <v>0.15820075586699148</v>
      </c>
      <c r="AA57" s="9">
        <f t="shared" si="5"/>
        <v>0.18501949816045632</v>
      </c>
      <c r="AB57" s="9">
        <f t="shared" si="5"/>
        <v>2.689894038274538E-2</v>
      </c>
      <c r="AC57" s="9">
        <f t="shared" si="5"/>
        <v>0.17079937445490362</v>
      </c>
      <c r="AD57" s="9">
        <f t="shared" si="5"/>
        <v>0.2066880194079376</v>
      </c>
      <c r="AE57" s="9">
        <f t="shared" si="5"/>
        <v>3.6640502040038894E-2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0.17326232862151109</v>
      </c>
      <c r="S58" s="9">
        <f t="shared" si="5"/>
        <v>7.3835523534456771E-2</v>
      </c>
      <c r="T58" s="9">
        <f t="shared" si="5"/>
        <v>0.68777326992703103</v>
      </c>
      <c r="U58" s="9">
        <f t="shared" si="5"/>
        <v>9.925786172673047E-2</v>
      </c>
      <c r="V58" s="9">
        <f t="shared" si="5"/>
        <v>0.22009682313731863</v>
      </c>
      <c r="W58" s="9">
        <f t="shared" si="5"/>
        <v>8.8082541360810479E-2</v>
      </c>
      <c r="X58" s="9">
        <f t="shared" si="5"/>
        <v>0.3814134820034904</v>
      </c>
      <c r="Y58" s="9">
        <f t="shared" si="5"/>
        <v>1.5807917057701837</v>
      </c>
      <c r="Z58" s="9">
        <f t="shared" si="5"/>
        <v>0.16395185195064915</v>
      </c>
      <c r="AA58" s="9">
        <f t="shared" si="5"/>
        <v>0.15321626932643334</v>
      </c>
      <c r="AB58" s="9">
        <f t="shared" si="5"/>
        <v>1.3045014109599781E-2</v>
      </c>
      <c r="AC58" s="9">
        <f t="shared" si="5"/>
        <v>0.17150418599613126</v>
      </c>
      <c r="AD58" s="9">
        <f t="shared" si="5"/>
        <v>0.17151388609337476</v>
      </c>
      <c r="AE58" s="9">
        <f t="shared" si="5"/>
        <v>3.1195512735015168E-2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0.21767235446742769</v>
      </c>
      <c r="S59" s="9">
        <f t="shared" si="5"/>
        <v>3.0217954441840583E-2</v>
      </c>
      <c r="T59" s="9">
        <f t="shared" si="5"/>
        <v>0.67085908975438213</v>
      </c>
      <c r="U59" s="9">
        <f t="shared" si="5"/>
        <v>8.8977331028745915E-2</v>
      </c>
      <c r="V59" s="9">
        <f t="shared" si="5"/>
        <v>0.23154890349020205</v>
      </c>
      <c r="W59" s="9">
        <f t="shared" si="5"/>
        <v>9.0136615753740865E-2</v>
      </c>
      <c r="X59" s="9">
        <f t="shared" si="5"/>
        <v>0.39550432424737597</v>
      </c>
      <c r="Y59" s="9">
        <f t="shared" si="5"/>
        <v>1.4657540423566251</v>
      </c>
      <c r="Z59" s="9">
        <f t="shared" si="5"/>
        <v>0.15015411251144015</v>
      </c>
      <c r="AA59" s="9">
        <f t="shared" si="5"/>
        <v>0.12660007901592404</v>
      </c>
      <c r="AB59" s="9">
        <f t="shared" si="5"/>
        <v>3.9710876172294567E-2</v>
      </c>
      <c r="AC59" s="9">
        <f t="shared" si="5"/>
        <v>0.22661237445997701</v>
      </c>
      <c r="AD59" s="9">
        <f>AD29/$D29</f>
        <v>0.13154971619545927</v>
      </c>
      <c r="AE59" s="9">
        <f t="shared" si="5"/>
        <v>3.4353575549211791E-2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0.2543472895465721</v>
      </c>
      <c r="S60" s="9">
        <f t="shared" si="5"/>
        <v>1.9757476805928646E-2</v>
      </c>
      <c r="T60" s="9">
        <f t="shared" si="5"/>
        <v>0.7143312490355842</v>
      </c>
      <c r="U60" s="9">
        <f t="shared" si="5"/>
        <v>9.507041821160786E-2</v>
      </c>
      <c r="V60" s="9">
        <f t="shared" si="5"/>
        <v>0.20665030417212912</v>
      </c>
      <c r="W60" s="9">
        <f t="shared" si="5"/>
        <v>9.7109761054097743E-2</v>
      </c>
      <c r="X60" s="9">
        <f t="shared" si="5"/>
        <v>0.39336324369502318</v>
      </c>
      <c r="Y60" s="9">
        <f t="shared" si="5"/>
        <v>1.5131360078978744</v>
      </c>
      <c r="Z60" s="9">
        <f t="shared" si="5"/>
        <v>0.12605655968490362</v>
      </c>
      <c r="AA60" s="9">
        <f t="shared" si="5"/>
        <v>0.19193490556809154</v>
      </c>
      <c r="AB60" s="9">
        <f t="shared" si="5"/>
        <v>4.0094114700090742E-2</v>
      </c>
      <c r="AC60" s="9">
        <f t="shared" si="5"/>
        <v>0.22362432869499657</v>
      </c>
      <c r="AD60" s="9">
        <f>AD30/$D30</f>
        <v>0.14455707274386059</v>
      </c>
      <c r="AE60" s="9">
        <f t="shared" si="5"/>
        <v>3.5331179863694537E-2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3</v>
      </c>
      <c r="S63">
        <f t="shared" si="6"/>
        <v>7</v>
      </c>
      <c r="T63">
        <f t="shared" si="6"/>
        <v>6</v>
      </c>
      <c r="U63">
        <f t="shared" si="6"/>
        <v>6</v>
      </c>
      <c r="V63">
        <f t="shared" si="6"/>
        <v>16</v>
      </c>
      <c r="W63">
        <f t="shared" si="6"/>
        <v>2</v>
      </c>
      <c r="X63">
        <f t="shared" si="6"/>
        <v>3</v>
      </c>
      <c r="Y63">
        <f t="shared" si="6"/>
        <v>4</v>
      </c>
      <c r="Z63">
        <f t="shared" si="6"/>
        <v>26</v>
      </c>
      <c r="AA63">
        <f t="shared" si="6"/>
        <v>1</v>
      </c>
      <c r="AB63">
        <f t="shared" si="6"/>
        <v>4</v>
      </c>
      <c r="AC63">
        <f t="shared" si="6"/>
        <v>5</v>
      </c>
      <c r="AD63">
        <f>RANK(AD32,AD$32:AD$60,AD$61)</f>
        <v>3</v>
      </c>
      <c r="AE63" s="10">
        <f>(AE32*$AF$62)+$AF$63</f>
        <v>1004154.6140751395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3</v>
      </c>
      <c r="S64">
        <f t="shared" si="7"/>
        <v>7</v>
      </c>
      <c r="T64">
        <f t="shared" si="7"/>
        <v>6</v>
      </c>
      <c r="U64">
        <f t="shared" si="7"/>
        <v>6</v>
      </c>
      <c r="V64">
        <f t="shared" si="7"/>
        <v>16</v>
      </c>
      <c r="W64">
        <f t="shared" si="7"/>
        <v>2</v>
      </c>
      <c r="X64">
        <f t="shared" si="7"/>
        <v>3</v>
      </c>
      <c r="Y64">
        <f t="shared" si="7"/>
        <v>4</v>
      </c>
      <c r="Z64">
        <f t="shared" si="7"/>
        <v>26</v>
      </c>
      <c r="AA64">
        <f>RANK(AA33,AA$32:AA$60,AA$61)</f>
        <v>1</v>
      </c>
      <c r="AB64">
        <f t="shared" si="7"/>
        <v>4</v>
      </c>
      <c r="AC64">
        <f t="shared" si="7"/>
        <v>5</v>
      </c>
      <c r="AD64">
        <f t="shared" si="7"/>
        <v>3</v>
      </c>
      <c r="AE64" s="10">
        <f t="shared" ref="AE64:AE91" si="8">(AE33*$AF$62)+$AF$63</f>
        <v>1004154.6140751395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20</v>
      </c>
      <c r="S65">
        <f t="shared" si="7"/>
        <v>27</v>
      </c>
      <c r="T65">
        <f t="shared" si="7"/>
        <v>14</v>
      </c>
      <c r="U65">
        <f t="shared" si="7"/>
        <v>22</v>
      </c>
      <c r="V65">
        <f t="shared" si="7"/>
        <v>11</v>
      </c>
      <c r="W65">
        <f t="shared" si="7"/>
        <v>25</v>
      </c>
      <c r="X65">
        <f t="shared" si="7"/>
        <v>5</v>
      </c>
      <c r="Y65">
        <f t="shared" si="7"/>
        <v>21</v>
      </c>
      <c r="Z65">
        <f t="shared" si="7"/>
        <v>2</v>
      </c>
      <c r="AA65">
        <f t="shared" si="7"/>
        <v>18</v>
      </c>
      <c r="AB65">
        <f t="shared" si="7"/>
        <v>26</v>
      </c>
      <c r="AC65">
        <f t="shared" si="7"/>
        <v>27</v>
      </c>
      <c r="AD65">
        <f t="shared" si="7"/>
        <v>15</v>
      </c>
      <c r="AE65" s="10">
        <f t="shared" si="8"/>
        <v>1004210.0777569234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11</v>
      </c>
      <c r="S66">
        <f t="shared" si="7"/>
        <v>5</v>
      </c>
      <c r="T66">
        <f t="shared" si="7"/>
        <v>2</v>
      </c>
      <c r="U66">
        <f t="shared" si="7"/>
        <v>28</v>
      </c>
      <c r="V66">
        <f t="shared" si="7"/>
        <v>25</v>
      </c>
      <c r="W66">
        <f t="shared" si="7"/>
        <v>24</v>
      </c>
      <c r="X66">
        <f t="shared" si="7"/>
        <v>13</v>
      </c>
      <c r="Y66">
        <f t="shared" si="7"/>
        <v>25</v>
      </c>
      <c r="Z66">
        <f t="shared" si="7"/>
        <v>25</v>
      </c>
      <c r="AA66">
        <f t="shared" si="7"/>
        <v>27</v>
      </c>
      <c r="AB66">
        <f t="shared" si="7"/>
        <v>27</v>
      </c>
      <c r="AC66">
        <f t="shared" si="7"/>
        <v>22</v>
      </c>
      <c r="AD66">
        <f t="shared" si="7"/>
        <v>12</v>
      </c>
      <c r="AE66" s="10">
        <f t="shared" si="8"/>
        <v>1002099.8840267775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6</v>
      </c>
      <c r="S67">
        <f t="shared" si="7"/>
        <v>15</v>
      </c>
      <c r="T67">
        <f t="shared" si="7"/>
        <v>10</v>
      </c>
      <c r="U67">
        <f t="shared" si="7"/>
        <v>26</v>
      </c>
      <c r="V67">
        <f t="shared" si="7"/>
        <v>24</v>
      </c>
      <c r="W67">
        <f t="shared" si="7"/>
        <v>12</v>
      </c>
      <c r="X67">
        <f t="shared" si="7"/>
        <v>24</v>
      </c>
      <c r="Y67">
        <f t="shared" si="7"/>
        <v>29</v>
      </c>
      <c r="Z67">
        <f t="shared" si="7"/>
        <v>23</v>
      </c>
      <c r="AA67">
        <f t="shared" si="7"/>
        <v>9</v>
      </c>
      <c r="AB67">
        <f t="shared" si="7"/>
        <v>2</v>
      </c>
      <c r="AC67">
        <f t="shared" si="7"/>
        <v>8</v>
      </c>
      <c r="AD67">
        <f t="shared" si="7"/>
        <v>17</v>
      </c>
      <c r="AE67" s="10">
        <f t="shared" si="8"/>
        <v>1003301.0368660219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13</v>
      </c>
      <c r="T68">
        <f t="shared" si="7"/>
        <v>5</v>
      </c>
      <c r="U68">
        <f t="shared" si="7"/>
        <v>25</v>
      </c>
      <c r="V68">
        <f t="shared" si="7"/>
        <v>18</v>
      </c>
      <c r="W68">
        <f t="shared" si="7"/>
        <v>22</v>
      </c>
      <c r="X68">
        <f t="shared" si="7"/>
        <v>12</v>
      </c>
      <c r="Y68">
        <f t="shared" si="7"/>
        <v>26</v>
      </c>
      <c r="Z68">
        <f t="shared" si="7"/>
        <v>16</v>
      </c>
      <c r="AA68">
        <f t="shared" si="7"/>
        <v>14</v>
      </c>
      <c r="AB68">
        <f t="shared" si="7"/>
        <v>11</v>
      </c>
      <c r="AC68">
        <f t="shared" si="7"/>
        <v>17</v>
      </c>
      <c r="AD68">
        <f t="shared" si="7"/>
        <v>14</v>
      </c>
      <c r="AE68" s="10">
        <f t="shared" si="8"/>
        <v>1003320.242365597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29</v>
      </c>
      <c r="S69">
        <f t="shared" si="7"/>
        <v>24</v>
      </c>
      <c r="T69">
        <f t="shared" si="7"/>
        <v>21</v>
      </c>
      <c r="U69">
        <f t="shared" si="7"/>
        <v>3</v>
      </c>
      <c r="V69">
        <f t="shared" si="7"/>
        <v>21</v>
      </c>
      <c r="W69">
        <f t="shared" si="7"/>
        <v>28</v>
      </c>
      <c r="X69">
        <f t="shared" si="7"/>
        <v>18</v>
      </c>
      <c r="Y69">
        <f t="shared" si="7"/>
        <v>27</v>
      </c>
      <c r="Z69">
        <f t="shared" si="7"/>
        <v>4</v>
      </c>
      <c r="AA69">
        <f t="shared" si="7"/>
        <v>25</v>
      </c>
      <c r="AB69">
        <f t="shared" si="7"/>
        <v>19</v>
      </c>
      <c r="AC69">
        <f t="shared" si="7"/>
        <v>29</v>
      </c>
      <c r="AD69">
        <f>RANK(AD38,AD$32:AD$60,AD$61)</f>
        <v>16</v>
      </c>
      <c r="AE69" s="10">
        <f t="shared" si="8"/>
        <v>1002556.3851831555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7</v>
      </c>
      <c r="S70">
        <f t="shared" si="7"/>
        <v>29</v>
      </c>
      <c r="T70">
        <f t="shared" si="7"/>
        <v>24</v>
      </c>
      <c r="U70">
        <f t="shared" si="7"/>
        <v>17</v>
      </c>
      <c r="V70">
        <f t="shared" si="7"/>
        <v>29</v>
      </c>
      <c r="W70">
        <f t="shared" si="7"/>
        <v>20</v>
      </c>
      <c r="X70">
        <f t="shared" si="7"/>
        <v>29</v>
      </c>
      <c r="Y70">
        <f t="shared" si="7"/>
        <v>19</v>
      </c>
      <c r="Z70">
        <f t="shared" si="7"/>
        <v>24</v>
      </c>
      <c r="AA70">
        <f t="shared" si="7"/>
        <v>29</v>
      </c>
      <c r="AB70">
        <f t="shared" si="7"/>
        <v>6</v>
      </c>
      <c r="AC70">
        <f t="shared" si="7"/>
        <v>25</v>
      </c>
      <c r="AD70">
        <f t="shared" si="7"/>
        <v>29</v>
      </c>
      <c r="AE70" s="10">
        <f t="shared" si="8"/>
        <v>1002559.6428331973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</v>
      </c>
      <c r="S71">
        <f t="shared" si="7"/>
        <v>20</v>
      </c>
      <c r="T71">
        <f t="shared" si="7"/>
        <v>1</v>
      </c>
      <c r="U71">
        <f t="shared" si="7"/>
        <v>14</v>
      </c>
      <c r="V71">
        <f t="shared" si="7"/>
        <v>23</v>
      </c>
      <c r="W71">
        <f t="shared" si="7"/>
        <v>10</v>
      </c>
      <c r="X71">
        <f t="shared" si="7"/>
        <v>28</v>
      </c>
      <c r="Y71">
        <f t="shared" si="7"/>
        <v>18</v>
      </c>
      <c r="Z71">
        <f t="shared" si="7"/>
        <v>15</v>
      </c>
      <c r="AA71">
        <f t="shared" si="7"/>
        <v>8</v>
      </c>
      <c r="AB71">
        <f t="shared" si="7"/>
        <v>22</v>
      </c>
      <c r="AC71">
        <f t="shared" si="7"/>
        <v>15</v>
      </c>
      <c r="AD71">
        <f t="shared" si="7"/>
        <v>26</v>
      </c>
      <c r="AE71" s="10">
        <f t="shared" si="8"/>
        <v>1003103.6895863733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13</v>
      </c>
      <c r="S72">
        <f t="shared" si="7"/>
        <v>25</v>
      </c>
      <c r="T72">
        <f t="shared" si="7"/>
        <v>11</v>
      </c>
      <c r="U72">
        <f t="shared" si="7"/>
        <v>4</v>
      </c>
      <c r="V72">
        <f t="shared" si="7"/>
        <v>28</v>
      </c>
      <c r="W72">
        <f t="shared" si="7"/>
        <v>23</v>
      </c>
      <c r="X72">
        <f t="shared" si="7"/>
        <v>25</v>
      </c>
      <c r="Y72">
        <f t="shared" si="7"/>
        <v>24</v>
      </c>
      <c r="Z72">
        <f t="shared" si="7"/>
        <v>14</v>
      </c>
      <c r="AA72">
        <f t="shared" si="7"/>
        <v>22</v>
      </c>
      <c r="AB72">
        <f t="shared" si="7"/>
        <v>15</v>
      </c>
      <c r="AC72">
        <f t="shared" si="7"/>
        <v>26</v>
      </c>
      <c r="AD72">
        <f t="shared" si="7"/>
        <v>25</v>
      </c>
      <c r="AE72" s="10">
        <f t="shared" si="8"/>
        <v>1002705.8360952672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10</v>
      </c>
      <c r="S73">
        <f t="shared" si="7"/>
        <v>18</v>
      </c>
      <c r="T73">
        <f t="shared" si="7"/>
        <v>18</v>
      </c>
      <c r="U73">
        <f t="shared" si="7"/>
        <v>2</v>
      </c>
      <c r="V73">
        <f t="shared" si="7"/>
        <v>3</v>
      </c>
      <c r="W73">
        <f t="shared" si="7"/>
        <v>5</v>
      </c>
      <c r="X73">
        <f t="shared" si="7"/>
        <v>11</v>
      </c>
      <c r="Y73">
        <f>RANK(Y42,Y$32:Y$60,Y$61)</f>
        <v>2</v>
      </c>
      <c r="Z73">
        <f t="shared" si="7"/>
        <v>20</v>
      </c>
      <c r="AA73">
        <f t="shared" si="7"/>
        <v>3</v>
      </c>
      <c r="AB73">
        <f t="shared" si="7"/>
        <v>18</v>
      </c>
      <c r="AC73">
        <f t="shared" ref="AC73:AD73" si="9">RANK(AC42,AC$32:AC$60,AC$61)</f>
        <v>9</v>
      </c>
      <c r="AD73">
        <f t="shared" si="9"/>
        <v>1</v>
      </c>
      <c r="AE73" s="10">
        <f t="shared" si="8"/>
        <v>1003203.1804471256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21</v>
      </c>
      <c r="S74">
        <f t="shared" si="10"/>
        <v>28</v>
      </c>
      <c r="T74">
        <f t="shared" si="10"/>
        <v>26</v>
      </c>
      <c r="U74">
        <f>RANK(U43,U$32:U$60,U$61)</f>
        <v>23</v>
      </c>
      <c r="V74">
        <f t="shared" si="10"/>
        <v>15</v>
      </c>
      <c r="W74">
        <f t="shared" si="10"/>
        <v>1</v>
      </c>
      <c r="X74">
        <f t="shared" si="10"/>
        <v>20</v>
      </c>
      <c r="Y74">
        <f t="shared" si="10"/>
        <v>13</v>
      </c>
      <c r="Z74">
        <f t="shared" si="10"/>
        <v>5</v>
      </c>
      <c r="AA74">
        <f t="shared" si="10"/>
        <v>12</v>
      </c>
      <c r="AB74">
        <f t="shared" si="10"/>
        <v>28</v>
      </c>
      <c r="AC74">
        <f t="shared" si="10"/>
        <v>20</v>
      </c>
      <c r="AD74">
        <f t="shared" si="10"/>
        <v>18</v>
      </c>
      <c r="AE74" s="10">
        <f t="shared" si="8"/>
        <v>1002163.0300999573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26</v>
      </c>
      <c r="S75">
        <f t="shared" si="10"/>
        <v>9</v>
      </c>
      <c r="T75">
        <f t="shared" si="10"/>
        <v>28</v>
      </c>
      <c r="U75">
        <f t="shared" si="10"/>
        <v>12</v>
      </c>
      <c r="V75">
        <f t="shared" si="10"/>
        <v>27</v>
      </c>
      <c r="W75">
        <f t="shared" si="10"/>
        <v>27</v>
      </c>
      <c r="X75">
        <f t="shared" si="10"/>
        <v>27</v>
      </c>
      <c r="Y75">
        <f t="shared" si="10"/>
        <v>17</v>
      </c>
      <c r="Z75">
        <f t="shared" si="10"/>
        <v>29</v>
      </c>
      <c r="AA75">
        <f t="shared" si="10"/>
        <v>6</v>
      </c>
      <c r="AB75">
        <f t="shared" si="10"/>
        <v>20</v>
      </c>
      <c r="AC75">
        <f t="shared" si="10"/>
        <v>16</v>
      </c>
      <c r="AD75">
        <f t="shared" si="10"/>
        <v>27</v>
      </c>
      <c r="AE75" s="10">
        <f t="shared" si="8"/>
        <v>1003830.996537342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17</v>
      </c>
      <c r="T76">
        <f>RANK(T45,T$32:T$60,T$61)</f>
        <v>25</v>
      </c>
      <c r="U76">
        <f t="shared" si="10"/>
        <v>5</v>
      </c>
      <c r="V76">
        <f t="shared" si="10"/>
        <v>10</v>
      </c>
      <c r="W76">
        <f t="shared" si="10"/>
        <v>8</v>
      </c>
      <c r="X76">
        <f t="shared" si="10"/>
        <v>21</v>
      </c>
      <c r="Y76">
        <f t="shared" si="10"/>
        <v>7</v>
      </c>
      <c r="Z76">
        <f t="shared" si="10"/>
        <v>22</v>
      </c>
      <c r="AA76">
        <f t="shared" si="10"/>
        <v>4</v>
      </c>
      <c r="AB76">
        <f t="shared" si="10"/>
        <v>21</v>
      </c>
      <c r="AC76">
        <f t="shared" si="10"/>
        <v>14</v>
      </c>
      <c r="AD76">
        <f>RANK(AD45,AD$32:AD$60,AD$61)</f>
        <v>7</v>
      </c>
      <c r="AE76" s="10">
        <f t="shared" si="8"/>
        <v>1003001.9463480961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15</v>
      </c>
      <c r="S77">
        <f t="shared" si="10"/>
        <v>16</v>
      </c>
      <c r="T77">
        <f t="shared" si="10"/>
        <v>13</v>
      </c>
      <c r="U77">
        <f t="shared" si="10"/>
        <v>11</v>
      </c>
      <c r="V77">
        <f t="shared" si="10"/>
        <v>19</v>
      </c>
      <c r="W77">
        <f t="shared" si="10"/>
        <v>19</v>
      </c>
      <c r="X77">
        <f t="shared" si="10"/>
        <v>22</v>
      </c>
      <c r="Y77">
        <f t="shared" si="10"/>
        <v>20</v>
      </c>
      <c r="Z77">
        <f t="shared" si="10"/>
        <v>17</v>
      </c>
      <c r="AA77">
        <f t="shared" si="10"/>
        <v>13</v>
      </c>
      <c r="AB77">
        <f t="shared" si="10"/>
        <v>14</v>
      </c>
      <c r="AC77">
        <f t="shared" si="10"/>
        <v>19</v>
      </c>
      <c r="AD77">
        <f t="shared" si="10"/>
        <v>13</v>
      </c>
      <c r="AE77" s="10">
        <f>(AE46*$AF$62)+$AF$63</f>
        <v>1003016.9361244203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27</v>
      </c>
      <c r="S78">
        <f t="shared" si="10"/>
        <v>23</v>
      </c>
      <c r="T78">
        <f t="shared" si="10"/>
        <v>3</v>
      </c>
      <c r="U78">
        <f t="shared" si="10"/>
        <v>18</v>
      </c>
      <c r="V78">
        <f t="shared" si="10"/>
        <v>2</v>
      </c>
      <c r="W78">
        <f t="shared" si="10"/>
        <v>6</v>
      </c>
      <c r="X78">
        <f t="shared" si="10"/>
        <v>15</v>
      </c>
      <c r="Y78">
        <f t="shared" si="10"/>
        <v>23</v>
      </c>
      <c r="Z78">
        <f t="shared" si="10"/>
        <v>28</v>
      </c>
      <c r="AA78">
        <f t="shared" si="10"/>
        <v>24</v>
      </c>
      <c r="AB78">
        <f t="shared" si="10"/>
        <v>10</v>
      </c>
      <c r="AC78">
        <f t="shared" si="10"/>
        <v>1</v>
      </c>
      <c r="AD78">
        <f t="shared" si="10"/>
        <v>20</v>
      </c>
      <c r="AE78" s="10">
        <f t="shared" si="8"/>
        <v>1003627.2252808403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14</v>
      </c>
      <c r="S79">
        <f t="shared" si="10"/>
        <v>19</v>
      </c>
      <c r="T79">
        <f t="shared" si="10"/>
        <v>27</v>
      </c>
      <c r="U79">
        <f t="shared" si="10"/>
        <v>20</v>
      </c>
      <c r="V79">
        <f t="shared" si="10"/>
        <v>22</v>
      </c>
      <c r="W79">
        <f t="shared" si="10"/>
        <v>11</v>
      </c>
      <c r="X79">
        <f t="shared" si="10"/>
        <v>8</v>
      </c>
      <c r="Y79">
        <f t="shared" si="10"/>
        <v>15</v>
      </c>
      <c r="Z79">
        <f t="shared" si="10"/>
        <v>1</v>
      </c>
      <c r="AA79">
        <f t="shared" si="10"/>
        <v>23</v>
      </c>
      <c r="AB79">
        <f t="shared" si="10"/>
        <v>16</v>
      </c>
      <c r="AC79">
        <f t="shared" si="10"/>
        <v>12</v>
      </c>
      <c r="AD79">
        <f t="shared" si="10"/>
        <v>22</v>
      </c>
      <c r="AE79" s="10">
        <f t="shared" si="8"/>
        <v>1004537.2001534237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25</v>
      </c>
      <c r="S80">
        <f t="shared" si="10"/>
        <v>22</v>
      </c>
      <c r="T80">
        <f t="shared" si="10"/>
        <v>20</v>
      </c>
      <c r="U80">
        <f t="shared" si="10"/>
        <v>27</v>
      </c>
      <c r="V80">
        <f t="shared" si="10"/>
        <v>13</v>
      </c>
      <c r="W80">
        <f t="shared" si="10"/>
        <v>18</v>
      </c>
      <c r="X80">
        <f t="shared" si="10"/>
        <v>26</v>
      </c>
      <c r="Y80">
        <f t="shared" si="10"/>
        <v>28</v>
      </c>
      <c r="Z80">
        <f t="shared" si="10"/>
        <v>7</v>
      </c>
      <c r="AA80">
        <f t="shared" si="10"/>
        <v>28</v>
      </c>
      <c r="AB80">
        <f t="shared" si="10"/>
        <v>25</v>
      </c>
      <c r="AC80">
        <f t="shared" si="10"/>
        <v>18</v>
      </c>
      <c r="AD80">
        <f t="shared" si="10"/>
        <v>28</v>
      </c>
      <c r="AE80" s="10">
        <f t="shared" si="8"/>
        <v>1001939.2088915184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22</v>
      </c>
      <c r="S81">
        <f t="shared" si="10"/>
        <v>21</v>
      </c>
      <c r="T81">
        <f t="shared" si="10"/>
        <v>9</v>
      </c>
      <c r="U81">
        <f t="shared" si="10"/>
        <v>19</v>
      </c>
      <c r="V81">
        <f t="shared" si="10"/>
        <v>6</v>
      </c>
      <c r="W81">
        <f t="shared" si="10"/>
        <v>9</v>
      </c>
      <c r="X81">
        <f t="shared" si="10"/>
        <v>16</v>
      </c>
      <c r="Y81">
        <f t="shared" si="10"/>
        <v>22</v>
      </c>
      <c r="Z81">
        <f t="shared" si="10"/>
        <v>19</v>
      </c>
      <c r="AA81">
        <f t="shared" si="10"/>
        <v>26</v>
      </c>
      <c r="AB81">
        <f t="shared" si="10"/>
        <v>12</v>
      </c>
      <c r="AC81">
        <f t="shared" si="10"/>
        <v>4</v>
      </c>
      <c r="AD81">
        <f t="shared" si="10"/>
        <v>23</v>
      </c>
      <c r="AE81" s="10">
        <f t="shared" si="8"/>
        <v>1003581.5369863986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11</v>
      </c>
      <c r="T82">
        <f t="shared" si="10"/>
        <v>8</v>
      </c>
      <c r="U82">
        <f t="shared" si="10"/>
        <v>9</v>
      </c>
      <c r="V82">
        <f t="shared" si="10"/>
        <v>1</v>
      </c>
      <c r="W82">
        <f t="shared" si="10"/>
        <v>7</v>
      </c>
      <c r="X82">
        <f t="shared" si="10"/>
        <v>1</v>
      </c>
      <c r="Y82">
        <f t="shared" si="10"/>
        <v>3</v>
      </c>
      <c r="Z82">
        <f t="shared" si="10"/>
        <v>18</v>
      </c>
      <c r="AA82">
        <f t="shared" si="10"/>
        <v>21</v>
      </c>
      <c r="AB82">
        <f t="shared" si="10"/>
        <v>1</v>
      </c>
      <c r="AC82">
        <f t="shared" si="10"/>
        <v>21</v>
      </c>
      <c r="AD82">
        <f t="shared" si="10"/>
        <v>10</v>
      </c>
      <c r="AE82" s="10">
        <f t="shared" si="8"/>
        <v>1005047.2642422474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1</v>
      </c>
      <c r="S83">
        <f t="shared" si="10"/>
        <v>26</v>
      </c>
      <c r="T83">
        <f t="shared" si="10"/>
        <v>19</v>
      </c>
      <c r="U83">
        <f t="shared" si="10"/>
        <v>29</v>
      </c>
      <c r="V83">
        <f t="shared" si="10"/>
        <v>26</v>
      </c>
      <c r="W83">
        <f t="shared" si="10"/>
        <v>29</v>
      </c>
      <c r="X83">
        <f t="shared" si="10"/>
        <v>7</v>
      </c>
      <c r="Y83">
        <f t="shared" si="10"/>
        <v>11</v>
      </c>
      <c r="Z83">
        <f t="shared" si="10"/>
        <v>6</v>
      </c>
      <c r="AA83">
        <f t="shared" si="10"/>
        <v>15</v>
      </c>
      <c r="AB83">
        <f t="shared" si="10"/>
        <v>17</v>
      </c>
      <c r="AC83">
        <f t="shared" ref="AC83:AD83" si="11">RANK(AC52,AC$32:AC$60,AC$61)</f>
        <v>2</v>
      </c>
      <c r="AD83">
        <f t="shared" si="11"/>
        <v>24</v>
      </c>
      <c r="AE83" s="10">
        <f t="shared" si="8"/>
        <v>1001881.5860240482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18</v>
      </c>
      <c r="S84">
        <f t="shared" si="12"/>
        <v>12</v>
      </c>
      <c r="T84">
        <f t="shared" si="12"/>
        <v>29</v>
      </c>
      <c r="U84">
        <f t="shared" si="12"/>
        <v>13</v>
      </c>
      <c r="V84">
        <f t="shared" si="12"/>
        <v>14</v>
      </c>
      <c r="W84">
        <f t="shared" si="12"/>
        <v>13</v>
      </c>
      <c r="X84">
        <f t="shared" si="12"/>
        <v>19</v>
      </c>
      <c r="Y84">
        <f t="shared" si="12"/>
        <v>12</v>
      </c>
      <c r="Z84">
        <f t="shared" si="12"/>
        <v>11</v>
      </c>
      <c r="AA84">
        <f t="shared" si="12"/>
        <v>20</v>
      </c>
      <c r="AB84">
        <f t="shared" si="12"/>
        <v>7</v>
      </c>
      <c r="AC84">
        <f t="shared" si="12"/>
        <v>3</v>
      </c>
      <c r="AD84">
        <f t="shared" si="12"/>
        <v>21</v>
      </c>
      <c r="AE84" s="10">
        <f t="shared" si="8"/>
        <v>1003344.7023676044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5</v>
      </c>
      <c r="S85">
        <f t="shared" si="12"/>
        <v>14</v>
      </c>
      <c r="T85">
        <f t="shared" si="12"/>
        <v>23</v>
      </c>
      <c r="U85">
        <f t="shared" si="12"/>
        <v>21</v>
      </c>
      <c r="V85">
        <f t="shared" si="12"/>
        <v>7</v>
      </c>
      <c r="W85">
        <f t="shared" si="12"/>
        <v>21</v>
      </c>
      <c r="X85">
        <f t="shared" si="12"/>
        <v>2</v>
      </c>
      <c r="Y85">
        <f t="shared" si="12"/>
        <v>6</v>
      </c>
      <c r="Z85">
        <f t="shared" si="12"/>
        <v>12</v>
      </c>
      <c r="AA85">
        <f t="shared" si="12"/>
        <v>19</v>
      </c>
      <c r="AB85">
        <f t="shared" si="12"/>
        <v>3</v>
      </c>
      <c r="AC85">
        <f t="shared" si="12"/>
        <v>7</v>
      </c>
      <c r="AD85">
        <f t="shared" si="12"/>
        <v>19</v>
      </c>
      <c r="AE85" s="10">
        <f t="shared" si="8"/>
        <v>1003591.1396592601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28</v>
      </c>
      <c r="S86">
        <f t="shared" si="12"/>
        <v>1</v>
      </c>
      <c r="T86">
        <f t="shared" si="12"/>
        <v>17</v>
      </c>
      <c r="U86">
        <f t="shared" si="12"/>
        <v>24</v>
      </c>
      <c r="V86">
        <f t="shared" si="12"/>
        <v>20</v>
      </c>
      <c r="W86">
        <f t="shared" si="12"/>
        <v>26</v>
      </c>
      <c r="X86">
        <f t="shared" si="12"/>
        <v>6</v>
      </c>
      <c r="Y86">
        <f t="shared" si="12"/>
        <v>16</v>
      </c>
      <c r="Z86">
        <f t="shared" si="12"/>
        <v>9</v>
      </c>
      <c r="AA86">
        <f t="shared" si="12"/>
        <v>17</v>
      </c>
      <c r="AB86">
        <f t="shared" si="12"/>
        <v>29</v>
      </c>
      <c r="AC86">
        <f t="shared" si="12"/>
        <v>28</v>
      </c>
      <c r="AD86">
        <f t="shared" si="12"/>
        <v>9</v>
      </c>
      <c r="AE86" s="10">
        <f t="shared" si="8"/>
        <v>1002805.3391554607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19</v>
      </c>
      <c r="S87">
        <f t="shared" si="12"/>
        <v>10</v>
      </c>
      <c r="T87">
        <f t="shared" si="12"/>
        <v>22</v>
      </c>
      <c r="U87">
        <f t="shared" si="12"/>
        <v>16</v>
      </c>
      <c r="V87">
        <f t="shared" si="12"/>
        <v>5</v>
      </c>
      <c r="W87">
        <f t="shared" si="12"/>
        <v>15</v>
      </c>
      <c r="X87">
        <f t="shared" si="12"/>
        <v>17</v>
      </c>
      <c r="Y87">
        <f t="shared" si="12"/>
        <v>14</v>
      </c>
      <c r="Z87">
        <f t="shared" si="12"/>
        <v>3</v>
      </c>
      <c r="AA87">
        <f t="shared" si="12"/>
        <v>10</v>
      </c>
      <c r="AB87">
        <f t="shared" si="12"/>
        <v>24</v>
      </c>
      <c r="AC87">
        <f t="shared" si="12"/>
        <v>13</v>
      </c>
      <c r="AD87">
        <f t="shared" si="12"/>
        <v>5</v>
      </c>
      <c r="AE87" s="10">
        <f t="shared" si="8"/>
        <v>1002943.1826340856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23</v>
      </c>
      <c r="S88">
        <f t="shared" si="12"/>
        <v>3</v>
      </c>
      <c r="T88">
        <f t="shared" si="12"/>
        <v>4</v>
      </c>
      <c r="U88">
        <f t="shared" si="12"/>
        <v>1</v>
      </c>
      <c r="V88">
        <f t="shared" si="12"/>
        <v>4</v>
      </c>
      <c r="W88">
        <f t="shared" si="12"/>
        <v>4</v>
      </c>
      <c r="X88">
        <f t="shared" si="12"/>
        <v>23</v>
      </c>
      <c r="Y88">
        <f t="shared" si="12"/>
        <v>1</v>
      </c>
      <c r="Z88">
        <f t="shared" si="12"/>
        <v>10</v>
      </c>
      <c r="AA88">
        <f t="shared" si="12"/>
        <v>7</v>
      </c>
      <c r="AB88">
        <f t="shared" si="12"/>
        <v>13</v>
      </c>
      <c r="AC88">
        <f t="shared" si="12"/>
        <v>24</v>
      </c>
      <c r="AD88">
        <f t="shared" si="12"/>
        <v>2</v>
      </c>
      <c r="AE88" s="10">
        <f t="shared" si="8"/>
        <v>1003664.0502040039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24</v>
      </c>
      <c r="S89">
        <f t="shared" si="12"/>
        <v>2</v>
      </c>
      <c r="T89">
        <f t="shared" si="12"/>
        <v>15</v>
      </c>
      <c r="U89">
        <f t="shared" si="12"/>
        <v>8</v>
      </c>
      <c r="V89">
        <f t="shared" si="12"/>
        <v>9</v>
      </c>
      <c r="W89">
        <f t="shared" si="12"/>
        <v>17</v>
      </c>
      <c r="X89">
        <f t="shared" si="12"/>
        <v>14</v>
      </c>
      <c r="Y89">
        <f t="shared" si="12"/>
        <v>8</v>
      </c>
      <c r="Z89">
        <f t="shared" si="12"/>
        <v>8</v>
      </c>
      <c r="AA89">
        <f t="shared" si="12"/>
        <v>11</v>
      </c>
      <c r="AB89">
        <f t="shared" si="12"/>
        <v>23</v>
      </c>
      <c r="AC89">
        <f t="shared" si="12"/>
        <v>23</v>
      </c>
      <c r="AD89">
        <f t="shared" si="12"/>
        <v>6</v>
      </c>
      <c r="AE89" s="10">
        <f t="shared" si="8"/>
        <v>1003119.5512735015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16</v>
      </c>
      <c r="S90">
        <f t="shared" si="12"/>
        <v>4</v>
      </c>
      <c r="T90">
        <f t="shared" si="12"/>
        <v>16</v>
      </c>
      <c r="U90">
        <f t="shared" si="12"/>
        <v>15</v>
      </c>
      <c r="V90">
        <f t="shared" si="12"/>
        <v>8</v>
      </c>
      <c r="W90">
        <f t="shared" si="12"/>
        <v>16</v>
      </c>
      <c r="X90">
        <f t="shared" si="12"/>
        <v>9</v>
      </c>
      <c r="Y90">
        <f t="shared" si="12"/>
        <v>10</v>
      </c>
      <c r="Z90">
        <f t="shared" si="12"/>
        <v>13</v>
      </c>
      <c r="AA90">
        <f t="shared" si="12"/>
        <v>16</v>
      </c>
      <c r="AB90">
        <f t="shared" si="12"/>
        <v>9</v>
      </c>
      <c r="AC90">
        <f t="shared" si="12"/>
        <v>10</v>
      </c>
      <c r="AD90">
        <f t="shared" si="12"/>
        <v>11</v>
      </c>
      <c r="AE90" s="10">
        <f t="shared" si="8"/>
        <v>1003435.3575549212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6</v>
      </c>
      <c r="T91">
        <f t="shared" si="12"/>
        <v>12</v>
      </c>
      <c r="U91">
        <f t="shared" si="12"/>
        <v>10</v>
      </c>
      <c r="V91">
        <f t="shared" si="12"/>
        <v>12</v>
      </c>
      <c r="W91">
        <f t="shared" si="12"/>
        <v>14</v>
      </c>
      <c r="X91">
        <f t="shared" si="12"/>
        <v>10</v>
      </c>
      <c r="Y91">
        <f t="shared" si="12"/>
        <v>9</v>
      </c>
      <c r="Z91">
        <f t="shared" si="12"/>
        <v>21</v>
      </c>
      <c r="AA91">
        <f t="shared" si="12"/>
        <v>5</v>
      </c>
      <c r="AB91">
        <f t="shared" si="12"/>
        <v>8</v>
      </c>
      <c r="AC91">
        <f t="shared" si="12"/>
        <v>11</v>
      </c>
      <c r="AD91">
        <f>RANK(AD60,AD$32:AD$60,AD$61)</f>
        <v>8</v>
      </c>
      <c r="AE91" s="10">
        <f t="shared" si="8"/>
        <v>1003533.1179863694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8627600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397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3</v>
      </c>
      <c r="P100" s="16">
        <v>7</v>
      </c>
      <c r="Q100" s="16">
        <v>6</v>
      </c>
      <c r="R100" s="16">
        <v>6</v>
      </c>
      <c r="S100" s="16">
        <v>16</v>
      </c>
      <c r="T100" s="16">
        <v>2</v>
      </c>
      <c r="U100" s="16">
        <v>3</v>
      </c>
      <c r="V100" s="16">
        <v>4</v>
      </c>
      <c r="W100" s="16">
        <v>26</v>
      </c>
      <c r="X100" s="16">
        <v>1</v>
      </c>
      <c r="Y100" s="16">
        <v>4</v>
      </c>
      <c r="Z100" s="16">
        <v>5</v>
      </c>
      <c r="AA100" s="16">
        <v>3</v>
      </c>
      <c r="AB100" s="16">
        <v>1004155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3</v>
      </c>
      <c r="P101" s="16">
        <v>7</v>
      </c>
      <c r="Q101" s="16">
        <v>6</v>
      </c>
      <c r="R101" s="16">
        <v>6</v>
      </c>
      <c r="S101" s="16">
        <v>16</v>
      </c>
      <c r="T101" s="16">
        <v>2</v>
      </c>
      <c r="U101" s="16">
        <v>3</v>
      </c>
      <c r="V101" s="16">
        <v>4</v>
      </c>
      <c r="W101" s="16">
        <v>26</v>
      </c>
      <c r="X101" s="16">
        <v>1</v>
      </c>
      <c r="Y101" s="16">
        <v>4</v>
      </c>
      <c r="Z101" s="16">
        <v>5</v>
      </c>
      <c r="AA101" s="16">
        <v>3</v>
      </c>
      <c r="AB101" s="16">
        <v>1004155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20</v>
      </c>
      <c r="P102" s="16">
        <v>27</v>
      </c>
      <c r="Q102" s="16">
        <v>14</v>
      </c>
      <c r="R102" s="16">
        <v>22</v>
      </c>
      <c r="S102" s="16">
        <v>11</v>
      </c>
      <c r="T102" s="16">
        <v>25</v>
      </c>
      <c r="U102" s="16">
        <v>5</v>
      </c>
      <c r="V102" s="16">
        <v>21</v>
      </c>
      <c r="W102" s="16">
        <v>2</v>
      </c>
      <c r="X102" s="16">
        <v>18</v>
      </c>
      <c r="Y102" s="16">
        <v>26</v>
      </c>
      <c r="Z102" s="16">
        <v>27</v>
      </c>
      <c r="AA102" s="16">
        <v>15</v>
      </c>
      <c r="AB102" s="16">
        <v>1004210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11</v>
      </c>
      <c r="P103" s="16">
        <v>5</v>
      </c>
      <c r="Q103" s="16">
        <v>2</v>
      </c>
      <c r="R103" s="16">
        <v>28</v>
      </c>
      <c r="S103" s="16">
        <v>25</v>
      </c>
      <c r="T103" s="16">
        <v>24</v>
      </c>
      <c r="U103" s="16">
        <v>13</v>
      </c>
      <c r="V103" s="16">
        <v>25</v>
      </c>
      <c r="W103" s="16">
        <v>25</v>
      </c>
      <c r="X103" s="16">
        <v>27</v>
      </c>
      <c r="Y103" s="16">
        <v>27</v>
      </c>
      <c r="Z103" s="16">
        <v>22</v>
      </c>
      <c r="AA103" s="16">
        <v>12</v>
      </c>
      <c r="AB103" s="16">
        <v>1002100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6</v>
      </c>
      <c r="P104" s="16">
        <v>15</v>
      </c>
      <c r="Q104" s="16">
        <v>10</v>
      </c>
      <c r="R104" s="16">
        <v>26</v>
      </c>
      <c r="S104" s="16">
        <v>24</v>
      </c>
      <c r="T104" s="16">
        <v>12</v>
      </c>
      <c r="U104" s="16">
        <v>24</v>
      </c>
      <c r="V104" s="16">
        <v>29</v>
      </c>
      <c r="W104" s="16">
        <v>23</v>
      </c>
      <c r="X104" s="16">
        <v>9</v>
      </c>
      <c r="Y104" s="16">
        <v>2</v>
      </c>
      <c r="Z104" s="16">
        <v>8</v>
      </c>
      <c r="AA104" s="16">
        <v>17</v>
      </c>
      <c r="AB104" s="16">
        <v>1003301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12</v>
      </c>
      <c r="P105" s="16">
        <v>13</v>
      </c>
      <c r="Q105" s="16">
        <v>5</v>
      </c>
      <c r="R105" s="16">
        <v>25</v>
      </c>
      <c r="S105" s="16">
        <v>18</v>
      </c>
      <c r="T105" s="16">
        <v>22</v>
      </c>
      <c r="U105" s="16">
        <v>12</v>
      </c>
      <c r="V105" s="16">
        <v>26</v>
      </c>
      <c r="W105" s="16">
        <v>16</v>
      </c>
      <c r="X105" s="16">
        <v>14</v>
      </c>
      <c r="Y105" s="16">
        <v>11</v>
      </c>
      <c r="Z105" s="16">
        <v>17</v>
      </c>
      <c r="AA105" s="16">
        <v>14</v>
      </c>
      <c r="AB105" s="16">
        <v>1003320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29</v>
      </c>
      <c r="P106" s="16">
        <v>24</v>
      </c>
      <c r="Q106" s="16">
        <v>21</v>
      </c>
      <c r="R106" s="16">
        <v>3</v>
      </c>
      <c r="S106" s="16">
        <v>21</v>
      </c>
      <c r="T106" s="16">
        <v>28</v>
      </c>
      <c r="U106" s="16">
        <v>18</v>
      </c>
      <c r="V106" s="16">
        <v>27</v>
      </c>
      <c r="W106" s="16">
        <v>4</v>
      </c>
      <c r="X106" s="16">
        <v>25</v>
      </c>
      <c r="Y106" s="16">
        <v>19</v>
      </c>
      <c r="Z106" s="16">
        <v>29</v>
      </c>
      <c r="AA106" s="16">
        <v>16</v>
      </c>
      <c r="AB106" s="16">
        <v>1002556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7</v>
      </c>
      <c r="P107" s="16">
        <v>29</v>
      </c>
      <c r="Q107" s="16">
        <v>24</v>
      </c>
      <c r="R107" s="16">
        <v>17</v>
      </c>
      <c r="S107" s="16">
        <v>29</v>
      </c>
      <c r="T107" s="16">
        <v>20</v>
      </c>
      <c r="U107" s="16">
        <v>29</v>
      </c>
      <c r="V107" s="16">
        <v>19</v>
      </c>
      <c r="W107" s="16">
        <v>24</v>
      </c>
      <c r="X107" s="16">
        <v>29</v>
      </c>
      <c r="Y107" s="16">
        <v>6</v>
      </c>
      <c r="Z107" s="16">
        <v>25</v>
      </c>
      <c r="AA107" s="16">
        <v>29</v>
      </c>
      <c r="AB107" s="16">
        <v>1002560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</v>
      </c>
      <c r="P108" s="16">
        <v>20</v>
      </c>
      <c r="Q108" s="16">
        <v>1</v>
      </c>
      <c r="R108" s="16">
        <v>14</v>
      </c>
      <c r="S108" s="16">
        <v>23</v>
      </c>
      <c r="T108" s="16">
        <v>10</v>
      </c>
      <c r="U108" s="16">
        <v>28</v>
      </c>
      <c r="V108" s="16">
        <v>18</v>
      </c>
      <c r="W108" s="16">
        <v>15</v>
      </c>
      <c r="X108" s="16">
        <v>8</v>
      </c>
      <c r="Y108" s="16">
        <v>22</v>
      </c>
      <c r="Z108" s="16">
        <v>15</v>
      </c>
      <c r="AA108" s="16">
        <v>26</v>
      </c>
      <c r="AB108" s="16">
        <v>1003104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13</v>
      </c>
      <c r="P109" s="16">
        <v>25</v>
      </c>
      <c r="Q109" s="16">
        <v>11</v>
      </c>
      <c r="R109" s="16">
        <v>4</v>
      </c>
      <c r="S109" s="16">
        <v>28</v>
      </c>
      <c r="T109" s="16">
        <v>23</v>
      </c>
      <c r="U109" s="16">
        <v>25</v>
      </c>
      <c r="V109" s="16">
        <v>24</v>
      </c>
      <c r="W109" s="16">
        <v>14</v>
      </c>
      <c r="X109" s="16">
        <v>22</v>
      </c>
      <c r="Y109" s="16">
        <v>15</v>
      </c>
      <c r="Z109" s="16">
        <v>26</v>
      </c>
      <c r="AA109" s="16">
        <v>25</v>
      </c>
      <c r="AB109" s="16">
        <v>1002706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10</v>
      </c>
      <c r="P110" s="16">
        <v>18</v>
      </c>
      <c r="Q110" s="16">
        <v>18</v>
      </c>
      <c r="R110" s="16">
        <v>2</v>
      </c>
      <c r="S110" s="16">
        <v>3</v>
      </c>
      <c r="T110" s="16">
        <v>5</v>
      </c>
      <c r="U110" s="16">
        <v>11</v>
      </c>
      <c r="V110" s="16">
        <v>2</v>
      </c>
      <c r="W110" s="16">
        <v>20</v>
      </c>
      <c r="X110" s="16">
        <v>3</v>
      </c>
      <c r="Y110" s="16">
        <v>18</v>
      </c>
      <c r="Z110" s="16">
        <v>9</v>
      </c>
      <c r="AA110" s="16">
        <v>1</v>
      </c>
      <c r="AB110" s="16">
        <v>1003203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21</v>
      </c>
      <c r="P111" s="16">
        <v>28</v>
      </c>
      <c r="Q111" s="16">
        <v>26</v>
      </c>
      <c r="R111" s="16">
        <v>23</v>
      </c>
      <c r="S111" s="16">
        <v>15</v>
      </c>
      <c r="T111" s="16">
        <v>1</v>
      </c>
      <c r="U111" s="16">
        <v>20</v>
      </c>
      <c r="V111" s="16">
        <v>13</v>
      </c>
      <c r="W111" s="16">
        <v>5</v>
      </c>
      <c r="X111" s="16">
        <v>12</v>
      </c>
      <c r="Y111" s="16">
        <v>28</v>
      </c>
      <c r="Z111" s="16">
        <v>20</v>
      </c>
      <c r="AA111" s="16">
        <v>18</v>
      </c>
      <c r="AB111" s="16">
        <v>1002163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26</v>
      </c>
      <c r="P112" s="16">
        <v>9</v>
      </c>
      <c r="Q112" s="16">
        <v>28</v>
      </c>
      <c r="R112" s="16">
        <v>12</v>
      </c>
      <c r="S112" s="16">
        <v>27</v>
      </c>
      <c r="T112" s="16">
        <v>27</v>
      </c>
      <c r="U112" s="16">
        <v>27</v>
      </c>
      <c r="V112" s="16">
        <v>17</v>
      </c>
      <c r="W112" s="16">
        <v>29</v>
      </c>
      <c r="X112" s="16">
        <v>6</v>
      </c>
      <c r="Y112" s="16">
        <v>20</v>
      </c>
      <c r="Z112" s="16">
        <v>16</v>
      </c>
      <c r="AA112" s="16">
        <v>27</v>
      </c>
      <c r="AB112" s="16">
        <v>1003831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17</v>
      </c>
      <c r="Q113" s="16">
        <v>25</v>
      </c>
      <c r="R113" s="16">
        <v>5</v>
      </c>
      <c r="S113" s="16">
        <v>10</v>
      </c>
      <c r="T113" s="16">
        <v>8</v>
      </c>
      <c r="U113" s="16">
        <v>21</v>
      </c>
      <c r="V113" s="16">
        <v>7</v>
      </c>
      <c r="W113" s="16">
        <v>22</v>
      </c>
      <c r="X113" s="16">
        <v>4</v>
      </c>
      <c r="Y113" s="16">
        <v>21</v>
      </c>
      <c r="Z113" s="16">
        <v>14</v>
      </c>
      <c r="AA113" s="16">
        <v>7</v>
      </c>
      <c r="AB113" s="16">
        <v>1003002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15</v>
      </c>
      <c r="P114" s="16">
        <v>16</v>
      </c>
      <c r="Q114" s="16">
        <v>13</v>
      </c>
      <c r="R114" s="16">
        <v>11</v>
      </c>
      <c r="S114" s="16">
        <v>19</v>
      </c>
      <c r="T114" s="16">
        <v>19</v>
      </c>
      <c r="U114" s="16">
        <v>22</v>
      </c>
      <c r="V114" s="16">
        <v>20</v>
      </c>
      <c r="W114" s="16">
        <v>17</v>
      </c>
      <c r="X114" s="16">
        <v>13</v>
      </c>
      <c r="Y114" s="16">
        <v>14</v>
      </c>
      <c r="Z114" s="16">
        <v>19</v>
      </c>
      <c r="AA114" s="16">
        <v>13</v>
      </c>
      <c r="AB114" s="16">
        <v>1003017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27</v>
      </c>
      <c r="P115" s="16">
        <v>23</v>
      </c>
      <c r="Q115" s="16">
        <v>3</v>
      </c>
      <c r="R115" s="16">
        <v>18</v>
      </c>
      <c r="S115" s="16">
        <v>2</v>
      </c>
      <c r="T115" s="16">
        <v>6</v>
      </c>
      <c r="U115" s="16">
        <v>15</v>
      </c>
      <c r="V115" s="16">
        <v>23</v>
      </c>
      <c r="W115" s="16">
        <v>28</v>
      </c>
      <c r="X115" s="16">
        <v>24</v>
      </c>
      <c r="Y115" s="16">
        <v>10</v>
      </c>
      <c r="Z115" s="16">
        <v>1</v>
      </c>
      <c r="AA115" s="16">
        <v>20</v>
      </c>
      <c r="AB115" s="16">
        <v>1003627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14</v>
      </c>
      <c r="P116" s="16">
        <v>19</v>
      </c>
      <c r="Q116" s="16">
        <v>27</v>
      </c>
      <c r="R116" s="16">
        <v>20</v>
      </c>
      <c r="S116" s="16">
        <v>22</v>
      </c>
      <c r="T116" s="16">
        <v>11</v>
      </c>
      <c r="U116" s="16">
        <v>8</v>
      </c>
      <c r="V116" s="16">
        <v>15</v>
      </c>
      <c r="W116" s="16">
        <v>1</v>
      </c>
      <c r="X116" s="16">
        <v>23</v>
      </c>
      <c r="Y116" s="16">
        <v>16</v>
      </c>
      <c r="Z116" s="16">
        <v>12</v>
      </c>
      <c r="AA116" s="16">
        <v>22</v>
      </c>
      <c r="AB116" s="16">
        <v>1004537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25</v>
      </c>
      <c r="P117" s="16">
        <v>22</v>
      </c>
      <c r="Q117" s="16">
        <v>20</v>
      </c>
      <c r="R117" s="16">
        <v>27</v>
      </c>
      <c r="S117" s="16">
        <v>13</v>
      </c>
      <c r="T117" s="16">
        <v>18</v>
      </c>
      <c r="U117" s="16">
        <v>26</v>
      </c>
      <c r="V117" s="16">
        <v>28</v>
      </c>
      <c r="W117" s="16">
        <v>7</v>
      </c>
      <c r="X117" s="16">
        <v>28</v>
      </c>
      <c r="Y117" s="16">
        <v>25</v>
      </c>
      <c r="Z117" s="16">
        <v>18</v>
      </c>
      <c r="AA117" s="16">
        <v>28</v>
      </c>
      <c r="AB117" s="16">
        <v>1001939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22</v>
      </c>
      <c r="P118" s="16">
        <v>21</v>
      </c>
      <c r="Q118" s="16">
        <v>9</v>
      </c>
      <c r="R118" s="16">
        <v>19</v>
      </c>
      <c r="S118" s="16">
        <v>6</v>
      </c>
      <c r="T118" s="16">
        <v>9</v>
      </c>
      <c r="U118" s="16">
        <v>16</v>
      </c>
      <c r="V118" s="16">
        <v>22</v>
      </c>
      <c r="W118" s="16">
        <v>19</v>
      </c>
      <c r="X118" s="16">
        <v>26</v>
      </c>
      <c r="Y118" s="16">
        <v>12</v>
      </c>
      <c r="Z118" s="16">
        <v>4</v>
      </c>
      <c r="AA118" s="16">
        <v>23</v>
      </c>
      <c r="AB118" s="16">
        <v>1003582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9</v>
      </c>
      <c r="P119" s="16">
        <v>11</v>
      </c>
      <c r="Q119" s="16">
        <v>8</v>
      </c>
      <c r="R119" s="16">
        <v>9</v>
      </c>
      <c r="S119" s="16">
        <v>1</v>
      </c>
      <c r="T119" s="16">
        <v>7</v>
      </c>
      <c r="U119" s="16">
        <v>1</v>
      </c>
      <c r="V119" s="16">
        <v>3</v>
      </c>
      <c r="W119" s="16">
        <v>18</v>
      </c>
      <c r="X119" s="16">
        <v>21</v>
      </c>
      <c r="Y119" s="16">
        <v>1</v>
      </c>
      <c r="Z119" s="16">
        <v>21</v>
      </c>
      <c r="AA119" s="16">
        <v>10</v>
      </c>
      <c r="AB119" s="16">
        <v>1005047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1</v>
      </c>
      <c r="P120" s="16">
        <v>26</v>
      </c>
      <c r="Q120" s="16">
        <v>19</v>
      </c>
      <c r="R120" s="16">
        <v>29</v>
      </c>
      <c r="S120" s="16">
        <v>26</v>
      </c>
      <c r="T120" s="16">
        <v>29</v>
      </c>
      <c r="U120" s="16">
        <v>7</v>
      </c>
      <c r="V120" s="16">
        <v>11</v>
      </c>
      <c r="W120" s="16">
        <v>6</v>
      </c>
      <c r="X120" s="16">
        <v>15</v>
      </c>
      <c r="Y120" s="16">
        <v>17</v>
      </c>
      <c r="Z120" s="16">
        <v>2</v>
      </c>
      <c r="AA120" s="16">
        <v>24</v>
      </c>
      <c r="AB120" s="16">
        <v>1001882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18</v>
      </c>
      <c r="P121" s="16">
        <v>12</v>
      </c>
      <c r="Q121" s="16">
        <v>29</v>
      </c>
      <c r="R121" s="16">
        <v>13</v>
      </c>
      <c r="S121" s="16">
        <v>14</v>
      </c>
      <c r="T121" s="16">
        <v>13</v>
      </c>
      <c r="U121" s="16">
        <v>19</v>
      </c>
      <c r="V121" s="16">
        <v>12</v>
      </c>
      <c r="W121" s="16">
        <v>11</v>
      </c>
      <c r="X121" s="16">
        <v>20</v>
      </c>
      <c r="Y121" s="16">
        <v>7</v>
      </c>
      <c r="Z121" s="16">
        <v>3</v>
      </c>
      <c r="AA121" s="16">
        <v>21</v>
      </c>
      <c r="AB121" s="16">
        <v>1003345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5</v>
      </c>
      <c r="P122" s="16">
        <v>14</v>
      </c>
      <c r="Q122" s="16">
        <v>23</v>
      </c>
      <c r="R122" s="16">
        <v>21</v>
      </c>
      <c r="S122" s="16">
        <v>7</v>
      </c>
      <c r="T122" s="16">
        <v>21</v>
      </c>
      <c r="U122" s="16">
        <v>2</v>
      </c>
      <c r="V122" s="16">
        <v>6</v>
      </c>
      <c r="W122" s="16">
        <v>12</v>
      </c>
      <c r="X122" s="16">
        <v>19</v>
      </c>
      <c r="Y122" s="16">
        <v>3</v>
      </c>
      <c r="Z122" s="16">
        <v>7</v>
      </c>
      <c r="AA122" s="16">
        <v>19</v>
      </c>
      <c r="AB122" s="16">
        <v>1003591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28</v>
      </c>
      <c r="P123" s="16">
        <v>1</v>
      </c>
      <c r="Q123" s="16">
        <v>17</v>
      </c>
      <c r="R123" s="16">
        <v>24</v>
      </c>
      <c r="S123" s="16">
        <v>20</v>
      </c>
      <c r="T123" s="16">
        <v>26</v>
      </c>
      <c r="U123" s="16">
        <v>6</v>
      </c>
      <c r="V123" s="16">
        <v>16</v>
      </c>
      <c r="W123" s="16">
        <v>9</v>
      </c>
      <c r="X123" s="16">
        <v>17</v>
      </c>
      <c r="Y123" s="16">
        <v>29</v>
      </c>
      <c r="Z123" s="16">
        <v>28</v>
      </c>
      <c r="AA123" s="16">
        <v>9</v>
      </c>
      <c r="AB123" s="16">
        <v>1002805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19</v>
      </c>
      <c r="P124" s="16">
        <v>10</v>
      </c>
      <c r="Q124" s="16">
        <v>22</v>
      </c>
      <c r="R124" s="16">
        <v>16</v>
      </c>
      <c r="S124" s="16">
        <v>5</v>
      </c>
      <c r="T124" s="16">
        <v>15</v>
      </c>
      <c r="U124" s="16">
        <v>17</v>
      </c>
      <c r="V124" s="16">
        <v>14</v>
      </c>
      <c r="W124" s="16">
        <v>3</v>
      </c>
      <c r="X124" s="16">
        <v>10</v>
      </c>
      <c r="Y124" s="16">
        <v>24</v>
      </c>
      <c r="Z124" s="16">
        <v>13</v>
      </c>
      <c r="AA124" s="16">
        <v>5</v>
      </c>
      <c r="AB124" s="16">
        <v>1002943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23</v>
      </c>
      <c r="P125" s="16">
        <v>3</v>
      </c>
      <c r="Q125" s="16">
        <v>4</v>
      </c>
      <c r="R125" s="16">
        <v>1</v>
      </c>
      <c r="S125" s="16">
        <v>4</v>
      </c>
      <c r="T125" s="16">
        <v>4</v>
      </c>
      <c r="U125" s="16">
        <v>23</v>
      </c>
      <c r="V125" s="16">
        <v>1</v>
      </c>
      <c r="W125" s="16">
        <v>10</v>
      </c>
      <c r="X125" s="16">
        <v>7</v>
      </c>
      <c r="Y125" s="16">
        <v>13</v>
      </c>
      <c r="Z125" s="16">
        <v>24</v>
      </c>
      <c r="AA125" s="16">
        <v>2</v>
      </c>
      <c r="AB125" s="16">
        <v>1003664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24</v>
      </c>
      <c r="P126" s="16">
        <v>2</v>
      </c>
      <c r="Q126" s="16">
        <v>15</v>
      </c>
      <c r="R126" s="16">
        <v>8</v>
      </c>
      <c r="S126" s="16">
        <v>9</v>
      </c>
      <c r="T126" s="16">
        <v>17</v>
      </c>
      <c r="U126" s="16">
        <v>14</v>
      </c>
      <c r="V126" s="16">
        <v>8</v>
      </c>
      <c r="W126" s="16">
        <v>8</v>
      </c>
      <c r="X126" s="16">
        <v>11</v>
      </c>
      <c r="Y126" s="16">
        <v>23</v>
      </c>
      <c r="Z126" s="16">
        <v>23</v>
      </c>
      <c r="AA126" s="16">
        <v>6</v>
      </c>
      <c r="AB126" s="16">
        <v>1003120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16</v>
      </c>
      <c r="P127" s="16">
        <v>4</v>
      </c>
      <c r="Q127" s="16">
        <v>16</v>
      </c>
      <c r="R127" s="16">
        <v>15</v>
      </c>
      <c r="S127" s="16">
        <v>8</v>
      </c>
      <c r="T127" s="16">
        <v>16</v>
      </c>
      <c r="U127" s="16">
        <v>9</v>
      </c>
      <c r="V127" s="16">
        <v>10</v>
      </c>
      <c r="W127" s="16">
        <v>13</v>
      </c>
      <c r="X127" s="16">
        <v>16</v>
      </c>
      <c r="Y127" s="16">
        <v>9</v>
      </c>
      <c r="Z127" s="16">
        <v>10</v>
      </c>
      <c r="AA127" s="16">
        <v>11</v>
      </c>
      <c r="AB127" s="16">
        <v>1003435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8</v>
      </c>
      <c r="P128" s="16">
        <v>6</v>
      </c>
      <c r="Q128" s="16">
        <v>12</v>
      </c>
      <c r="R128" s="16">
        <v>10</v>
      </c>
      <c r="S128" s="16">
        <v>12</v>
      </c>
      <c r="T128" s="16">
        <v>14</v>
      </c>
      <c r="U128" s="16">
        <v>10</v>
      </c>
      <c r="V128" s="16">
        <v>9</v>
      </c>
      <c r="W128" s="16">
        <v>21</v>
      </c>
      <c r="X128" s="16">
        <v>5</v>
      </c>
      <c r="Y128" s="16">
        <v>8</v>
      </c>
      <c r="Z128" s="16">
        <v>11</v>
      </c>
      <c r="AA128" s="16">
        <v>8</v>
      </c>
      <c r="AB128" s="16">
        <v>1003533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398</v>
      </c>
      <c r="D131" s="16" t="s">
        <v>399</v>
      </c>
      <c r="E131" s="16" t="s">
        <v>400</v>
      </c>
      <c r="F131" s="16" t="s">
        <v>401</v>
      </c>
      <c r="G131" s="16" t="s">
        <v>402</v>
      </c>
      <c r="H131" s="16" t="s">
        <v>403</v>
      </c>
      <c r="I131" s="16" t="s">
        <v>132</v>
      </c>
      <c r="J131" s="16" t="s">
        <v>404</v>
      </c>
      <c r="K131" s="16" t="s">
        <v>132</v>
      </c>
      <c r="L131" s="16" t="s">
        <v>405</v>
      </c>
      <c r="M131" s="16" t="s">
        <v>406</v>
      </c>
      <c r="N131" s="16" t="s">
        <v>132</v>
      </c>
      <c r="O131" s="16" t="s">
        <v>407</v>
      </c>
      <c r="P131" s="16" t="s">
        <v>408</v>
      </c>
      <c r="Q131" s="16" t="s">
        <v>409</v>
      </c>
      <c r="R131" s="16" t="s">
        <v>410</v>
      </c>
      <c r="S131" s="16" t="s">
        <v>411</v>
      </c>
      <c r="T131" s="16" t="s">
        <v>412</v>
      </c>
      <c r="U131" s="16" t="s">
        <v>132</v>
      </c>
      <c r="V131" s="16" t="s">
        <v>132</v>
      </c>
      <c r="W131" s="16" t="s">
        <v>413</v>
      </c>
      <c r="X131" s="16" t="s">
        <v>132</v>
      </c>
      <c r="Y131" s="16" t="s">
        <v>414</v>
      </c>
      <c r="Z131" s="16" t="s">
        <v>415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416</v>
      </c>
      <c r="E132" s="16" t="s">
        <v>417</v>
      </c>
      <c r="F132" s="16" t="s">
        <v>401</v>
      </c>
      <c r="G132" s="16" t="s">
        <v>402</v>
      </c>
      <c r="H132" s="16" t="s">
        <v>403</v>
      </c>
      <c r="I132" s="16" t="s">
        <v>132</v>
      </c>
      <c r="J132" s="16" t="s">
        <v>132</v>
      </c>
      <c r="K132" s="16" t="s">
        <v>132</v>
      </c>
      <c r="L132" s="16" t="s">
        <v>405</v>
      </c>
      <c r="M132" s="16" t="s">
        <v>406</v>
      </c>
      <c r="N132" s="16" t="s">
        <v>132</v>
      </c>
      <c r="O132" s="16" t="s">
        <v>407</v>
      </c>
      <c r="P132" s="16" t="s">
        <v>418</v>
      </c>
      <c r="Q132" s="16" t="s">
        <v>409</v>
      </c>
      <c r="R132" s="16" t="s">
        <v>410</v>
      </c>
      <c r="S132" s="16" t="s">
        <v>411</v>
      </c>
      <c r="T132" s="16" t="s">
        <v>412</v>
      </c>
      <c r="U132" s="16" t="s">
        <v>132</v>
      </c>
      <c r="V132" s="16" t="s">
        <v>132</v>
      </c>
      <c r="W132" s="16" t="s">
        <v>413</v>
      </c>
      <c r="X132" s="16" t="s">
        <v>132</v>
      </c>
      <c r="Y132" s="16" t="s">
        <v>414</v>
      </c>
      <c r="Z132" s="16" t="s">
        <v>415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419</v>
      </c>
      <c r="E133" s="16" t="s">
        <v>417</v>
      </c>
      <c r="F133" s="16" t="s">
        <v>401</v>
      </c>
      <c r="G133" s="16" t="s">
        <v>402</v>
      </c>
      <c r="H133" s="16" t="s">
        <v>403</v>
      </c>
      <c r="I133" s="16" t="s">
        <v>132</v>
      </c>
      <c r="J133" s="16" t="s">
        <v>132</v>
      </c>
      <c r="K133" s="16" t="s">
        <v>132</v>
      </c>
      <c r="L133" s="16" t="s">
        <v>405</v>
      </c>
      <c r="M133" s="16" t="s">
        <v>406</v>
      </c>
      <c r="N133" s="16" t="s">
        <v>132</v>
      </c>
      <c r="O133" s="16" t="s">
        <v>407</v>
      </c>
      <c r="P133" s="16" t="s">
        <v>420</v>
      </c>
      <c r="Q133" s="16" t="s">
        <v>409</v>
      </c>
      <c r="R133" s="16" t="s">
        <v>410</v>
      </c>
      <c r="S133" s="16" t="s">
        <v>411</v>
      </c>
      <c r="T133" s="16" t="s">
        <v>412</v>
      </c>
      <c r="U133" s="16" t="s">
        <v>132</v>
      </c>
      <c r="V133" s="16" t="s">
        <v>132</v>
      </c>
      <c r="W133" s="16" t="s">
        <v>421</v>
      </c>
      <c r="X133" s="16" t="s">
        <v>132</v>
      </c>
      <c r="Y133" s="16" t="s">
        <v>414</v>
      </c>
      <c r="Z133" s="16" t="s">
        <v>415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419</v>
      </c>
      <c r="E134" s="16" t="s">
        <v>417</v>
      </c>
      <c r="F134" s="16" t="s">
        <v>401</v>
      </c>
      <c r="G134" s="16" t="s">
        <v>422</v>
      </c>
      <c r="H134" s="16" t="s">
        <v>403</v>
      </c>
      <c r="I134" s="16" t="s">
        <v>132</v>
      </c>
      <c r="J134" s="16" t="s">
        <v>132</v>
      </c>
      <c r="K134" s="16" t="s">
        <v>132</v>
      </c>
      <c r="L134" s="16" t="s">
        <v>405</v>
      </c>
      <c r="M134" s="16" t="s">
        <v>132</v>
      </c>
      <c r="N134" s="16" t="s">
        <v>132</v>
      </c>
      <c r="O134" s="16" t="s">
        <v>407</v>
      </c>
      <c r="P134" s="16" t="s">
        <v>420</v>
      </c>
      <c r="Q134" s="16" t="s">
        <v>423</v>
      </c>
      <c r="R134" s="16" t="s">
        <v>410</v>
      </c>
      <c r="S134" s="16" t="s">
        <v>411</v>
      </c>
      <c r="T134" s="16" t="s">
        <v>412</v>
      </c>
      <c r="U134" s="16" t="s">
        <v>132</v>
      </c>
      <c r="V134" s="16" t="s">
        <v>132</v>
      </c>
      <c r="W134" s="16" t="s">
        <v>421</v>
      </c>
      <c r="X134" s="16" t="s">
        <v>132</v>
      </c>
      <c r="Y134" s="16" t="s">
        <v>414</v>
      </c>
      <c r="Z134" s="16" t="s">
        <v>415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424</v>
      </c>
      <c r="E135" s="16" t="s">
        <v>425</v>
      </c>
      <c r="F135" s="16" t="s">
        <v>401</v>
      </c>
      <c r="G135" s="16" t="s">
        <v>422</v>
      </c>
      <c r="H135" s="16" t="s">
        <v>403</v>
      </c>
      <c r="I135" s="16" t="s">
        <v>132</v>
      </c>
      <c r="J135" s="16" t="s">
        <v>132</v>
      </c>
      <c r="K135" s="16" t="s">
        <v>132</v>
      </c>
      <c r="L135" s="16" t="s">
        <v>405</v>
      </c>
      <c r="M135" s="16" t="s">
        <v>132</v>
      </c>
      <c r="N135" s="16" t="s">
        <v>132</v>
      </c>
      <c r="O135" s="16" t="s">
        <v>407</v>
      </c>
      <c r="P135" s="16" t="s">
        <v>426</v>
      </c>
      <c r="Q135" s="16" t="s">
        <v>423</v>
      </c>
      <c r="R135" s="16" t="s">
        <v>410</v>
      </c>
      <c r="S135" s="16" t="s">
        <v>411</v>
      </c>
      <c r="T135" s="16" t="s">
        <v>412</v>
      </c>
      <c r="U135" s="16" t="s">
        <v>132</v>
      </c>
      <c r="V135" s="16" t="s">
        <v>132</v>
      </c>
      <c r="W135" s="16" t="s">
        <v>427</v>
      </c>
      <c r="X135" s="16" t="s">
        <v>132</v>
      </c>
      <c r="Y135" s="16" t="s">
        <v>414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424</v>
      </c>
      <c r="E136" s="16" t="s">
        <v>425</v>
      </c>
      <c r="F136" s="16" t="s">
        <v>401</v>
      </c>
      <c r="G136" s="16" t="s">
        <v>422</v>
      </c>
      <c r="H136" s="16" t="s">
        <v>403</v>
      </c>
      <c r="I136" s="16" t="s">
        <v>132</v>
      </c>
      <c r="J136" s="16" t="s">
        <v>132</v>
      </c>
      <c r="K136" s="16" t="s">
        <v>132</v>
      </c>
      <c r="L136" s="16" t="s">
        <v>428</v>
      </c>
      <c r="M136" s="16" t="s">
        <v>132</v>
      </c>
      <c r="N136" s="16" t="s">
        <v>132</v>
      </c>
      <c r="O136" s="16" t="s">
        <v>407</v>
      </c>
      <c r="P136" s="16" t="s">
        <v>426</v>
      </c>
      <c r="Q136" s="16" t="s">
        <v>356</v>
      </c>
      <c r="R136" s="16" t="s">
        <v>132</v>
      </c>
      <c r="S136" s="16" t="s">
        <v>411</v>
      </c>
      <c r="T136" s="16" t="s">
        <v>412</v>
      </c>
      <c r="U136" s="16" t="s">
        <v>132</v>
      </c>
      <c r="V136" s="16" t="s">
        <v>132</v>
      </c>
      <c r="W136" s="16" t="s">
        <v>427</v>
      </c>
      <c r="X136" s="16" t="s">
        <v>132</v>
      </c>
      <c r="Y136" s="16" t="s">
        <v>414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424</v>
      </c>
      <c r="E137" s="16" t="s">
        <v>425</v>
      </c>
      <c r="F137" s="16" t="s">
        <v>401</v>
      </c>
      <c r="G137" s="16" t="s">
        <v>422</v>
      </c>
      <c r="H137" s="16" t="s">
        <v>403</v>
      </c>
      <c r="I137" s="16" t="s">
        <v>132</v>
      </c>
      <c r="J137" s="16" t="s">
        <v>132</v>
      </c>
      <c r="K137" s="16" t="s">
        <v>132</v>
      </c>
      <c r="L137" s="16" t="s">
        <v>428</v>
      </c>
      <c r="M137" s="16" t="s">
        <v>132</v>
      </c>
      <c r="N137" s="16" t="s">
        <v>132</v>
      </c>
      <c r="O137" s="16" t="s">
        <v>407</v>
      </c>
      <c r="P137" s="16" t="s">
        <v>426</v>
      </c>
      <c r="Q137" s="16" t="s">
        <v>356</v>
      </c>
      <c r="R137" s="16" t="s">
        <v>132</v>
      </c>
      <c r="S137" s="16" t="s">
        <v>411</v>
      </c>
      <c r="T137" s="16" t="s">
        <v>412</v>
      </c>
      <c r="U137" s="16" t="s">
        <v>132</v>
      </c>
      <c r="V137" s="16" t="s">
        <v>132</v>
      </c>
      <c r="W137" s="16" t="s">
        <v>427</v>
      </c>
      <c r="X137" s="16" t="s">
        <v>132</v>
      </c>
      <c r="Y137" s="16" t="s">
        <v>414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429</v>
      </c>
      <c r="E138" s="16" t="s">
        <v>425</v>
      </c>
      <c r="F138" s="16" t="s">
        <v>430</v>
      </c>
      <c r="G138" s="16" t="s">
        <v>422</v>
      </c>
      <c r="H138" s="16" t="s">
        <v>403</v>
      </c>
      <c r="I138" s="16" t="s">
        <v>132</v>
      </c>
      <c r="J138" s="16" t="s">
        <v>132</v>
      </c>
      <c r="K138" s="16" t="s">
        <v>132</v>
      </c>
      <c r="L138" s="16" t="s">
        <v>428</v>
      </c>
      <c r="M138" s="16" t="s">
        <v>132</v>
      </c>
      <c r="N138" s="16" t="s">
        <v>132</v>
      </c>
      <c r="O138" s="16" t="s">
        <v>431</v>
      </c>
      <c r="P138" s="16" t="s">
        <v>426</v>
      </c>
      <c r="Q138" s="16" t="s">
        <v>356</v>
      </c>
      <c r="R138" s="16" t="s">
        <v>132</v>
      </c>
      <c r="S138" s="16" t="s">
        <v>411</v>
      </c>
      <c r="T138" s="16" t="s">
        <v>412</v>
      </c>
      <c r="U138" s="16" t="s">
        <v>132</v>
      </c>
      <c r="V138" s="16" t="s">
        <v>132</v>
      </c>
      <c r="W138" s="16" t="s">
        <v>427</v>
      </c>
      <c r="X138" s="16" t="s">
        <v>132</v>
      </c>
      <c r="Y138" s="16" t="s">
        <v>414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429</v>
      </c>
      <c r="E139" s="16" t="s">
        <v>425</v>
      </c>
      <c r="F139" s="16" t="s">
        <v>430</v>
      </c>
      <c r="G139" s="16" t="s">
        <v>422</v>
      </c>
      <c r="H139" s="16" t="s">
        <v>403</v>
      </c>
      <c r="I139" s="16" t="s">
        <v>132</v>
      </c>
      <c r="J139" s="16" t="s">
        <v>132</v>
      </c>
      <c r="K139" s="16" t="s">
        <v>132</v>
      </c>
      <c r="L139" s="16" t="s">
        <v>428</v>
      </c>
      <c r="M139" s="16" t="s">
        <v>132</v>
      </c>
      <c r="N139" s="16" t="s">
        <v>132</v>
      </c>
      <c r="O139" s="16" t="s">
        <v>431</v>
      </c>
      <c r="P139" s="16" t="s">
        <v>426</v>
      </c>
      <c r="Q139" s="16" t="s">
        <v>356</v>
      </c>
      <c r="R139" s="16" t="s">
        <v>132</v>
      </c>
      <c r="S139" s="16" t="s">
        <v>132</v>
      </c>
      <c r="T139" s="16" t="s">
        <v>412</v>
      </c>
      <c r="U139" s="16" t="s">
        <v>132</v>
      </c>
      <c r="V139" s="16" t="s">
        <v>132</v>
      </c>
      <c r="W139" s="16" t="s">
        <v>427</v>
      </c>
      <c r="X139" s="16" t="s">
        <v>132</v>
      </c>
      <c r="Y139" s="16" t="s">
        <v>414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432</v>
      </c>
      <c r="E140" s="16" t="s">
        <v>425</v>
      </c>
      <c r="F140" s="16" t="s">
        <v>430</v>
      </c>
      <c r="G140" s="16" t="s">
        <v>422</v>
      </c>
      <c r="H140" s="16" t="s">
        <v>403</v>
      </c>
      <c r="I140" s="16" t="s">
        <v>132</v>
      </c>
      <c r="J140" s="16" t="s">
        <v>132</v>
      </c>
      <c r="K140" s="16" t="s">
        <v>132</v>
      </c>
      <c r="L140" s="16" t="s">
        <v>428</v>
      </c>
      <c r="M140" s="16" t="s">
        <v>132</v>
      </c>
      <c r="N140" s="16" t="s">
        <v>132</v>
      </c>
      <c r="O140" s="16" t="s">
        <v>431</v>
      </c>
      <c r="P140" s="16" t="s">
        <v>426</v>
      </c>
      <c r="Q140" s="16" t="s">
        <v>356</v>
      </c>
      <c r="R140" s="16" t="s">
        <v>132</v>
      </c>
      <c r="S140" s="16" t="s">
        <v>132</v>
      </c>
      <c r="T140" s="16" t="s">
        <v>412</v>
      </c>
      <c r="U140" s="16" t="s">
        <v>132</v>
      </c>
      <c r="V140" s="16" t="s">
        <v>132</v>
      </c>
      <c r="W140" s="16" t="s">
        <v>427</v>
      </c>
      <c r="X140" s="16" t="s">
        <v>132</v>
      </c>
      <c r="Y140" s="16" t="s">
        <v>414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432</v>
      </c>
      <c r="E141" s="16" t="s">
        <v>425</v>
      </c>
      <c r="F141" s="16" t="s">
        <v>430</v>
      </c>
      <c r="G141" s="16" t="s">
        <v>422</v>
      </c>
      <c r="H141" s="16" t="s">
        <v>403</v>
      </c>
      <c r="I141" s="16" t="s">
        <v>132</v>
      </c>
      <c r="J141" s="16" t="s">
        <v>132</v>
      </c>
      <c r="K141" s="16" t="s">
        <v>132</v>
      </c>
      <c r="L141" s="16" t="s">
        <v>428</v>
      </c>
      <c r="M141" s="16" t="s">
        <v>132</v>
      </c>
      <c r="N141" s="16" t="s">
        <v>132</v>
      </c>
      <c r="O141" s="16" t="s">
        <v>431</v>
      </c>
      <c r="P141" s="16" t="s">
        <v>426</v>
      </c>
      <c r="Q141" s="16" t="s">
        <v>356</v>
      </c>
      <c r="R141" s="16" t="s">
        <v>132</v>
      </c>
      <c r="S141" s="16" t="s">
        <v>132</v>
      </c>
      <c r="T141" s="16" t="s">
        <v>412</v>
      </c>
      <c r="U141" s="16" t="s">
        <v>132</v>
      </c>
      <c r="V141" s="16" t="s">
        <v>132</v>
      </c>
      <c r="W141" s="16" t="s">
        <v>427</v>
      </c>
      <c r="X141" s="16" t="s">
        <v>132</v>
      </c>
      <c r="Y141" s="16" t="s">
        <v>414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432</v>
      </c>
      <c r="E142" s="16" t="s">
        <v>425</v>
      </c>
      <c r="F142" s="16" t="s">
        <v>430</v>
      </c>
      <c r="G142" s="16" t="s">
        <v>422</v>
      </c>
      <c r="H142" s="16" t="s">
        <v>403</v>
      </c>
      <c r="I142" s="16" t="s">
        <v>132</v>
      </c>
      <c r="J142" s="16" t="s">
        <v>132</v>
      </c>
      <c r="K142" s="16" t="s">
        <v>132</v>
      </c>
      <c r="L142" s="16" t="s">
        <v>433</v>
      </c>
      <c r="M142" s="16" t="s">
        <v>132</v>
      </c>
      <c r="N142" s="16" t="s">
        <v>132</v>
      </c>
      <c r="O142" s="16" t="s">
        <v>431</v>
      </c>
      <c r="P142" s="16" t="s">
        <v>426</v>
      </c>
      <c r="Q142" s="16" t="s">
        <v>434</v>
      </c>
      <c r="R142" s="16" t="s">
        <v>132</v>
      </c>
      <c r="S142" s="16" t="s">
        <v>132</v>
      </c>
      <c r="T142" s="16" t="s">
        <v>412</v>
      </c>
      <c r="U142" s="16" t="s">
        <v>132</v>
      </c>
      <c r="V142" s="16" t="s">
        <v>132</v>
      </c>
      <c r="W142" s="16" t="s">
        <v>427</v>
      </c>
      <c r="X142" s="16" t="s">
        <v>132</v>
      </c>
      <c r="Y142" s="16" t="s">
        <v>414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435</v>
      </c>
      <c r="E143" s="16" t="s">
        <v>425</v>
      </c>
      <c r="F143" s="16" t="s">
        <v>430</v>
      </c>
      <c r="G143" s="16" t="s">
        <v>422</v>
      </c>
      <c r="H143" s="16" t="s">
        <v>403</v>
      </c>
      <c r="I143" s="16" t="s">
        <v>132</v>
      </c>
      <c r="J143" s="16" t="s">
        <v>132</v>
      </c>
      <c r="K143" s="16" t="s">
        <v>132</v>
      </c>
      <c r="L143" s="16" t="s">
        <v>433</v>
      </c>
      <c r="M143" s="16" t="s">
        <v>132</v>
      </c>
      <c r="N143" s="16" t="s">
        <v>132</v>
      </c>
      <c r="O143" s="16" t="s">
        <v>431</v>
      </c>
      <c r="P143" s="16" t="s">
        <v>426</v>
      </c>
      <c r="Q143" s="16" t="s">
        <v>434</v>
      </c>
      <c r="R143" s="16" t="s">
        <v>132</v>
      </c>
      <c r="S143" s="16" t="s">
        <v>132</v>
      </c>
      <c r="T143" s="16" t="s">
        <v>412</v>
      </c>
      <c r="U143" s="16" t="s">
        <v>132</v>
      </c>
      <c r="V143" s="16" t="s">
        <v>132</v>
      </c>
      <c r="W143" s="16" t="s">
        <v>427</v>
      </c>
      <c r="X143" s="16" t="s">
        <v>132</v>
      </c>
      <c r="Y143" s="16" t="s">
        <v>436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435</v>
      </c>
      <c r="E144" s="16" t="s">
        <v>425</v>
      </c>
      <c r="F144" s="16" t="s">
        <v>430</v>
      </c>
      <c r="G144" s="16" t="s">
        <v>422</v>
      </c>
      <c r="H144" s="16" t="s">
        <v>403</v>
      </c>
      <c r="I144" s="16" t="s">
        <v>132</v>
      </c>
      <c r="J144" s="16" t="s">
        <v>132</v>
      </c>
      <c r="K144" s="16" t="s">
        <v>132</v>
      </c>
      <c r="L144" s="16" t="s">
        <v>433</v>
      </c>
      <c r="M144" s="16" t="s">
        <v>132</v>
      </c>
      <c r="N144" s="16" t="s">
        <v>132</v>
      </c>
      <c r="O144" s="16" t="s">
        <v>431</v>
      </c>
      <c r="P144" s="16" t="s">
        <v>426</v>
      </c>
      <c r="Q144" s="16" t="s">
        <v>434</v>
      </c>
      <c r="R144" s="16" t="s">
        <v>132</v>
      </c>
      <c r="S144" s="16" t="s">
        <v>132</v>
      </c>
      <c r="T144" s="16" t="s">
        <v>437</v>
      </c>
      <c r="U144" s="16" t="s">
        <v>132</v>
      </c>
      <c r="V144" s="16" t="s">
        <v>132</v>
      </c>
      <c r="W144" s="16" t="s">
        <v>427</v>
      </c>
      <c r="X144" s="16" t="s">
        <v>132</v>
      </c>
      <c r="Y144" s="16" t="s">
        <v>438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435</v>
      </c>
      <c r="E145" s="16" t="s">
        <v>439</v>
      </c>
      <c r="F145" s="16" t="s">
        <v>430</v>
      </c>
      <c r="G145" s="16" t="s">
        <v>440</v>
      </c>
      <c r="H145" s="16" t="s">
        <v>403</v>
      </c>
      <c r="I145" s="16" t="s">
        <v>132</v>
      </c>
      <c r="J145" s="16" t="s">
        <v>132</v>
      </c>
      <c r="K145" s="16" t="s">
        <v>132</v>
      </c>
      <c r="L145" s="16" t="s">
        <v>433</v>
      </c>
      <c r="M145" s="16" t="s">
        <v>132</v>
      </c>
      <c r="N145" s="16" t="s">
        <v>132</v>
      </c>
      <c r="O145" s="16" t="s">
        <v>431</v>
      </c>
      <c r="P145" s="16" t="s">
        <v>426</v>
      </c>
      <c r="Q145" s="16" t="s">
        <v>132</v>
      </c>
      <c r="R145" s="16" t="s">
        <v>132</v>
      </c>
      <c r="S145" s="16" t="s">
        <v>132</v>
      </c>
      <c r="T145" s="16" t="s">
        <v>437</v>
      </c>
      <c r="U145" s="16" t="s">
        <v>132</v>
      </c>
      <c r="V145" s="16" t="s">
        <v>132</v>
      </c>
      <c r="W145" s="16" t="s">
        <v>427</v>
      </c>
      <c r="X145" s="16" t="s">
        <v>132</v>
      </c>
      <c r="Y145" s="16" t="s">
        <v>438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132</v>
      </c>
      <c r="E146" s="16" t="s">
        <v>439</v>
      </c>
      <c r="F146" s="16" t="s">
        <v>430</v>
      </c>
      <c r="G146" s="16" t="s">
        <v>440</v>
      </c>
      <c r="H146" s="16" t="s">
        <v>403</v>
      </c>
      <c r="I146" s="16" t="s">
        <v>132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431</v>
      </c>
      <c r="P146" s="16" t="s">
        <v>426</v>
      </c>
      <c r="Q146" s="16" t="s">
        <v>132</v>
      </c>
      <c r="R146" s="16" t="s">
        <v>132</v>
      </c>
      <c r="S146" s="16" t="s">
        <v>132</v>
      </c>
      <c r="T146" s="16" t="s">
        <v>437</v>
      </c>
      <c r="U146" s="16" t="s">
        <v>132</v>
      </c>
      <c r="V146" s="16" t="s">
        <v>132</v>
      </c>
      <c r="W146" s="16" t="s">
        <v>427</v>
      </c>
      <c r="X146" s="16" t="s">
        <v>132</v>
      </c>
      <c r="Y146" s="16" t="s">
        <v>132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439</v>
      </c>
      <c r="F147" s="16" t="s">
        <v>430</v>
      </c>
      <c r="G147" s="16" t="s">
        <v>441</v>
      </c>
      <c r="H147" s="16" t="s">
        <v>403</v>
      </c>
      <c r="I147" s="16" t="s">
        <v>132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431</v>
      </c>
      <c r="P147" s="16" t="s">
        <v>426</v>
      </c>
      <c r="Q147" s="16" t="s">
        <v>132</v>
      </c>
      <c r="R147" s="16" t="s">
        <v>132</v>
      </c>
      <c r="S147" s="16" t="s">
        <v>132</v>
      </c>
      <c r="T147" s="16" t="s">
        <v>437</v>
      </c>
      <c r="U147" s="16" t="s">
        <v>132</v>
      </c>
      <c r="V147" s="16" t="s">
        <v>132</v>
      </c>
      <c r="W147" s="16" t="s">
        <v>427</v>
      </c>
      <c r="X147" s="16" t="s">
        <v>132</v>
      </c>
      <c r="Y147" s="16" t="s">
        <v>132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439</v>
      </c>
      <c r="F148" s="16" t="s">
        <v>132</v>
      </c>
      <c r="G148" s="16" t="s">
        <v>441</v>
      </c>
      <c r="H148" s="16" t="s">
        <v>403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442</v>
      </c>
      <c r="P148" s="16" t="s">
        <v>426</v>
      </c>
      <c r="Q148" s="16" t="s">
        <v>132</v>
      </c>
      <c r="R148" s="16" t="s">
        <v>132</v>
      </c>
      <c r="S148" s="16" t="s">
        <v>132</v>
      </c>
      <c r="T148" s="16" t="s">
        <v>437</v>
      </c>
      <c r="U148" s="16" t="s">
        <v>132</v>
      </c>
      <c r="V148" s="16" t="s">
        <v>132</v>
      </c>
      <c r="W148" s="16" t="s">
        <v>427</v>
      </c>
      <c r="X148" s="16" t="s">
        <v>132</v>
      </c>
      <c r="Y148" s="16" t="s">
        <v>132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439</v>
      </c>
      <c r="F149" s="16" t="s">
        <v>132</v>
      </c>
      <c r="G149" s="16" t="s">
        <v>441</v>
      </c>
      <c r="H149" s="16" t="s">
        <v>403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443</v>
      </c>
      <c r="P149" s="16" t="s">
        <v>426</v>
      </c>
      <c r="Q149" s="16" t="s">
        <v>132</v>
      </c>
      <c r="R149" s="16" t="s">
        <v>132</v>
      </c>
      <c r="S149" s="16" t="s">
        <v>132</v>
      </c>
      <c r="T149" s="16" t="s">
        <v>437</v>
      </c>
      <c r="U149" s="16" t="s">
        <v>132</v>
      </c>
      <c r="V149" s="16" t="s">
        <v>132</v>
      </c>
      <c r="W149" s="16" t="s">
        <v>427</v>
      </c>
      <c r="X149" s="16" t="s">
        <v>132</v>
      </c>
      <c r="Y149" s="16" t="s">
        <v>132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439</v>
      </c>
      <c r="F150" s="16" t="s">
        <v>132</v>
      </c>
      <c r="G150" s="16" t="s">
        <v>444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443</v>
      </c>
      <c r="P150" s="16" t="s">
        <v>426</v>
      </c>
      <c r="Q150" s="16" t="s">
        <v>132</v>
      </c>
      <c r="R150" s="16" t="s">
        <v>132</v>
      </c>
      <c r="S150" s="16" t="s">
        <v>132</v>
      </c>
      <c r="T150" s="16" t="s">
        <v>437</v>
      </c>
      <c r="U150" s="16" t="s">
        <v>132</v>
      </c>
      <c r="V150" s="16" t="s">
        <v>132</v>
      </c>
      <c r="W150" s="16" t="s">
        <v>427</v>
      </c>
      <c r="X150" s="16" t="s">
        <v>132</v>
      </c>
      <c r="Y150" s="16" t="s">
        <v>132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439</v>
      </c>
      <c r="F151" s="16" t="s">
        <v>132</v>
      </c>
      <c r="G151" s="16" t="s">
        <v>444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443</v>
      </c>
      <c r="P151" s="16" t="s">
        <v>426</v>
      </c>
      <c r="Q151" s="16" t="s">
        <v>132</v>
      </c>
      <c r="R151" s="16" t="s">
        <v>132</v>
      </c>
      <c r="S151" s="16" t="s">
        <v>132</v>
      </c>
      <c r="T151" s="16" t="s">
        <v>437</v>
      </c>
      <c r="U151" s="16" t="s">
        <v>132</v>
      </c>
      <c r="V151" s="16" t="s">
        <v>132</v>
      </c>
      <c r="W151" s="16" t="s">
        <v>427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439</v>
      </c>
      <c r="F152" s="16" t="s">
        <v>132</v>
      </c>
      <c r="G152" s="16" t="s">
        <v>444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443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437</v>
      </c>
      <c r="U152" s="16" t="s">
        <v>132</v>
      </c>
      <c r="V152" s="16" t="s">
        <v>132</v>
      </c>
      <c r="W152" s="16" t="s">
        <v>427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439</v>
      </c>
      <c r="F153" s="16" t="s">
        <v>132</v>
      </c>
      <c r="G153" s="16" t="s">
        <v>444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427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439</v>
      </c>
      <c r="F154" s="16" t="s">
        <v>132</v>
      </c>
      <c r="G154" s="16" t="s">
        <v>444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427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445</v>
      </c>
      <c r="F155" s="16" t="s">
        <v>132</v>
      </c>
      <c r="G155" s="16" t="s">
        <v>444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446</v>
      </c>
      <c r="F156" s="16" t="s">
        <v>132</v>
      </c>
      <c r="G156" s="16" t="s">
        <v>444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446</v>
      </c>
      <c r="F157" s="16" t="s">
        <v>132</v>
      </c>
      <c r="G157" s="16" t="s">
        <v>444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446</v>
      </c>
      <c r="F158" s="16" t="s">
        <v>132</v>
      </c>
      <c r="G158" s="16" t="s">
        <v>444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446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234440.8</v>
      </c>
      <c r="D162" s="16">
        <v>313286.2</v>
      </c>
      <c r="E162" s="16">
        <v>598097.5</v>
      </c>
      <c r="F162" s="16">
        <v>15300</v>
      </c>
      <c r="G162" s="16">
        <v>79647.399999999994</v>
      </c>
      <c r="H162" s="16">
        <v>31741.5</v>
      </c>
      <c r="I162" s="16">
        <v>0</v>
      </c>
      <c r="J162" s="16">
        <v>391410.7</v>
      </c>
      <c r="K162" s="16">
        <v>0</v>
      </c>
      <c r="L162" s="16">
        <v>30527</v>
      </c>
      <c r="M162" s="16">
        <v>130.5</v>
      </c>
      <c r="N162" s="16">
        <v>0</v>
      </c>
      <c r="O162" s="16">
        <v>219552.3</v>
      </c>
      <c r="P162" s="16">
        <v>313426.7</v>
      </c>
      <c r="Q162" s="16">
        <v>124808.9</v>
      </c>
      <c r="R162" s="16">
        <v>62778.400000000001</v>
      </c>
      <c r="S162" s="16">
        <v>41.5</v>
      </c>
      <c r="T162" s="16">
        <v>141.5</v>
      </c>
      <c r="U162" s="16">
        <v>0</v>
      </c>
      <c r="V162" s="16">
        <v>0</v>
      </c>
      <c r="W162" s="16">
        <v>251621.8</v>
      </c>
      <c r="X162" s="16">
        <v>0</v>
      </c>
      <c r="Y162" s="16">
        <v>63120.4</v>
      </c>
      <c r="Z162" s="16">
        <v>141214.9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31736.5</v>
      </c>
      <c r="E163" s="16">
        <v>548217.5</v>
      </c>
      <c r="F163" s="16">
        <v>15300</v>
      </c>
      <c r="G163" s="16">
        <v>79647.399999999994</v>
      </c>
      <c r="H163" s="16">
        <v>31741.5</v>
      </c>
      <c r="I163" s="16">
        <v>0</v>
      </c>
      <c r="J163" s="16">
        <v>0</v>
      </c>
      <c r="K163" s="16">
        <v>0</v>
      </c>
      <c r="L163" s="16">
        <v>30527</v>
      </c>
      <c r="M163" s="16">
        <v>130.5</v>
      </c>
      <c r="N163" s="16">
        <v>0</v>
      </c>
      <c r="O163" s="16">
        <v>219552.3</v>
      </c>
      <c r="P163" s="16">
        <v>267267.3</v>
      </c>
      <c r="Q163" s="16">
        <v>124808.9</v>
      </c>
      <c r="R163" s="16">
        <v>62778.400000000001</v>
      </c>
      <c r="S163" s="16">
        <v>41.5</v>
      </c>
      <c r="T163" s="16">
        <v>141.5</v>
      </c>
      <c r="U163" s="16">
        <v>0</v>
      </c>
      <c r="V163" s="16">
        <v>0</v>
      </c>
      <c r="W163" s="16">
        <v>251621.8</v>
      </c>
      <c r="X163" s="16">
        <v>0</v>
      </c>
      <c r="Y163" s="16">
        <v>63120.4</v>
      </c>
      <c r="Z163" s="16">
        <v>141214.9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31708</v>
      </c>
      <c r="E164" s="16">
        <v>548217.5</v>
      </c>
      <c r="F164" s="16">
        <v>15300</v>
      </c>
      <c r="G164" s="16">
        <v>79647.399999999994</v>
      </c>
      <c r="H164" s="16">
        <v>31741.5</v>
      </c>
      <c r="I164" s="16">
        <v>0</v>
      </c>
      <c r="J164" s="16">
        <v>0</v>
      </c>
      <c r="K164" s="16">
        <v>0</v>
      </c>
      <c r="L164" s="16">
        <v>30527</v>
      </c>
      <c r="M164" s="16">
        <v>130.5</v>
      </c>
      <c r="N164" s="16">
        <v>0</v>
      </c>
      <c r="O164" s="16">
        <v>219552.3</v>
      </c>
      <c r="P164" s="16">
        <v>46370.5</v>
      </c>
      <c r="Q164" s="16">
        <v>124808.9</v>
      </c>
      <c r="R164" s="16">
        <v>62778.400000000001</v>
      </c>
      <c r="S164" s="16">
        <v>41.5</v>
      </c>
      <c r="T164" s="16">
        <v>141.5</v>
      </c>
      <c r="U164" s="16">
        <v>0</v>
      </c>
      <c r="V164" s="16">
        <v>0</v>
      </c>
      <c r="W164" s="16">
        <v>250700.79999999999</v>
      </c>
      <c r="X164" s="16">
        <v>0</v>
      </c>
      <c r="Y164" s="16">
        <v>63120.4</v>
      </c>
      <c r="Z164" s="16">
        <v>141214.9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31708</v>
      </c>
      <c r="E165" s="16">
        <v>548217.5</v>
      </c>
      <c r="F165" s="16">
        <v>15300</v>
      </c>
      <c r="G165" s="16">
        <v>79335.899999999994</v>
      </c>
      <c r="H165" s="16">
        <v>31741.5</v>
      </c>
      <c r="I165" s="16">
        <v>0</v>
      </c>
      <c r="J165" s="16">
        <v>0</v>
      </c>
      <c r="K165" s="16">
        <v>0</v>
      </c>
      <c r="L165" s="16">
        <v>30527</v>
      </c>
      <c r="M165" s="16">
        <v>0</v>
      </c>
      <c r="N165" s="16">
        <v>0</v>
      </c>
      <c r="O165" s="16">
        <v>219552.3</v>
      </c>
      <c r="P165" s="16">
        <v>46370.5</v>
      </c>
      <c r="Q165" s="16">
        <v>45780</v>
      </c>
      <c r="R165" s="16">
        <v>62778.400000000001</v>
      </c>
      <c r="S165" s="16">
        <v>41.5</v>
      </c>
      <c r="T165" s="16">
        <v>141.5</v>
      </c>
      <c r="U165" s="16">
        <v>0</v>
      </c>
      <c r="V165" s="16">
        <v>0</v>
      </c>
      <c r="W165" s="16">
        <v>250700.79999999999</v>
      </c>
      <c r="X165" s="16">
        <v>0</v>
      </c>
      <c r="Y165" s="16">
        <v>63120.4</v>
      </c>
      <c r="Z165" s="16">
        <v>141214.9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31543.5</v>
      </c>
      <c r="E166" s="16">
        <v>548012.5</v>
      </c>
      <c r="F166" s="16">
        <v>15300</v>
      </c>
      <c r="G166" s="16">
        <v>79335.899999999994</v>
      </c>
      <c r="H166" s="16">
        <v>31741.5</v>
      </c>
      <c r="I166" s="16">
        <v>0</v>
      </c>
      <c r="J166" s="16">
        <v>0</v>
      </c>
      <c r="K166" s="16">
        <v>0</v>
      </c>
      <c r="L166" s="16">
        <v>30527</v>
      </c>
      <c r="M166" s="16">
        <v>0</v>
      </c>
      <c r="N166" s="16">
        <v>0</v>
      </c>
      <c r="O166" s="16">
        <v>219552.3</v>
      </c>
      <c r="P166" s="16">
        <v>15951.5</v>
      </c>
      <c r="Q166" s="16">
        <v>45780</v>
      </c>
      <c r="R166" s="16">
        <v>62778.400000000001</v>
      </c>
      <c r="S166" s="16">
        <v>41.5</v>
      </c>
      <c r="T166" s="16">
        <v>141.5</v>
      </c>
      <c r="U166" s="16">
        <v>0</v>
      </c>
      <c r="V166" s="16">
        <v>0</v>
      </c>
      <c r="W166" s="16">
        <v>30636</v>
      </c>
      <c r="X166" s="16">
        <v>0</v>
      </c>
      <c r="Y166" s="16">
        <v>63120.4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31543.5</v>
      </c>
      <c r="E167" s="16">
        <v>548012.5</v>
      </c>
      <c r="F167" s="16">
        <v>15300</v>
      </c>
      <c r="G167" s="16">
        <v>79335.899999999994</v>
      </c>
      <c r="H167" s="16">
        <v>31741.5</v>
      </c>
      <c r="I167" s="16">
        <v>0</v>
      </c>
      <c r="J167" s="16">
        <v>0</v>
      </c>
      <c r="K167" s="16">
        <v>0</v>
      </c>
      <c r="L167" s="16">
        <v>30468</v>
      </c>
      <c r="M167" s="16">
        <v>0</v>
      </c>
      <c r="N167" s="16">
        <v>0</v>
      </c>
      <c r="O167" s="16">
        <v>219552.3</v>
      </c>
      <c r="P167" s="16">
        <v>15951.5</v>
      </c>
      <c r="Q167" s="16">
        <v>159</v>
      </c>
      <c r="R167" s="16">
        <v>0</v>
      </c>
      <c r="S167" s="16">
        <v>41.5</v>
      </c>
      <c r="T167" s="16">
        <v>141.5</v>
      </c>
      <c r="U167" s="16">
        <v>0</v>
      </c>
      <c r="V167" s="16">
        <v>0</v>
      </c>
      <c r="W167" s="16">
        <v>30636</v>
      </c>
      <c r="X167" s="16">
        <v>0</v>
      </c>
      <c r="Y167" s="16">
        <v>63120.4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31543.5</v>
      </c>
      <c r="E168" s="16">
        <v>548012.5</v>
      </c>
      <c r="F168" s="16">
        <v>15300</v>
      </c>
      <c r="G168" s="16">
        <v>79335.899999999994</v>
      </c>
      <c r="H168" s="16">
        <v>31741.5</v>
      </c>
      <c r="I168" s="16">
        <v>0</v>
      </c>
      <c r="J168" s="16">
        <v>0</v>
      </c>
      <c r="K168" s="16">
        <v>0</v>
      </c>
      <c r="L168" s="16">
        <v>30468</v>
      </c>
      <c r="M168" s="16">
        <v>0</v>
      </c>
      <c r="N168" s="16">
        <v>0</v>
      </c>
      <c r="O168" s="16">
        <v>219552.3</v>
      </c>
      <c r="P168" s="16">
        <v>15951.5</v>
      </c>
      <c r="Q168" s="16">
        <v>159</v>
      </c>
      <c r="R168" s="16">
        <v>0</v>
      </c>
      <c r="S168" s="16">
        <v>41.5</v>
      </c>
      <c r="T168" s="16">
        <v>141.5</v>
      </c>
      <c r="U168" s="16">
        <v>0</v>
      </c>
      <c r="V168" s="16">
        <v>0</v>
      </c>
      <c r="W168" s="16">
        <v>30636</v>
      </c>
      <c r="X168" s="16">
        <v>0</v>
      </c>
      <c r="Y168" s="16">
        <v>63120.4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294</v>
      </c>
      <c r="E169" s="16">
        <v>548012.5</v>
      </c>
      <c r="F169" s="16">
        <v>15259.5</v>
      </c>
      <c r="G169" s="16">
        <v>79335.899999999994</v>
      </c>
      <c r="H169" s="16">
        <v>31741.5</v>
      </c>
      <c r="I169" s="16">
        <v>0</v>
      </c>
      <c r="J169" s="16">
        <v>0</v>
      </c>
      <c r="K169" s="16">
        <v>0</v>
      </c>
      <c r="L169" s="16">
        <v>30468</v>
      </c>
      <c r="M169" s="16">
        <v>0</v>
      </c>
      <c r="N169" s="16">
        <v>0</v>
      </c>
      <c r="O169" s="16">
        <v>188605.8</v>
      </c>
      <c r="P169" s="16">
        <v>15951.5</v>
      </c>
      <c r="Q169" s="16">
        <v>159</v>
      </c>
      <c r="R169" s="16">
        <v>0</v>
      </c>
      <c r="S169" s="16">
        <v>41.5</v>
      </c>
      <c r="T169" s="16">
        <v>141.5</v>
      </c>
      <c r="U169" s="16">
        <v>0</v>
      </c>
      <c r="V169" s="16">
        <v>0</v>
      </c>
      <c r="W169" s="16">
        <v>30636</v>
      </c>
      <c r="X169" s="16">
        <v>0</v>
      </c>
      <c r="Y169" s="16">
        <v>63120.4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294</v>
      </c>
      <c r="E170" s="16">
        <v>548012.5</v>
      </c>
      <c r="F170" s="16">
        <v>15259.5</v>
      </c>
      <c r="G170" s="16">
        <v>79335.899999999994</v>
      </c>
      <c r="H170" s="16">
        <v>31741.5</v>
      </c>
      <c r="I170" s="16">
        <v>0</v>
      </c>
      <c r="J170" s="16">
        <v>0</v>
      </c>
      <c r="K170" s="16">
        <v>0</v>
      </c>
      <c r="L170" s="16">
        <v>30468</v>
      </c>
      <c r="M170" s="16">
        <v>0</v>
      </c>
      <c r="N170" s="16">
        <v>0</v>
      </c>
      <c r="O170" s="16">
        <v>188605.8</v>
      </c>
      <c r="P170" s="16">
        <v>15951.5</v>
      </c>
      <c r="Q170" s="16">
        <v>159</v>
      </c>
      <c r="R170" s="16">
        <v>0</v>
      </c>
      <c r="S170" s="16">
        <v>0</v>
      </c>
      <c r="T170" s="16">
        <v>141.5</v>
      </c>
      <c r="U170" s="16">
        <v>0</v>
      </c>
      <c r="V170" s="16">
        <v>0</v>
      </c>
      <c r="W170" s="16">
        <v>30636</v>
      </c>
      <c r="X170" s="16">
        <v>0</v>
      </c>
      <c r="Y170" s="16">
        <v>63120.4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262.5</v>
      </c>
      <c r="E171" s="16">
        <v>548012.5</v>
      </c>
      <c r="F171" s="16">
        <v>15259.5</v>
      </c>
      <c r="G171" s="16">
        <v>79335.899999999994</v>
      </c>
      <c r="H171" s="16">
        <v>31741.5</v>
      </c>
      <c r="I171" s="16">
        <v>0</v>
      </c>
      <c r="J171" s="16">
        <v>0</v>
      </c>
      <c r="K171" s="16">
        <v>0</v>
      </c>
      <c r="L171" s="16">
        <v>30468</v>
      </c>
      <c r="M171" s="16">
        <v>0</v>
      </c>
      <c r="N171" s="16">
        <v>0</v>
      </c>
      <c r="O171" s="16">
        <v>188605.8</v>
      </c>
      <c r="P171" s="16">
        <v>15951.5</v>
      </c>
      <c r="Q171" s="16">
        <v>159</v>
      </c>
      <c r="R171" s="16">
        <v>0</v>
      </c>
      <c r="S171" s="16">
        <v>0</v>
      </c>
      <c r="T171" s="16">
        <v>141.5</v>
      </c>
      <c r="U171" s="16">
        <v>0</v>
      </c>
      <c r="V171" s="16">
        <v>0</v>
      </c>
      <c r="W171" s="16">
        <v>30636</v>
      </c>
      <c r="X171" s="16">
        <v>0</v>
      </c>
      <c r="Y171" s="16">
        <v>63120.4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262.5</v>
      </c>
      <c r="E172" s="16">
        <v>548012.5</v>
      </c>
      <c r="F172" s="16">
        <v>15259.5</v>
      </c>
      <c r="G172" s="16">
        <v>79335.899999999994</v>
      </c>
      <c r="H172" s="16">
        <v>31741.5</v>
      </c>
      <c r="I172" s="16">
        <v>0</v>
      </c>
      <c r="J172" s="16">
        <v>0</v>
      </c>
      <c r="K172" s="16">
        <v>0</v>
      </c>
      <c r="L172" s="16">
        <v>30468</v>
      </c>
      <c r="M172" s="16">
        <v>0</v>
      </c>
      <c r="N172" s="16">
        <v>0</v>
      </c>
      <c r="O172" s="16">
        <v>188605.8</v>
      </c>
      <c r="P172" s="16">
        <v>15951.5</v>
      </c>
      <c r="Q172" s="16">
        <v>159</v>
      </c>
      <c r="R172" s="16">
        <v>0</v>
      </c>
      <c r="S172" s="16">
        <v>0</v>
      </c>
      <c r="T172" s="16">
        <v>141.5</v>
      </c>
      <c r="U172" s="16">
        <v>0</v>
      </c>
      <c r="V172" s="16">
        <v>0</v>
      </c>
      <c r="W172" s="16">
        <v>30636</v>
      </c>
      <c r="X172" s="16">
        <v>0</v>
      </c>
      <c r="Y172" s="16">
        <v>63120.4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262.5</v>
      </c>
      <c r="E173" s="16">
        <v>548012.5</v>
      </c>
      <c r="F173" s="16">
        <v>15259.5</v>
      </c>
      <c r="G173" s="16">
        <v>79335.899999999994</v>
      </c>
      <c r="H173" s="16">
        <v>31741.5</v>
      </c>
      <c r="I173" s="16">
        <v>0</v>
      </c>
      <c r="J173" s="16">
        <v>0</v>
      </c>
      <c r="K173" s="16">
        <v>0</v>
      </c>
      <c r="L173" s="16">
        <v>30367.5</v>
      </c>
      <c r="M173" s="16">
        <v>0</v>
      </c>
      <c r="N173" s="16">
        <v>0</v>
      </c>
      <c r="O173" s="16">
        <v>188605.8</v>
      </c>
      <c r="P173" s="16">
        <v>15951.5</v>
      </c>
      <c r="Q173" s="16">
        <v>152.5</v>
      </c>
      <c r="R173" s="16">
        <v>0</v>
      </c>
      <c r="S173" s="16">
        <v>0</v>
      </c>
      <c r="T173" s="16">
        <v>141.5</v>
      </c>
      <c r="U173" s="16">
        <v>0</v>
      </c>
      <c r="V173" s="16">
        <v>0</v>
      </c>
      <c r="W173" s="16">
        <v>30636</v>
      </c>
      <c r="X173" s="16">
        <v>0</v>
      </c>
      <c r="Y173" s="16">
        <v>63120.4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112</v>
      </c>
      <c r="E174" s="16">
        <v>548012.5</v>
      </c>
      <c r="F174" s="16">
        <v>15259.5</v>
      </c>
      <c r="G174" s="16">
        <v>79335.899999999994</v>
      </c>
      <c r="H174" s="16">
        <v>31741.5</v>
      </c>
      <c r="I174" s="16">
        <v>0</v>
      </c>
      <c r="J174" s="16">
        <v>0</v>
      </c>
      <c r="K174" s="16">
        <v>0</v>
      </c>
      <c r="L174" s="16">
        <v>30367.5</v>
      </c>
      <c r="M174" s="16">
        <v>0</v>
      </c>
      <c r="N174" s="16">
        <v>0</v>
      </c>
      <c r="O174" s="16">
        <v>188605.8</v>
      </c>
      <c r="P174" s="16">
        <v>15951.5</v>
      </c>
      <c r="Q174" s="16">
        <v>152.5</v>
      </c>
      <c r="R174" s="16">
        <v>0</v>
      </c>
      <c r="S174" s="16">
        <v>0</v>
      </c>
      <c r="T174" s="16">
        <v>141.5</v>
      </c>
      <c r="U174" s="16">
        <v>0</v>
      </c>
      <c r="V174" s="16">
        <v>0</v>
      </c>
      <c r="W174" s="16">
        <v>30636</v>
      </c>
      <c r="X174" s="16">
        <v>0</v>
      </c>
      <c r="Y174" s="16">
        <v>62916.4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112</v>
      </c>
      <c r="E175" s="16">
        <v>548012.5</v>
      </c>
      <c r="F175" s="16">
        <v>15259.5</v>
      </c>
      <c r="G175" s="16">
        <v>79335.899999999994</v>
      </c>
      <c r="H175" s="16">
        <v>31741.5</v>
      </c>
      <c r="I175" s="16">
        <v>0</v>
      </c>
      <c r="J175" s="16">
        <v>0</v>
      </c>
      <c r="K175" s="16">
        <v>0</v>
      </c>
      <c r="L175" s="16">
        <v>30367.5</v>
      </c>
      <c r="M175" s="16">
        <v>0</v>
      </c>
      <c r="N175" s="16">
        <v>0</v>
      </c>
      <c r="O175" s="16">
        <v>188605.8</v>
      </c>
      <c r="P175" s="16">
        <v>15951.5</v>
      </c>
      <c r="Q175" s="16">
        <v>152.5</v>
      </c>
      <c r="R175" s="16">
        <v>0</v>
      </c>
      <c r="S175" s="16">
        <v>0</v>
      </c>
      <c r="T175" s="16">
        <v>136</v>
      </c>
      <c r="U175" s="16">
        <v>0</v>
      </c>
      <c r="V175" s="16">
        <v>0</v>
      </c>
      <c r="W175" s="16">
        <v>30636</v>
      </c>
      <c r="X175" s="16">
        <v>0</v>
      </c>
      <c r="Y175" s="16">
        <v>62758.9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112</v>
      </c>
      <c r="E176" s="16">
        <v>547902.5</v>
      </c>
      <c r="F176" s="16">
        <v>15259.5</v>
      </c>
      <c r="G176" s="16">
        <v>79247.399999999994</v>
      </c>
      <c r="H176" s="16">
        <v>31741.5</v>
      </c>
      <c r="I176" s="16">
        <v>0</v>
      </c>
      <c r="J176" s="16">
        <v>0</v>
      </c>
      <c r="K176" s="16">
        <v>0</v>
      </c>
      <c r="L176" s="16">
        <v>30367.5</v>
      </c>
      <c r="M176" s="16">
        <v>0</v>
      </c>
      <c r="N176" s="16">
        <v>0</v>
      </c>
      <c r="O176" s="16">
        <v>188605.8</v>
      </c>
      <c r="P176" s="16">
        <v>15951.5</v>
      </c>
      <c r="Q176" s="16">
        <v>0</v>
      </c>
      <c r="R176" s="16">
        <v>0</v>
      </c>
      <c r="S176" s="16">
        <v>0</v>
      </c>
      <c r="T176" s="16">
        <v>136</v>
      </c>
      <c r="U176" s="16">
        <v>0</v>
      </c>
      <c r="V176" s="16">
        <v>0</v>
      </c>
      <c r="W176" s="16">
        <v>30636</v>
      </c>
      <c r="X176" s="16">
        <v>0</v>
      </c>
      <c r="Y176" s="16">
        <v>62758.9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0</v>
      </c>
      <c r="E177" s="16">
        <v>547902.5</v>
      </c>
      <c r="F177" s="16">
        <v>15259.5</v>
      </c>
      <c r="G177" s="16">
        <v>79247.399999999994</v>
      </c>
      <c r="H177" s="16">
        <v>31741.5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188605.8</v>
      </c>
      <c r="P177" s="16">
        <v>15951.5</v>
      </c>
      <c r="Q177" s="16">
        <v>0</v>
      </c>
      <c r="R177" s="16">
        <v>0</v>
      </c>
      <c r="S177" s="16">
        <v>0</v>
      </c>
      <c r="T177" s="16">
        <v>136</v>
      </c>
      <c r="U177" s="16">
        <v>0</v>
      </c>
      <c r="V177" s="16">
        <v>0</v>
      </c>
      <c r="W177" s="16">
        <v>30636</v>
      </c>
      <c r="X177" s="16">
        <v>0</v>
      </c>
      <c r="Y177" s="16">
        <v>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547902.5</v>
      </c>
      <c r="F178" s="16">
        <v>15259.5</v>
      </c>
      <c r="G178" s="16">
        <v>79244.399999999994</v>
      </c>
      <c r="H178" s="16">
        <v>31741.5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188605.8</v>
      </c>
      <c r="P178" s="16">
        <v>15951.5</v>
      </c>
      <c r="Q178" s="16">
        <v>0</v>
      </c>
      <c r="R178" s="16">
        <v>0</v>
      </c>
      <c r="S178" s="16">
        <v>0</v>
      </c>
      <c r="T178" s="16">
        <v>136</v>
      </c>
      <c r="U178" s="16">
        <v>0</v>
      </c>
      <c r="V178" s="16">
        <v>0</v>
      </c>
      <c r="W178" s="16">
        <v>30636</v>
      </c>
      <c r="X178" s="16">
        <v>0</v>
      </c>
      <c r="Y178" s="16">
        <v>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547902.5</v>
      </c>
      <c r="F179" s="16">
        <v>0</v>
      </c>
      <c r="G179" s="16">
        <v>79244.399999999994</v>
      </c>
      <c r="H179" s="16">
        <v>31741.5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125417.4</v>
      </c>
      <c r="P179" s="16">
        <v>15951.5</v>
      </c>
      <c r="Q179" s="16">
        <v>0</v>
      </c>
      <c r="R179" s="16">
        <v>0</v>
      </c>
      <c r="S179" s="16">
        <v>0</v>
      </c>
      <c r="T179" s="16">
        <v>136</v>
      </c>
      <c r="U179" s="16">
        <v>0</v>
      </c>
      <c r="V179" s="16">
        <v>0</v>
      </c>
      <c r="W179" s="16">
        <v>30636</v>
      </c>
      <c r="X179" s="16">
        <v>0</v>
      </c>
      <c r="Y179" s="16">
        <v>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547902.5</v>
      </c>
      <c r="F180" s="16">
        <v>0</v>
      </c>
      <c r="G180" s="16">
        <v>79244.399999999994</v>
      </c>
      <c r="H180" s="16">
        <v>31741.5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78197.399999999994</v>
      </c>
      <c r="P180" s="16">
        <v>15951.5</v>
      </c>
      <c r="Q180" s="16">
        <v>0</v>
      </c>
      <c r="R180" s="16">
        <v>0</v>
      </c>
      <c r="S180" s="16">
        <v>0</v>
      </c>
      <c r="T180" s="16">
        <v>136</v>
      </c>
      <c r="U180" s="16">
        <v>0</v>
      </c>
      <c r="V180" s="16">
        <v>0</v>
      </c>
      <c r="W180" s="16">
        <v>30636</v>
      </c>
      <c r="X180" s="16">
        <v>0</v>
      </c>
      <c r="Y180" s="16">
        <v>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547902.5</v>
      </c>
      <c r="F181" s="16">
        <v>0</v>
      </c>
      <c r="G181" s="16">
        <v>79104.899999999994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78197.399999999994</v>
      </c>
      <c r="P181" s="16">
        <v>15951.5</v>
      </c>
      <c r="Q181" s="16">
        <v>0</v>
      </c>
      <c r="R181" s="16">
        <v>0</v>
      </c>
      <c r="S181" s="16">
        <v>0</v>
      </c>
      <c r="T181" s="16">
        <v>136</v>
      </c>
      <c r="U181" s="16">
        <v>0</v>
      </c>
      <c r="V181" s="16">
        <v>0</v>
      </c>
      <c r="W181" s="16">
        <v>30636</v>
      </c>
      <c r="X181" s="16">
        <v>0</v>
      </c>
      <c r="Y181" s="16">
        <v>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547902.5</v>
      </c>
      <c r="F182" s="16">
        <v>0</v>
      </c>
      <c r="G182" s="16">
        <v>79104.899999999994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78197.399999999994</v>
      </c>
      <c r="P182" s="16">
        <v>15951.5</v>
      </c>
      <c r="Q182" s="16">
        <v>0</v>
      </c>
      <c r="R182" s="16">
        <v>0</v>
      </c>
      <c r="S182" s="16">
        <v>0</v>
      </c>
      <c r="T182" s="16">
        <v>136</v>
      </c>
      <c r="U182" s="16">
        <v>0</v>
      </c>
      <c r="V182" s="16">
        <v>0</v>
      </c>
      <c r="W182" s="16">
        <v>30636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547902.5</v>
      </c>
      <c r="F183" s="16">
        <v>0</v>
      </c>
      <c r="G183" s="16">
        <v>79104.899999999994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78197.399999999994</v>
      </c>
      <c r="P183" s="16">
        <v>0</v>
      </c>
      <c r="Q183" s="16">
        <v>0</v>
      </c>
      <c r="R183" s="16">
        <v>0</v>
      </c>
      <c r="S183" s="16">
        <v>0</v>
      </c>
      <c r="T183" s="16">
        <v>136</v>
      </c>
      <c r="U183" s="16">
        <v>0</v>
      </c>
      <c r="V183" s="16">
        <v>0</v>
      </c>
      <c r="W183" s="16">
        <v>30636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547902.5</v>
      </c>
      <c r="F184" s="16">
        <v>0</v>
      </c>
      <c r="G184" s="16">
        <v>79104.899999999994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30636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547902.5</v>
      </c>
      <c r="F185" s="16">
        <v>0</v>
      </c>
      <c r="G185" s="16">
        <v>79104.899999999994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30636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500874.6</v>
      </c>
      <c r="F186" s="16">
        <v>0</v>
      </c>
      <c r="G186" s="16">
        <v>79104.899999999994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500649.6</v>
      </c>
      <c r="F187" s="16">
        <v>0</v>
      </c>
      <c r="G187" s="16">
        <v>79104.899999999994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500649.6</v>
      </c>
      <c r="F188" s="16">
        <v>0</v>
      </c>
      <c r="G188" s="16">
        <v>79104.899999999994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500649.6</v>
      </c>
      <c r="F189" s="16">
        <v>0</v>
      </c>
      <c r="G189" s="16">
        <v>79104.899999999994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500649.6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548012.5</v>
      </c>
      <c r="F193" s="16">
        <v>15300</v>
      </c>
      <c r="G193" s="16">
        <v>79647.399999999994</v>
      </c>
      <c r="H193" s="16">
        <v>31741.5</v>
      </c>
      <c r="I193" s="16">
        <v>0</v>
      </c>
      <c r="J193" s="16">
        <v>0</v>
      </c>
      <c r="K193" s="16">
        <v>0</v>
      </c>
      <c r="L193" s="16">
        <v>30527</v>
      </c>
      <c r="M193" s="16">
        <v>0</v>
      </c>
      <c r="N193" s="16">
        <v>0</v>
      </c>
      <c r="O193" s="16">
        <v>219552.3</v>
      </c>
      <c r="P193" s="16">
        <v>15951.5</v>
      </c>
      <c r="Q193" s="16">
        <v>159</v>
      </c>
      <c r="R193" s="16">
        <v>0</v>
      </c>
      <c r="S193" s="16">
        <v>0</v>
      </c>
      <c r="T193" s="16">
        <v>141.5</v>
      </c>
      <c r="U193" s="16">
        <v>0</v>
      </c>
      <c r="V193" s="16">
        <v>0</v>
      </c>
      <c r="W193" s="16">
        <v>0</v>
      </c>
      <c r="X193" s="16">
        <v>0</v>
      </c>
      <c r="Y193" s="16">
        <v>63120.4</v>
      </c>
      <c r="Z193" s="16">
        <v>0</v>
      </c>
      <c r="AA193" s="16">
        <v>0</v>
      </c>
      <c r="AB193" s="16">
        <v>1004153.1</v>
      </c>
      <c r="AC193" s="16">
        <v>1004155</v>
      </c>
      <c r="AD193" s="16">
        <v>1.9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548012.5</v>
      </c>
      <c r="F194" s="16">
        <v>15300</v>
      </c>
      <c r="G194" s="16">
        <v>79647.399999999994</v>
      </c>
      <c r="H194" s="16">
        <v>31741.5</v>
      </c>
      <c r="I194" s="16">
        <v>0</v>
      </c>
      <c r="J194" s="16">
        <v>0</v>
      </c>
      <c r="K194" s="16">
        <v>0</v>
      </c>
      <c r="L194" s="16">
        <v>30527</v>
      </c>
      <c r="M194" s="16">
        <v>0</v>
      </c>
      <c r="N194" s="16">
        <v>0</v>
      </c>
      <c r="O194" s="16">
        <v>219552.3</v>
      </c>
      <c r="P194" s="16">
        <v>15951.5</v>
      </c>
      <c r="Q194" s="16">
        <v>159</v>
      </c>
      <c r="R194" s="16">
        <v>0</v>
      </c>
      <c r="S194" s="16">
        <v>0</v>
      </c>
      <c r="T194" s="16">
        <v>141.5</v>
      </c>
      <c r="U194" s="16">
        <v>0</v>
      </c>
      <c r="V194" s="16">
        <v>0</v>
      </c>
      <c r="W194" s="16">
        <v>0</v>
      </c>
      <c r="X194" s="16">
        <v>0</v>
      </c>
      <c r="Y194" s="16">
        <v>63120.4</v>
      </c>
      <c r="Z194" s="16">
        <v>0</v>
      </c>
      <c r="AA194" s="16">
        <v>0</v>
      </c>
      <c r="AB194" s="16">
        <v>1004153.1</v>
      </c>
      <c r="AC194" s="16">
        <v>1004155</v>
      </c>
      <c r="AD194" s="16">
        <v>1.9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547902.5</v>
      </c>
      <c r="F195" s="16">
        <v>15259.5</v>
      </c>
      <c r="G195" s="16">
        <v>79335.899999999994</v>
      </c>
      <c r="H195" s="16">
        <v>31741.5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78197.399999999994</v>
      </c>
      <c r="P195" s="16">
        <v>0</v>
      </c>
      <c r="Q195" s="16">
        <v>152.5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251621.8</v>
      </c>
      <c r="X195" s="16">
        <v>0</v>
      </c>
      <c r="Y195" s="16">
        <v>0</v>
      </c>
      <c r="Z195" s="16">
        <v>0</v>
      </c>
      <c r="AA195" s="16">
        <v>0</v>
      </c>
      <c r="AB195" s="16">
        <v>1004211.1</v>
      </c>
      <c r="AC195" s="16">
        <v>1004210</v>
      </c>
      <c r="AD195" s="16">
        <v>-1.1000000000000001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547902.5</v>
      </c>
      <c r="F196" s="16">
        <v>15259.5</v>
      </c>
      <c r="G196" s="16">
        <v>79104.899999999994</v>
      </c>
      <c r="H196" s="16">
        <v>0</v>
      </c>
      <c r="I196" s="16">
        <v>0</v>
      </c>
      <c r="J196" s="16">
        <v>0</v>
      </c>
      <c r="K196" s="16">
        <v>0</v>
      </c>
      <c r="L196" s="16">
        <v>30468</v>
      </c>
      <c r="M196" s="16">
        <v>0</v>
      </c>
      <c r="N196" s="16">
        <v>0</v>
      </c>
      <c r="O196" s="16">
        <v>188605.8</v>
      </c>
      <c r="P196" s="16">
        <v>15951.5</v>
      </c>
      <c r="Q196" s="16">
        <v>124808.9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1002101.1</v>
      </c>
      <c r="AC196" s="16">
        <v>1002100</v>
      </c>
      <c r="AD196" s="16">
        <v>-1.1000000000000001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31543.5</v>
      </c>
      <c r="E197" s="16">
        <v>500649.6</v>
      </c>
      <c r="F197" s="16">
        <v>0</v>
      </c>
      <c r="G197" s="16">
        <v>79335.899999999994</v>
      </c>
      <c r="H197" s="16">
        <v>31741.5</v>
      </c>
      <c r="I197" s="16">
        <v>0</v>
      </c>
      <c r="J197" s="16">
        <v>0</v>
      </c>
      <c r="K197" s="16">
        <v>0</v>
      </c>
      <c r="L197" s="16">
        <v>30468</v>
      </c>
      <c r="M197" s="16">
        <v>0</v>
      </c>
      <c r="N197" s="16">
        <v>0</v>
      </c>
      <c r="O197" s="16">
        <v>219552.3</v>
      </c>
      <c r="P197" s="16">
        <v>15951.5</v>
      </c>
      <c r="Q197" s="16">
        <v>159</v>
      </c>
      <c r="R197" s="16">
        <v>0</v>
      </c>
      <c r="S197" s="16">
        <v>0</v>
      </c>
      <c r="T197" s="16">
        <v>141.5</v>
      </c>
      <c r="U197" s="16">
        <v>0</v>
      </c>
      <c r="V197" s="16">
        <v>0</v>
      </c>
      <c r="W197" s="16">
        <v>30636</v>
      </c>
      <c r="X197" s="16">
        <v>0</v>
      </c>
      <c r="Y197" s="16">
        <v>63120.4</v>
      </c>
      <c r="Z197" s="16">
        <v>0</v>
      </c>
      <c r="AA197" s="16">
        <v>0</v>
      </c>
      <c r="AB197" s="16">
        <v>1003299.1</v>
      </c>
      <c r="AC197" s="16">
        <v>1003301</v>
      </c>
      <c r="AD197" s="16">
        <v>1.9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112</v>
      </c>
      <c r="E198" s="16">
        <v>547902.5</v>
      </c>
      <c r="F198" s="16">
        <v>0</v>
      </c>
      <c r="G198" s="16">
        <v>79335.899999999994</v>
      </c>
      <c r="H198" s="16">
        <v>31741.5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188605.8</v>
      </c>
      <c r="P198" s="16">
        <v>15951.5</v>
      </c>
      <c r="Q198" s="16">
        <v>45780</v>
      </c>
      <c r="R198" s="16">
        <v>0</v>
      </c>
      <c r="S198" s="16">
        <v>0</v>
      </c>
      <c r="T198" s="16">
        <v>136</v>
      </c>
      <c r="U198" s="16">
        <v>0</v>
      </c>
      <c r="V198" s="16">
        <v>0</v>
      </c>
      <c r="W198" s="16">
        <v>30636</v>
      </c>
      <c r="X198" s="16">
        <v>0</v>
      </c>
      <c r="Y198" s="16">
        <v>63120.4</v>
      </c>
      <c r="Z198" s="16">
        <v>0</v>
      </c>
      <c r="AA198" s="16">
        <v>0</v>
      </c>
      <c r="AB198" s="16">
        <v>1003321.6</v>
      </c>
      <c r="AC198" s="16">
        <v>1003320</v>
      </c>
      <c r="AD198" s="16">
        <v>-1.6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31543.5</v>
      </c>
      <c r="E199" s="16">
        <v>547902.5</v>
      </c>
      <c r="F199" s="16">
        <v>0</v>
      </c>
      <c r="G199" s="16">
        <v>79104.899999999994</v>
      </c>
      <c r="H199" s="16">
        <v>0</v>
      </c>
      <c r="I199" s="16">
        <v>0</v>
      </c>
      <c r="J199" s="16">
        <v>0</v>
      </c>
      <c r="K199" s="16">
        <v>0</v>
      </c>
      <c r="L199" s="16">
        <v>30527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62778.400000000001</v>
      </c>
      <c r="S199" s="16">
        <v>0</v>
      </c>
      <c r="T199" s="16">
        <v>0</v>
      </c>
      <c r="U199" s="16">
        <v>0</v>
      </c>
      <c r="V199" s="16">
        <v>0</v>
      </c>
      <c r="W199" s="16">
        <v>250700.79999999999</v>
      </c>
      <c r="X199" s="16">
        <v>0</v>
      </c>
      <c r="Y199" s="16">
        <v>0</v>
      </c>
      <c r="Z199" s="16">
        <v>0</v>
      </c>
      <c r="AA199" s="16">
        <v>0</v>
      </c>
      <c r="AB199" s="16">
        <v>1002557.1</v>
      </c>
      <c r="AC199" s="16">
        <v>1002556</v>
      </c>
      <c r="AD199" s="16">
        <v>-1.1000000000000001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547902.5</v>
      </c>
      <c r="F200" s="16">
        <v>0</v>
      </c>
      <c r="G200" s="16">
        <v>79104.899999999994</v>
      </c>
      <c r="H200" s="16">
        <v>31741.5</v>
      </c>
      <c r="I200" s="16">
        <v>0</v>
      </c>
      <c r="J200" s="16">
        <v>0</v>
      </c>
      <c r="K200" s="16">
        <v>0</v>
      </c>
      <c r="L200" s="16">
        <v>30367.5</v>
      </c>
      <c r="M200" s="16">
        <v>0</v>
      </c>
      <c r="N200" s="16">
        <v>0</v>
      </c>
      <c r="O200" s="16">
        <v>219552.3</v>
      </c>
      <c r="P200" s="16">
        <v>0</v>
      </c>
      <c r="Q200" s="16">
        <v>0</v>
      </c>
      <c r="R200" s="16">
        <v>0</v>
      </c>
      <c r="S200" s="16">
        <v>0</v>
      </c>
      <c r="T200" s="16">
        <v>136</v>
      </c>
      <c r="U200" s="16">
        <v>0</v>
      </c>
      <c r="V200" s="16">
        <v>0</v>
      </c>
      <c r="W200" s="16">
        <v>30636</v>
      </c>
      <c r="X200" s="16">
        <v>0</v>
      </c>
      <c r="Y200" s="16">
        <v>63120.4</v>
      </c>
      <c r="Z200" s="16">
        <v>0</v>
      </c>
      <c r="AA200" s="16">
        <v>0</v>
      </c>
      <c r="AB200" s="16">
        <v>1002561.1</v>
      </c>
      <c r="AC200" s="16">
        <v>1002560</v>
      </c>
      <c r="AD200" s="16">
        <v>-1.1000000000000001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294</v>
      </c>
      <c r="E201" s="16">
        <v>500874.6</v>
      </c>
      <c r="F201" s="16">
        <v>0</v>
      </c>
      <c r="G201" s="16">
        <v>79104.899999999994</v>
      </c>
      <c r="H201" s="16">
        <v>31741.5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219552.3</v>
      </c>
      <c r="P201" s="16">
        <v>15951.5</v>
      </c>
      <c r="Q201" s="16">
        <v>124808.9</v>
      </c>
      <c r="R201" s="16">
        <v>0</v>
      </c>
      <c r="S201" s="16">
        <v>0</v>
      </c>
      <c r="T201" s="16">
        <v>141.5</v>
      </c>
      <c r="U201" s="16">
        <v>0</v>
      </c>
      <c r="V201" s="16">
        <v>0</v>
      </c>
      <c r="W201" s="16">
        <v>30636</v>
      </c>
      <c r="X201" s="16">
        <v>0</v>
      </c>
      <c r="Y201" s="16">
        <v>0</v>
      </c>
      <c r="Z201" s="16">
        <v>0</v>
      </c>
      <c r="AA201" s="16">
        <v>0</v>
      </c>
      <c r="AB201" s="16">
        <v>1003105.1</v>
      </c>
      <c r="AC201" s="16">
        <v>1003104</v>
      </c>
      <c r="AD201" s="16">
        <v>-1.1000000000000001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294</v>
      </c>
      <c r="E202" s="16">
        <v>547902.5</v>
      </c>
      <c r="F202" s="16">
        <v>0</v>
      </c>
      <c r="G202" s="16">
        <v>79104.899999999994</v>
      </c>
      <c r="H202" s="16">
        <v>0</v>
      </c>
      <c r="I202" s="16">
        <v>0</v>
      </c>
      <c r="J202" s="16">
        <v>0</v>
      </c>
      <c r="K202" s="16">
        <v>0</v>
      </c>
      <c r="L202" s="16">
        <v>30468</v>
      </c>
      <c r="M202" s="16">
        <v>0</v>
      </c>
      <c r="N202" s="16">
        <v>0</v>
      </c>
      <c r="O202" s="16">
        <v>188605.8</v>
      </c>
      <c r="P202" s="16">
        <v>0</v>
      </c>
      <c r="Q202" s="16">
        <v>159</v>
      </c>
      <c r="R202" s="16">
        <v>62778.400000000001</v>
      </c>
      <c r="S202" s="16">
        <v>0</v>
      </c>
      <c r="T202" s="16">
        <v>0</v>
      </c>
      <c r="U202" s="16">
        <v>0</v>
      </c>
      <c r="V202" s="16">
        <v>0</v>
      </c>
      <c r="W202" s="16">
        <v>30636</v>
      </c>
      <c r="X202" s="16">
        <v>0</v>
      </c>
      <c r="Y202" s="16">
        <v>62758.9</v>
      </c>
      <c r="Z202" s="16">
        <v>0</v>
      </c>
      <c r="AA202" s="16">
        <v>0</v>
      </c>
      <c r="AB202" s="16">
        <v>1002707.6</v>
      </c>
      <c r="AC202" s="16">
        <v>1002706</v>
      </c>
      <c r="AD202" s="16">
        <v>-1.6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548012.5</v>
      </c>
      <c r="F203" s="16">
        <v>15300</v>
      </c>
      <c r="G203" s="16">
        <v>79335.899999999994</v>
      </c>
      <c r="H203" s="16">
        <v>31741.5</v>
      </c>
      <c r="I203" s="16">
        <v>0</v>
      </c>
      <c r="J203" s="16">
        <v>0</v>
      </c>
      <c r="K203" s="16">
        <v>0</v>
      </c>
      <c r="L203" s="16">
        <v>30527</v>
      </c>
      <c r="M203" s="16">
        <v>130.5</v>
      </c>
      <c r="N203" s="16">
        <v>0</v>
      </c>
      <c r="O203" s="16">
        <v>188605.8</v>
      </c>
      <c r="P203" s="16">
        <v>15951.5</v>
      </c>
      <c r="Q203" s="16">
        <v>0</v>
      </c>
      <c r="R203" s="16">
        <v>62778.400000000001</v>
      </c>
      <c r="S203" s="16">
        <v>41.5</v>
      </c>
      <c r="T203" s="16">
        <v>141.5</v>
      </c>
      <c r="U203" s="16">
        <v>0</v>
      </c>
      <c r="V203" s="16">
        <v>0</v>
      </c>
      <c r="W203" s="16">
        <v>30636</v>
      </c>
      <c r="X203" s="16">
        <v>0</v>
      </c>
      <c r="Y203" s="16">
        <v>0</v>
      </c>
      <c r="Z203" s="16">
        <v>0</v>
      </c>
      <c r="AA203" s="16">
        <v>0</v>
      </c>
      <c r="AB203" s="16">
        <v>1003202.1</v>
      </c>
      <c r="AC203" s="16">
        <v>1003203</v>
      </c>
      <c r="AD203" s="16">
        <v>0.9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234440.8</v>
      </c>
      <c r="D204" s="16">
        <v>0</v>
      </c>
      <c r="E204" s="16">
        <v>547902.5</v>
      </c>
      <c r="F204" s="16">
        <v>0</v>
      </c>
      <c r="G204" s="16">
        <v>79104.899999999994</v>
      </c>
      <c r="H204" s="16">
        <v>31741.5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78197.399999999994</v>
      </c>
      <c r="P204" s="16">
        <v>0</v>
      </c>
      <c r="Q204" s="16">
        <v>0</v>
      </c>
      <c r="R204" s="16">
        <v>0</v>
      </c>
      <c r="S204" s="16">
        <v>0</v>
      </c>
      <c r="T204" s="16">
        <v>141.5</v>
      </c>
      <c r="U204" s="16">
        <v>0</v>
      </c>
      <c r="V204" s="16">
        <v>0</v>
      </c>
      <c r="W204" s="16">
        <v>30636</v>
      </c>
      <c r="X204" s="16">
        <v>0</v>
      </c>
      <c r="Y204" s="16">
        <v>0</v>
      </c>
      <c r="Z204" s="16">
        <v>0</v>
      </c>
      <c r="AA204" s="16">
        <v>0</v>
      </c>
      <c r="AB204" s="16">
        <v>1002164.6</v>
      </c>
      <c r="AC204" s="16">
        <v>1002163</v>
      </c>
      <c r="AD204" s="16">
        <v>-1.6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313286.2</v>
      </c>
      <c r="E205" s="16">
        <v>548217.5</v>
      </c>
      <c r="F205" s="16">
        <v>15300</v>
      </c>
      <c r="G205" s="16">
        <v>79335.899999999994</v>
      </c>
      <c r="H205" s="16">
        <v>31741.5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15951.5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1003832.6</v>
      </c>
      <c r="AC205" s="16">
        <v>1003831</v>
      </c>
      <c r="AD205" s="16">
        <v>-1.6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548012.5</v>
      </c>
      <c r="F206" s="16">
        <v>15300</v>
      </c>
      <c r="G206" s="16">
        <v>79335.899999999994</v>
      </c>
      <c r="H206" s="16">
        <v>31741.5</v>
      </c>
      <c r="I206" s="16">
        <v>0</v>
      </c>
      <c r="J206" s="16">
        <v>0</v>
      </c>
      <c r="K206" s="16">
        <v>0</v>
      </c>
      <c r="L206" s="16">
        <v>30367.5</v>
      </c>
      <c r="M206" s="16">
        <v>130.5</v>
      </c>
      <c r="N206" s="16">
        <v>0</v>
      </c>
      <c r="O206" s="16">
        <v>188605.8</v>
      </c>
      <c r="P206" s="16">
        <v>15951.5</v>
      </c>
      <c r="Q206" s="16">
        <v>0</v>
      </c>
      <c r="R206" s="16">
        <v>62778.400000000001</v>
      </c>
      <c r="S206" s="16">
        <v>0</v>
      </c>
      <c r="T206" s="16">
        <v>141.5</v>
      </c>
      <c r="U206" s="16">
        <v>0</v>
      </c>
      <c r="V206" s="16">
        <v>0</v>
      </c>
      <c r="W206" s="16">
        <v>30636</v>
      </c>
      <c r="X206" s="16">
        <v>0</v>
      </c>
      <c r="Y206" s="16">
        <v>0</v>
      </c>
      <c r="Z206" s="16">
        <v>0</v>
      </c>
      <c r="AA206" s="16">
        <v>0</v>
      </c>
      <c r="AB206" s="16">
        <v>1003001.1</v>
      </c>
      <c r="AC206" s="16">
        <v>1003002</v>
      </c>
      <c r="AD206" s="16">
        <v>0.9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262.5</v>
      </c>
      <c r="E207" s="16">
        <v>547902.5</v>
      </c>
      <c r="F207" s="16">
        <v>15259.5</v>
      </c>
      <c r="G207" s="16">
        <v>79244.399999999994</v>
      </c>
      <c r="H207" s="16">
        <v>31741.5</v>
      </c>
      <c r="I207" s="16">
        <v>0</v>
      </c>
      <c r="J207" s="16">
        <v>0</v>
      </c>
      <c r="K207" s="16">
        <v>0</v>
      </c>
      <c r="L207" s="16">
        <v>30367.5</v>
      </c>
      <c r="M207" s="16">
        <v>0</v>
      </c>
      <c r="N207" s="16">
        <v>0</v>
      </c>
      <c r="O207" s="16">
        <v>188605.8</v>
      </c>
      <c r="P207" s="16">
        <v>15951.5</v>
      </c>
      <c r="Q207" s="16">
        <v>152.5</v>
      </c>
      <c r="R207" s="16">
        <v>0</v>
      </c>
      <c r="S207" s="16">
        <v>0</v>
      </c>
      <c r="T207" s="16">
        <v>136</v>
      </c>
      <c r="U207" s="16">
        <v>0</v>
      </c>
      <c r="V207" s="16">
        <v>0</v>
      </c>
      <c r="W207" s="16">
        <v>30636</v>
      </c>
      <c r="X207" s="16">
        <v>0</v>
      </c>
      <c r="Y207" s="16">
        <v>62758.9</v>
      </c>
      <c r="Z207" s="16">
        <v>0</v>
      </c>
      <c r="AA207" s="16">
        <v>0</v>
      </c>
      <c r="AB207" s="16">
        <v>1003018.6</v>
      </c>
      <c r="AC207" s="16">
        <v>1003017</v>
      </c>
      <c r="AD207" s="16">
        <v>-1.6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548012.5</v>
      </c>
      <c r="F208" s="16">
        <v>15300</v>
      </c>
      <c r="G208" s="16">
        <v>79244.399999999994</v>
      </c>
      <c r="H208" s="16">
        <v>31741.5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124808.9</v>
      </c>
      <c r="R208" s="16">
        <v>0</v>
      </c>
      <c r="S208" s="16">
        <v>41.5</v>
      </c>
      <c r="T208" s="16">
        <v>141.5</v>
      </c>
      <c r="U208" s="16">
        <v>0</v>
      </c>
      <c r="V208" s="16">
        <v>0</v>
      </c>
      <c r="W208" s="16">
        <v>0</v>
      </c>
      <c r="X208" s="16">
        <v>0</v>
      </c>
      <c r="Y208" s="16">
        <v>63120.4</v>
      </c>
      <c r="Z208" s="16">
        <v>141214.9</v>
      </c>
      <c r="AA208" s="16">
        <v>0</v>
      </c>
      <c r="AB208" s="16">
        <v>1003625.6</v>
      </c>
      <c r="AC208" s="16">
        <v>1003627</v>
      </c>
      <c r="AD208" s="16">
        <v>1.4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548217.5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188605.8</v>
      </c>
      <c r="P209" s="16">
        <v>15951.5</v>
      </c>
      <c r="Q209" s="16">
        <v>0</v>
      </c>
      <c r="R209" s="16">
        <v>0</v>
      </c>
      <c r="S209" s="16">
        <v>0</v>
      </c>
      <c r="T209" s="16">
        <v>141.5</v>
      </c>
      <c r="U209" s="16">
        <v>0</v>
      </c>
      <c r="V209" s="16">
        <v>0</v>
      </c>
      <c r="W209" s="16">
        <v>251621.8</v>
      </c>
      <c r="X209" s="16">
        <v>0</v>
      </c>
      <c r="Y209" s="16">
        <v>0</v>
      </c>
      <c r="Z209" s="16">
        <v>0</v>
      </c>
      <c r="AA209" s="16">
        <v>0</v>
      </c>
      <c r="AB209" s="16">
        <v>1004538.1</v>
      </c>
      <c r="AC209" s="16">
        <v>1004537</v>
      </c>
      <c r="AD209" s="16">
        <v>-1.1000000000000001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500649.6</v>
      </c>
      <c r="F210" s="16">
        <v>0</v>
      </c>
      <c r="G210" s="16">
        <v>79104.899999999994</v>
      </c>
      <c r="H210" s="16">
        <v>0</v>
      </c>
      <c r="I210" s="16">
        <v>0</v>
      </c>
      <c r="J210" s="16">
        <v>391410.7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136</v>
      </c>
      <c r="U210" s="16">
        <v>0</v>
      </c>
      <c r="V210" s="16">
        <v>0</v>
      </c>
      <c r="W210" s="16">
        <v>30636</v>
      </c>
      <c r="X210" s="16">
        <v>0</v>
      </c>
      <c r="Y210" s="16">
        <v>0</v>
      </c>
      <c r="Z210" s="16">
        <v>0</v>
      </c>
      <c r="AA210" s="16">
        <v>0</v>
      </c>
      <c r="AB210" s="16">
        <v>1001937.1</v>
      </c>
      <c r="AC210" s="16">
        <v>1001939</v>
      </c>
      <c r="AD210" s="16">
        <v>1.9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548012.5</v>
      </c>
      <c r="F211" s="16">
        <v>15259.5</v>
      </c>
      <c r="G211" s="16">
        <v>79104.899999999994</v>
      </c>
      <c r="H211" s="16">
        <v>31741.5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78197.399999999994</v>
      </c>
      <c r="P211" s="16">
        <v>15951.5</v>
      </c>
      <c r="Q211" s="16">
        <v>159</v>
      </c>
      <c r="R211" s="16">
        <v>0</v>
      </c>
      <c r="S211" s="16">
        <v>41.5</v>
      </c>
      <c r="T211" s="16">
        <v>141.5</v>
      </c>
      <c r="U211" s="16">
        <v>0</v>
      </c>
      <c r="V211" s="16">
        <v>0</v>
      </c>
      <c r="W211" s="16">
        <v>30636</v>
      </c>
      <c r="X211" s="16">
        <v>0</v>
      </c>
      <c r="Y211" s="16">
        <v>63120.4</v>
      </c>
      <c r="Z211" s="16">
        <v>141214.9</v>
      </c>
      <c r="AA211" s="16">
        <v>0</v>
      </c>
      <c r="AB211" s="16">
        <v>1003580.6</v>
      </c>
      <c r="AC211" s="16">
        <v>1003582</v>
      </c>
      <c r="AD211" s="16">
        <v>1.4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31708</v>
      </c>
      <c r="E212" s="16">
        <v>548217.5</v>
      </c>
      <c r="F212" s="16">
        <v>15259.5</v>
      </c>
      <c r="G212" s="16">
        <v>79335.899999999994</v>
      </c>
      <c r="H212" s="16">
        <v>31741.5</v>
      </c>
      <c r="I212" s="16">
        <v>0</v>
      </c>
      <c r="J212" s="16">
        <v>0</v>
      </c>
      <c r="K212" s="16">
        <v>0</v>
      </c>
      <c r="L212" s="16">
        <v>0</v>
      </c>
      <c r="M212" s="16">
        <v>130.5</v>
      </c>
      <c r="N212" s="16">
        <v>0</v>
      </c>
      <c r="O212" s="16">
        <v>188605.8</v>
      </c>
      <c r="P212" s="16">
        <v>15951.5</v>
      </c>
      <c r="Q212" s="16">
        <v>159</v>
      </c>
      <c r="R212" s="16">
        <v>0</v>
      </c>
      <c r="S212" s="16">
        <v>41.5</v>
      </c>
      <c r="T212" s="16">
        <v>141.5</v>
      </c>
      <c r="U212" s="16">
        <v>0</v>
      </c>
      <c r="V212" s="16">
        <v>0</v>
      </c>
      <c r="W212" s="16">
        <v>30636</v>
      </c>
      <c r="X212" s="16">
        <v>0</v>
      </c>
      <c r="Y212" s="16">
        <v>63120.4</v>
      </c>
      <c r="Z212" s="16">
        <v>0</v>
      </c>
      <c r="AA212" s="16">
        <v>0</v>
      </c>
      <c r="AB212" s="16">
        <v>1005048.6</v>
      </c>
      <c r="AC212" s="16">
        <v>1005047</v>
      </c>
      <c r="AD212" s="16">
        <v>-1.6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112</v>
      </c>
      <c r="E213" s="16">
        <v>500649.6</v>
      </c>
      <c r="F213" s="16">
        <v>0</v>
      </c>
      <c r="G213" s="16">
        <v>79247.399999999994</v>
      </c>
      <c r="H213" s="16">
        <v>0</v>
      </c>
      <c r="I213" s="16">
        <v>0</v>
      </c>
      <c r="J213" s="16">
        <v>0</v>
      </c>
      <c r="K213" s="16">
        <v>0</v>
      </c>
      <c r="L213" s="16">
        <v>30468</v>
      </c>
      <c r="M213" s="16">
        <v>0</v>
      </c>
      <c r="N213" s="16">
        <v>0</v>
      </c>
      <c r="O213" s="16">
        <v>219552.3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30636</v>
      </c>
      <c r="X213" s="16">
        <v>0</v>
      </c>
      <c r="Y213" s="16">
        <v>0</v>
      </c>
      <c r="Z213" s="16">
        <v>141214.9</v>
      </c>
      <c r="AA213" s="16">
        <v>0</v>
      </c>
      <c r="AB213" s="16">
        <v>1001880.1</v>
      </c>
      <c r="AC213" s="16">
        <v>1001882</v>
      </c>
      <c r="AD213" s="16">
        <v>1.9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31708</v>
      </c>
      <c r="E214" s="16">
        <v>500649.6</v>
      </c>
      <c r="F214" s="16">
        <v>15259.5</v>
      </c>
      <c r="G214" s="16">
        <v>79244.399999999994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125417.4</v>
      </c>
      <c r="P214" s="16">
        <v>15951.5</v>
      </c>
      <c r="Q214" s="16">
        <v>0</v>
      </c>
      <c r="R214" s="16">
        <v>0</v>
      </c>
      <c r="S214" s="16">
        <v>0</v>
      </c>
      <c r="T214" s="16">
        <v>141.5</v>
      </c>
      <c r="U214" s="16">
        <v>0</v>
      </c>
      <c r="V214" s="16">
        <v>0</v>
      </c>
      <c r="W214" s="16">
        <v>30636</v>
      </c>
      <c r="X214" s="16">
        <v>0</v>
      </c>
      <c r="Y214" s="16">
        <v>63120.4</v>
      </c>
      <c r="Z214" s="16">
        <v>141214.9</v>
      </c>
      <c r="AA214" s="16">
        <v>0</v>
      </c>
      <c r="AB214" s="16">
        <v>1003343.1</v>
      </c>
      <c r="AC214" s="16">
        <v>1003345</v>
      </c>
      <c r="AD214" s="16">
        <v>1.9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31543.5</v>
      </c>
      <c r="E215" s="16">
        <v>548012.5</v>
      </c>
      <c r="F215" s="16">
        <v>15259.5</v>
      </c>
      <c r="G215" s="16">
        <v>79335.899999999994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219552.3</v>
      </c>
      <c r="P215" s="16">
        <v>15951.5</v>
      </c>
      <c r="Q215" s="16">
        <v>0</v>
      </c>
      <c r="R215" s="16">
        <v>0</v>
      </c>
      <c r="S215" s="16">
        <v>41.5</v>
      </c>
      <c r="T215" s="16">
        <v>136</v>
      </c>
      <c r="U215" s="16">
        <v>0</v>
      </c>
      <c r="V215" s="16">
        <v>0</v>
      </c>
      <c r="W215" s="16">
        <v>30636</v>
      </c>
      <c r="X215" s="16">
        <v>0</v>
      </c>
      <c r="Y215" s="16">
        <v>63120.4</v>
      </c>
      <c r="Z215" s="16">
        <v>0</v>
      </c>
      <c r="AA215" s="16">
        <v>0</v>
      </c>
      <c r="AB215" s="16">
        <v>1003589.1</v>
      </c>
      <c r="AC215" s="16">
        <v>1003591</v>
      </c>
      <c r="AD215" s="16">
        <v>1.9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31736.5</v>
      </c>
      <c r="E216" s="16">
        <v>547902.5</v>
      </c>
      <c r="F216" s="16">
        <v>0</v>
      </c>
      <c r="G216" s="16">
        <v>79104.899999999994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313426.7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30636</v>
      </c>
      <c r="X216" s="16">
        <v>0</v>
      </c>
      <c r="Y216" s="16">
        <v>0</v>
      </c>
      <c r="Z216" s="16">
        <v>0</v>
      </c>
      <c r="AA216" s="16">
        <v>0</v>
      </c>
      <c r="AB216" s="16">
        <v>1002806.6</v>
      </c>
      <c r="AC216" s="16">
        <v>1002805</v>
      </c>
      <c r="AD216" s="16">
        <v>-1.6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547902.5</v>
      </c>
      <c r="F217" s="16">
        <v>0</v>
      </c>
      <c r="G217" s="16">
        <v>79647.399999999994</v>
      </c>
      <c r="H217" s="16">
        <v>0</v>
      </c>
      <c r="I217" s="16">
        <v>0</v>
      </c>
      <c r="J217" s="16">
        <v>0</v>
      </c>
      <c r="K217" s="16">
        <v>0</v>
      </c>
      <c r="L217" s="16">
        <v>30367.5</v>
      </c>
      <c r="M217" s="16">
        <v>0</v>
      </c>
      <c r="N217" s="16">
        <v>0</v>
      </c>
      <c r="O217" s="16">
        <v>78197.399999999994</v>
      </c>
      <c r="P217" s="16">
        <v>15951.5</v>
      </c>
      <c r="Q217" s="16">
        <v>0</v>
      </c>
      <c r="R217" s="16">
        <v>0</v>
      </c>
      <c r="S217" s="16">
        <v>41.5</v>
      </c>
      <c r="T217" s="16">
        <v>136</v>
      </c>
      <c r="U217" s="16">
        <v>0</v>
      </c>
      <c r="V217" s="16">
        <v>0</v>
      </c>
      <c r="W217" s="16">
        <v>250700.79999999999</v>
      </c>
      <c r="X217" s="16">
        <v>0</v>
      </c>
      <c r="Y217" s="16">
        <v>0</v>
      </c>
      <c r="Z217" s="16">
        <v>0</v>
      </c>
      <c r="AA217" s="16">
        <v>0</v>
      </c>
      <c r="AB217" s="16">
        <v>1002944.6</v>
      </c>
      <c r="AC217" s="16">
        <v>1002943</v>
      </c>
      <c r="AD217" s="16">
        <v>-1.6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0</v>
      </c>
      <c r="E218" s="16">
        <v>598097.5</v>
      </c>
      <c r="F218" s="16">
        <v>15300</v>
      </c>
      <c r="G218" s="16">
        <v>79335.899999999994</v>
      </c>
      <c r="H218" s="16">
        <v>31741.5</v>
      </c>
      <c r="I218" s="16">
        <v>0</v>
      </c>
      <c r="J218" s="16">
        <v>0</v>
      </c>
      <c r="K218" s="16">
        <v>0</v>
      </c>
      <c r="L218" s="16">
        <v>30527</v>
      </c>
      <c r="M218" s="16">
        <v>0</v>
      </c>
      <c r="N218" s="16">
        <v>0</v>
      </c>
      <c r="O218" s="16">
        <v>0</v>
      </c>
      <c r="P218" s="16">
        <v>46370.5</v>
      </c>
      <c r="Q218" s="16">
        <v>45780</v>
      </c>
      <c r="R218" s="16">
        <v>62778.400000000001</v>
      </c>
      <c r="S218" s="16">
        <v>41.5</v>
      </c>
      <c r="T218" s="16">
        <v>141.5</v>
      </c>
      <c r="U218" s="16">
        <v>0</v>
      </c>
      <c r="V218" s="16">
        <v>0</v>
      </c>
      <c r="W218" s="16">
        <v>30636</v>
      </c>
      <c r="X218" s="16">
        <v>0</v>
      </c>
      <c r="Y218" s="16">
        <v>62916.4</v>
      </c>
      <c r="Z218" s="16">
        <v>0</v>
      </c>
      <c r="AA218" s="16">
        <v>0</v>
      </c>
      <c r="AB218" s="16">
        <v>1003666.1</v>
      </c>
      <c r="AC218" s="16">
        <v>1003664</v>
      </c>
      <c r="AD218" s="16">
        <v>-2.1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262.5</v>
      </c>
      <c r="E219" s="16">
        <v>548012.5</v>
      </c>
      <c r="F219" s="16">
        <v>15259.5</v>
      </c>
      <c r="G219" s="16">
        <v>79335.899999999994</v>
      </c>
      <c r="H219" s="16">
        <v>31741.5</v>
      </c>
      <c r="I219" s="16">
        <v>0</v>
      </c>
      <c r="J219" s="16">
        <v>0</v>
      </c>
      <c r="K219" s="16">
        <v>0</v>
      </c>
      <c r="L219" s="16">
        <v>30468</v>
      </c>
      <c r="M219" s="16">
        <v>0</v>
      </c>
      <c r="N219" s="16">
        <v>0</v>
      </c>
      <c r="O219" s="16">
        <v>0</v>
      </c>
      <c r="P219" s="16">
        <v>267267.3</v>
      </c>
      <c r="Q219" s="16">
        <v>0</v>
      </c>
      <c r="R219" s="16">
        <v>0</v>
      </c>
      <c r="S219" s="16">
        <v>0</v>
      </c>
      <c r="T219" s="16">
        <v>136</v>
      </c>
      <c r="U219" s="16">
        <v>0</v>
      </c>
      <c r="V219" s="16">
        <v>0</v>
      </c>
      <c r="W219" s="16">
        <v>30636</v>
      </c>
      <c r="X219" s="16">
        <v>0</v>
      </c>
      <c r="Y219" s="16">
        <v>0</v>
      </c>
      <c r="Z219" s="16">
        <v>0</v>
      </c>
      <c r="AA219" s="16">
        <v>0</v>
      </c>
      <c r="AB219" s="16">
        <v>1003119.1</v>
      </c>
      <c r="AC219" s="16">
        <v>1003120</v>
      </c>
      <c r="AD219" s="16">
        <v>0.9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262.5</v>
      </c>
      <c r="E220" s="16">
        <v>548012.5</v>
      </c>
      <c r="F220" s="16">
        <v>15259.5</v>
      </c>
      <c r="G220" s="16">
        <v>79247.399999999994</v>
      </c>
      <c r="H220" s="16">
        <v>31741.5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188605.8</v>
      </c>
      <c r="P220" s="16">
        <v>46370.5</v>
      </c>
      <c r="Q220" s="16">
        <v>0</v>
      </c>
      <c r="R220" s="16">
        <v>0</v>
      </c>
      <c r="S220" s="16">
        <v>41.5</v>
      </c>
      <c r="T220" s="16">
        <v>136</v>
      </c>
      <c r="U220" s="16">
        <v>0</v>
      </c>
      <c r="V220" s="16">
        <v>0</v>
      </c>
      <c r="W220" s="16">
        <v>30636</v>
      </c>
      <c r="X220" s="16">
        <v>0</v>
      </c>
      <c r="Y220" s="16">
        <v>63120.4</v>
      </c>
      <c r="Z220" s="16">
        <v>0</v>
      </c>
      <c r="AA220" s="16">
        <v>0</v>
      </c>
      <c r="AB220" s="16">
        <v>1003433.6</v>
      </c>
      <c r="AC220" s="16">
        <v>1003435</v>
      </c>
      <c r="AD220" s="16">
        <v>1.4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112</v>
      </c>
      <c r="E221" s="16">
        <v>548012.5</v>
      </c>
      <c r="F221" s="16">
        <v>15259.5</v>
      </c>
      <c r="G221" s="16">
        <v>79335.899999999994</v>
      </c>
      <c r="H221" s="16">
        <v>31741.5</v>
      </c>
      <c r="I221" s="16">
        <v>0</v>
      </c>
      <c r="J221" s="16">
        <v>0</v>
      </c>
      <c r="K221" s="16">
        <v>0</v>
      </c>
      <c r="L221" s="16">
        <v>30468</v>
      </c>
      <c r="M221" s="16">
        <v>0</v>
      </c>
      <c r="N221" s="16">
        <v>0</v>
      </c>
      <c r="O221" s="16">
        <v>188605.8</v>
      </c>
      <c r="P221" s="16">
        <v>15951.5</v>
      </c>
      <c r="Q221" s="16">
        <v>152.5</v>
      </c>
      <c r="R221" s="16">
        <v>0</v>
      </c>
      <c r="S221" s="16">
        <v>0</v>
      </c>
      <c r="T221" s="16">
        <v>136</v>
      </c>
      <c r="U221" s="16">
        <v>0</v>
      </c>
      <c r="V221" s="16">
        <v>0</v>
      </c>
      <c r="W221" s="16">
        <v>30636</v>
      </c>
      <c r="X221" s="16">
        <v>0</v>
      </c>
      <c r="Y221" s="16">
        <v>63120.4</v>
      </c>
      <c r="Z221" s="16">
        <v>0</v>
      </c>
      <c r="AA221" s="16">
        <v>0</v>
      </c>
      <c r="AB221" s="16">
        <v>1003531.6</v>
      </c>
      <c r="AC221" s="16">
        <v>1003533</v>
      </c>
      <c r="AD221" s="16">
        <v>1.4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2871288</v>
      </c>
    </row>
    <row r="224" spans="1:31" ht="21.75" thickBot="1" x14ac:dyDescent="0.3">
      <c r="A224" s="17" t="s">
        <v>168</v>
      </c>
      <c r="B224" s="18">
        <v>500649.6</v>
      </c>
    </row>
    <row r="225" spans="1:29" ht="21.75" thickBot="1" x14ac:dyDescent="0.3">
      <c r="A225" s="17" t="s">
        <v>169</v>
      </c>
      <c r="B225" s="18">
        <v>29094432.899999999</v>
      </c>
    </row>
    <row r="226" spans="1:29" ht="21.75" thickBot="1" x14ac:dyDescent="0.3">
      <c r="A226" s="17" t="s">
        <v>170</v>
      </c>
      <c r="B226" s="18">
        <v>29094433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396</v>
      </c>
    </row>
    <row r="236" spans="1:29" x14ac:dyDescent="0.25">
      <c r="AB236" s="21" t="s">
        <v>177</v>
      </c>
      <c r="AC236" s="21">
        <f>CORREL(AC193:AC221,AB193:AB221)</f>
        <v>0.99999791732381027</v>
      </c>
    </row>
  </sheetData>
  <hyperlinks>
    <hyperlink ref="A232" r:id="rId1" display="https://miau.my-x.hu/myx-free/coco/test/862760020220216104103.html" xr:uid="{0930D0B6-4DFC-45D9-A7D8-FDCF8D5FA813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S13" sqref="S13"/>
    </sheetView>
  </sheetViews>
  <sheetFormatPr defaultRowHeight="15" x14ac:dyDescent="0.25"/>
  <cols>
    <col min="4" max="4" width="11.85546875" customWidth="1"/>
    <col min="19" max="19" width="8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Reumatológia</v>
      </c>
      <c r="S1" t="str">
        <f>'2015'!S1</f>
        <v>Nukleáris medicina (izotóp-diagnosztika és 
-terápia)</v>
      </c>
      <c r="T1" t="str">
        <f>'2015'!T1</f>
        <v>Fizioterápia</v>
      </c>
      <c r="U1" t="str">
        <f>'2015'!U1</f>
        <v>Patológia és kórszövettan</v>
      </c>
      <c r="V1" t="str">
        <f>'2015'!V1</f>
        <v>Ultrahang-diagnosztika és -terápia</v>
      </c>
      <c r="W1" t="str">
        <f>'2015'!W1</f>
        <v>Tomográfia</v>
      </c>
      <c r="X1" t="str">
        <f>'2015'!X1</f>
        <v>Röntgen-diagnosztika és -terápia</v>
      </c>
      <c r="Y1" t="str">
        <f>'2015'!Y1</f>
        <v>Laboratóriumi diagnosztika</v>
      </c>
      <c r="Z1" t="str">
        <f>'2015'!Z1</f>
        <v>Sürgősségi betegellátás, oxyológia</v>
      </c>
      <c r="AA1" t="str">
        <f>'2015'!AA1</f>
        <v>Kardiológia</v>
      </c>
      <c r="AB1" t="str">
        <f>'2015'!AB1</f>
        <v>Orvosi rehabilitáció</v>
      </c>
      <c r="AC1" t="str">
        <f>'2015'!AC1</f>
        <v>Tüdő-gyógyászat</v>
      </c>
      <c r="AD1" t="str">
        <f>'2015'!AD1</f>
        <v>Pszichiátria</v>
      </c>
      <c r="AE1" t="str">
        <f>'2015'!AE1</f>
        <v>Aneszteziológiai és intenzív betegellátás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684956</v>
      </c>
      <c r="S2">
        <f>nyers_adat!S147</f>
        <v>35145</v>
      </c>
      <c r="T2">
        <f>nyers_adat!T147</f>
        <v>1441705</v>
      </c>
      <c r="U2">
        <f>nyers_adat!U147</f>
        <v>239375</v>
      </c>
      <c r="V2">
        <f>nyers_adat!V147</f>
        <v>438236</v>
      </c>
      <c r="W2">
        <f>nyers_adat!W147</f>
        <v>294916</v>
      </c>
      <c r="X2">
        <f>nyers_adat!X147</f>
        <v>907531</v>
      </c>
      <c r="Y2">
        <f>nyers_adat!Y147</f>
        <v>4557628</v>
      </c>
      <c r="Z2">
        <f>nyers_adat!Z147</f>
        <v>231622</v>
      </c>
      <c r="AA2">
        <f>nyers_adat!AA147</f>
        <v>743306</v>
      </c>
      <c r="AB2">
        <f>nyers_adat!AB147</f>
        <v>101714</v>
      </c>
      <c r="AC2">
        <f>nyers_adat!AC147</f>
        <v>602318</v>
      </c>
      <c r="AD2">
        <f>nyers_adat!AD147</f>
        <v>546682</v>
      </c>
      <c r="AE2">
        <f>nyers_adat!AE147</f>
        <v>91727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684956</v>
      </c>
      <c r="S3">
        <f>nyers_adat!S148</f>
        <v>35145</v>
      </c>
      <c r="T3">
        <f>nyers_adat!T148</f>
        <v>1441705</v>
      </c>
      <c r="U3">
        <f>nyers_adat!U148</f>
        <v>239375</v>
      </c>
      <c r="V3">
        <f>nyers_adat!V148</f>
        <v>438236</v>
      </c>
      <c r="W3">
        <f>nyers_adat!W148</f>
        <v>294916</v>
      </c>
      <c r="X3">
        <f>nyers_adat!X148</f>
        <v>907531</v>
      </c>
      <c r="Y3">
        <f>nyers_adat!Y148</f>
        <v>4557628</v>
      </c>
      <c r="Z3">
        <f>nyers_adat!Z148</f>
        <v>231622</v>
      </c>
      <c r="AA3">
        <f>nyers_adat!AA148</f>
        <v>743306</v>
      </c>
      <c r="AB3">
        <f>nyers_adat!AB148</f>
        <v>101714</v>
      </c>
      <c r="AC3">
        <f>nyers_adat!AC148</f>
        <v>602318</v>
      </c>
      <c r="AD3">
        <f>nyers_adat!AD148</f>
        <v>546682</v>
      </c>
      <c r="AE3">
        <f>nyers_adat!AE148</f>
        <v>91727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53556</v>
      </c>
      <c r="S4">
        <f>nyers_adat!S149</f>
        <v>1593</v>
      </c>
      <c r="T4">
        <f>nyers_adat!T149</f>
        <v>188572</v>
      </c>
      <c r="U4">
        <f>nyers_adat!U149</f>
        <v>25782</v>
      </c>
      <c r="V4">
        <f>nyers_adat!V149</f>
        <v>67840</v>
      </c>
      <c r="W4">
        <f>nyers_adat!W149</f>
        <v>25526</v>
      </c>
      <c r="X4">
        <f>nyers_adat!X149</f>
        <v>131868</v>
      </c>
      <c r="Y4">
        <f>nyers_adat!Y149</f>
        <v>366796</v>
      </c>
      <c r="Z4">
        <f>nyers_adat!Z149</f>
        <v>60542</v>
      </c>
      <c r="AA4">
        <f>nyers_adat!AA149</f>
        <v>32046</v>
      </c>
      <c r="AB4">
        <f>nyers_adat!AB149</f>
        <v>2176</v>
      </c>
      <c r="AC4">
        <f>nyers_adat!AC149</f>
        <v>52460</v>
      </c>
      <c r="AD4">
        <f>nyers_adat!AD149</f>
        <v>47899</v>
      </c>
      <c r="AE4">
        <f>nyers_adat!AE149</f>
        <v>12321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47894</v>
      </c>
      <c r="S5">
        <f>nyers_adat!S150</f>
        <v>5481</v>
      </c>
      <c r="T5">
        <f>nyers_adat!T150</f>
        <v>185173</v>
      </c>
      <c r="U5">
        <f>nyers_adat!U150</f>
        <v>15236</v>
      </c>
      <c r="V5">
        <f>nyers_adat!V150</f>
        <v>39041</v>
      </c>
      <c r="W5">
        <f>nyers_adat!W150</f>
        <v>18192</v>
      </c>
      <c r="X5">
        <f>nyers_adat!X150</f>
        <v>82587</v>
      </c>
      <c r="Y5">
        <f>nyers_adat!Y150</f>
        <v>226672</v>
      </c>
      <c r="Z5">
        <f>nyers_adat!Z150</f>
        <v>30086</v>
      </c>
      <c r="AA5">
        <f>nyers_adat!AA150</f>
        <v>22714</v>
      </c>
      <c r="AB5">
        <f>nyers_adat!AB150</f>
        <v>1776</v>
      </c>
      <c r="AC5">
        <f>nyers_adat!AC150</f>
        <v>38821</v>
      </c>
      <c r="AD5">
        <f>nyers_adat!AD150</f>
        <v>36593</v>
      </c>
      <c r="AE5">
        <f>nyers_adat!AE150</f>
        <v>4329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68150</v>
      </c>
      <c r="S6">
        <f>nyers_adat!S151</f>
        <v>2957</v>
      </c>
      <c r="T6">
        <f>nyers_adat!T151</f>
        <v>146057</v>
      </c>
      <c r="U6">
        <f>nyers_adat!U151</f>
        <v>19469</v>
      </c>
      <c r="V6">
        <f>nyers_adat!V151</f>
        <v>46526</v>
      </c>
      <c r="W6">
        <f>nyers_adat!W151</f>
        <v>28651</v>
      </c>
      <c r="X6">
        <f>nyers_adat!X151</f>
        <v>88853</v>
      </c>
      <c r="Y6">
        <f>nyers_adat!Y151</f>
        <v>190969</v>
      </c>
      <c r="Z6">
        <f>nyers_adat!Z151</f>
        <v>38091</v>
      </c>
      <c r="AA6">
        <f>nyers_adat!AA151</f>
        <v>42966</v>
      </c>
      <c r="AB6">
        <f>nyers_adat!AB151</f>
        <v>21196</v>
      </c>
      <c r="AC6">
        <f>nyers_adat!AC151</f>
        <v>45855</v>
      </c>
      <c r="AD6">
        <f>nyers_adat!AD151</f>
        <v>37858</v>
      </c>
      <c r="AE6">
        <f>nyers_adat!AE151</f>
        <v>4611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169600</v>
      </c>
      <c r="S7">
        <f>nyers_adat!S152</f>
        <v>10031</v>
      </c>
      <c r="T7">
        <f>nyers_adat!T152</f>
        <v>519802</v>
      </c>
      <c r="U7">
        <f>nyers_adat!U152</f>
        <v>60487</v>
      </c>
      <c r="V7">
        <f>nyers_adat!V152</f>
        <v>153407</v>
      </c>
      <c r="W7">
        <f>nyers_adat!W152</f>
        <v>72369</v>
      </c>
      <c r="X7">
        <f>nyers_adat!X152</f>
        <v>303308</v>
      </c>
      <c r="Y7">
        <f>nyers_adat!Y152</f>
        <v>784437</v>
      </c>
      <c r="Z7">
        <f>nyers_adat!Z152</f>
        <v>128719</v>
      </c>
      <c r="AA7">
        <f>nyers_adat!AA152</f>
        <v>97726</v>
      </c>
      <c r="AB7">
        <f>nyers_adat!AB152</f>
        <v>25148</v>
      </c>
      <c r="AC7">
        <f>nyers_adat!AC152</f>
        <v>137136</v>
      </c>
      <c r="AD7">
        <f>nyers_adat!AD152</f>
        <v>122350</v>
      </c>
      <c r="AE7">
        <f>nyers_adat!AE152</f>
        <v>21261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47967</v>
      </c>
      <c r="S8">
        <f>nyers_adat!S153</f>
        <v>2375</v>
      </c>
      <c r="T8">
        <f>nyers_adat!T153</f>
        <v>160444</v>
      </c>
      <c r="U8">
        <f>nyers_adat!U153</f>
        <v>43895</v>
      </c>
      <c r="V8">
        <f>nyers_adat!V153</f>
        <v>63741</v>
      </c>
      <c r="W8">
        <f>nyers_adat!W153</f>
        <v>23820</v>
      </c>
      <c r="X8">
        <f>nyers_adat!X153</f>
        <v>126679</v>
      </c>
      <c r="Y8">
        <f>nyers_adat!Y153</f>
        <v>350131</v>
      </c>
      <c r="Z8">
        <f>nyers_adat!Z153</f>
        <v>65811</v>
      </c>
      <c r="AA8">
        <f>nyers_adat!AA153</f>
        <v>39932</v>
      </c>
      <c r="AB8">
        <f>nyers_adat!AB153</f>
        <v>6337</v>
      </c>
      <c r="AC8">
        <f>nyers_adat!AC153</f>
        <v>51606</v>
      </c>
      <c r="AD8">
        <f>nyers_adat!AD153</f>
        <v>50450</v>
      </c>
      <c r="AE8">
        <f>nyers_adat!AE153</f>
        <v>8250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43760</v>
      </c>
      <c r="S9">
        <f>nyers_adat!S154</f>
        <v>917</v>
      </c>
      <c r="T9">
        <f>nyers_adat!T154</f>
        <v>86008</v>
      </c>
      <c r="U9">
        <f>nyers_adat!U154</f>
        <v>15964</v>
      </c>
      <c r="V9">
        <f>nyers_adat!V154</f>
        <v>14382</v>
      </c>
      <c r="W9">
        <f>nyers_adat!W154</f>
        <v>17193</v>
      </c>
      <c r="X9">
        <f>nyers_adat!X154</f>
        <v>57173</v>
      </c>
      <c r="Y9">
        <f>nyers_adat!Y154</f>
        <v>242538</v>
      </c>
      <c r="Z9">
        <f>nyers_adat!Z154</f>
        <v>22825</v>
      </c>
      <c r="AA9">
        <f>nyers_adat!AA154</f>
        <v>11171</v>
      </c>
      <c r="AB9">
        <f>nyers_adat!AB154</f>
        <v>7867</v>
      </c>
      <c r="AC9">
        <f>nyers_adat!AC154</f>
        <v>32895</v>
      </c>
      <c r="AD9">
        <f>nyers_adat!AD154</f>
        <v>12338</v>
      </c>
      <c r="AE9">
        <f>nyers_adat!AE154</f>
        <v>3758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59680</v>
      </c>
      <c r="S10">
        <f>nyers_adat!S155</f>
        <v>1450</v>
      </c>
      <c r="T10">
        <f>nyers_adat!T155</f>
        <v>182081</v>
      </c>
      <c r="U10">
        <f>nyers_adat!U155</f>
        <v>16727</v>
      </c>
      <c r="V10">
        <f>nyers_adat!V155</f>
        <v>36424</v>
      </c>
      <c r="W10">
        <f>nyers_adat!W155</f>
        <v>24393</v>
      </c>
      <c r="X10">
        <f>nyers_adat!X155</f>
        <v>66865</v>
      </c>
      <c r="Y10">
        <f>nyers_adat!Y155</f>
        <v>260235</v>
      </c>
      <c r="Z10">
        <f>nyers_adat!Z155</f>
        <v>38308</v>
      </c>
      <c r="AA10">
        <f>nyers_adat!AA155</f>
        <v>32909</v>
      </c>
      <c r="AB10">
        <f>nyers_adat!AB155</f>
        <v>2165</v>
      </c>
      <c r="AC10">
        <f>nyers_adat!AC155</f>
        <v>40198</v>
      </c>
      <c r="AD10">
        <f>nyers_adat!AD155</f>
        <v>24371</v>
      </c>
      <c r="AE10">
        <f>nyers_adat!AE155</f>
        <v>5092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151407</v>
      </c>
      <c r="S11">
        <f>nyers_adat!S156</f>
        <v>4742</v>
      </c>
      <c r="T11">
        <f>nyers_adat!T156</f>
        <v>428533</v>
      </c>
      <c r="U11">
        <f>nyers_adat!U156</f>
        <v>76586</v>
      </c>
      <c r="V11">
        <f>nyers_adat!V156</f>
        <v>114547</v>
      </c>
      <c r="W11">
        <f>nyers_adat!W156</f>
        <v>65406</v>
      </c>
      <c r="X11">
        <f>nyers_adat!X156</f>
        <v>250717</v>
      </c>
      <c r="Y11">
        <f>nyers_adat!Y156</f>
        <v>852904</v>
      </c>
      <c r="Z11">
        <f>nyers_adat!Z156</f>
        <v>126944</v>
      </c>
      <c r="AA11">
        <f>nyers_adat!AA156</f>
        <v>84012</v>
      </c>
      <c r="AB11">
        <f>nyers_adat!AB156</f>
        <v>16369</v>
      </c>
      <c r="AC11">
        <f>nyers_adat!AC156</f>
        <v>124699</v>
      </c>
      <c r="AD11">
        <f>nyers_adat!AD156</f>
        <v>87159</v>
      </c>
      <c r="AE11">
        <f>nyers_adat!AE156</f>
        <v>17100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65257</v>
      </c>
      <c r="S12">
        <f>nyers_adat!S157</f>
        <v>2052</v>
      </c>
      <c r="T12">
        <f>nyers_adat!T157</f>
        <v>142570</v>
      </c>
      <c r="U12">
        <f>nyers_adat!U157</f>
        <v>32210</v>
      </c>
      <c r="V12">
        <f>nyers_adat!V157</f>
        <v>68245</v>
      </c>
      <c r="W12">
        <f>nyers_adat!W157</f>
        <v>34939</v>
      </c>
      <c r="X12">
        <f>nyers_adat!X157</f>
        <v>101539</v>
      </c>
      <c r="Y12">
        <f>nyers_adat!Y157</f>
        <v>528737</v>
      </c>
      <c r="Z12">
        <f>nyers_adat!Z157</f>
        <v>44792</v>
      </c>
      <c r="AA12">
        <f>nyers_adat!AA157</f>
        <v>72440</v>
      </c>
      <c r="AB12">
        <f>nyers_adat!AB157</f>
        <v>5754</v>
      </c>
      <c r="AC12">
        <f>nyers_adat!AC157</f>
        <v>58950</v>
      </c>
      <c r="AD12">
        <f>nyers_adat!AD157</f>
        <v>77523</v>
      </c>
      <c r="AE12">
        <f>nyers_adat!AE157</f>
        <v>8370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40109</v>
      </c>
      <c r="S13">
        <f>nyers_adat!S158</f>
        <v>1140</v>
      </c>
      <c r="T13">
        <f>nyers_adat!T158</f>
        <v>100947</v>
      </c>
      <c r="U13">
        <f>nyers_adat!U158</f>
        <v>18610</v>
      </c>
      <c r="V13">
        <f>nyers_adat!V158</f>
        <v>46670</v>
      </c>
      <c r="W13">
        <f>nyers_adat!W158</f>
        <v>34422</v>
      </c>
      <c r="X13">
        <f>nyers_adat!X158</f>
        <v>81351</v>
      </c>
      <c r="Y13">
        <f>nyers_adat!Y158</f>
        <v>332301</v>
      </c>
      <c r="Z13">
        <f>nyers_adat!Z158</f>
        <v>43820</v>
      </c>
      <c r="AA13">
        <f>nyers_adat!AA158</f>
        <v>34107</v>
      </c>
      <c r="AB13">
        <f>nyers_adat!AB158</f>
        <v>1419</v>
      </c>
      <c r="AC13">
        <f>nyers_adat!AC158</f>
        <v>43536</v>
      </c>
      <c r="AD13">
        <f>nyers_adat!AD158</f>
        <v>28772</v>
      </c>
      <c r="AE13">
        <f>nyers_adat!AE158</f>
        <v>4385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24536</v>
      </c>
      <c r="S14">
        <f>nyers_adat!S159</f>
        <v>1714</v>
      </c>
      <c r="T14">
        <f>nyers_adat!T159</f>
        <v>54505</v>
      </c>
      <c r="U14">
        <f>nyers_adat!U159</f>
        <v>12249</v>
      </c>
      <c r="V14">
        <f>nyers_adat!V159</f>
        <v>25834</v>
      </c>
      <c r="W14">
        <f>nyers_adat!W159</f>
        <v>10733</v>
      </c>
      <c r="X14">
        <f>nyers_adat!X159</f>
        <v>51823</v>
      </c>
      <c r="Y14">
        <f>nyers_adat!Y159</f>
        <v>208384</v>
      </c>
      <c r="Z14">
        <f>nyers_adat!Z159</f>
        <v>11058</v>
      </c>
      <c r="AA14">
        <f>nyers_adat!AA159</f>
        <v>30570</v>
      </c>
      <c r="AB14">
        <f>nyers_adat!AB159</f>
        <v>2251</v>
      </c>
      <c r="AC14">
        <f>nyers_adat!AC159</f>
        <v>32436</v>
      </c>
      <c r="AD14">
        <f>nyers_adat!AD159</f>
        <v>17670</v>
      </c>
      <c r="AE14">
        <f>nyers_adat!AE159</f>
        <v>5570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129902</v>
      </c>
      <c r="S15">
        <f>nyers_adat!S160</f>
        <v>4906</v>
      </c>
      <c r="T15">
        <f>nyers_adat!T160</f>
        <v>298022</v>
      </c>
      <c r="U15">
        <f>nyers_adat!U160</f>
        <v>63069</v>
      </c>
      <c r="V15">
        <f>nyers_adat!V160</f>
        <v>140749</v>
      </c>
      <c r="W15">
        <f>nyers_adat!W160</f>
        <v>80094</v>
      </c>
      <c r="X15">
        <f>nyers_adat!X160</f>
        <v>234713</v>
      </c>
      <c r="Y15">
        <f>nyers_adat!Y160</f>
        <v>1069422</v>
      </c>
      <c r="Z15">
        <f>nyers_adat!Z160</f>
        <v>99670</v>
      </c>
      <c r="AA15">
        <f>nyers_adat!AA160</f>
        <v>137117</v>
      </c>
      <c r="AB15">
        <f>nyers_adat!AB160</f>
        <v>9424</v>
      </c>
      <c r="AC15">
        <f>nyers_adat!AC160</f>
        <v>134922</v>
      </c>
      <c r="AD15">
        <f>nyers_adat!AD160</f>
        <v>123965</v>
      </c>
      <c r="AE15">
        <f>nyers_adat!AE160</f>
        <v>18325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450909</v>
      </c>
      <c r="S16">
        <f>nyers_adat!S161</f>
        <v>19679</v>
      </c>
      <c r="T16">
        <f>nyers_adat!T161</f>
        <v>1246357</v>
      </c>
      <c r="U16">
        <f>nyers_adat!U161</f>
        <v>200142</v>
      </c>
      <c r="V16">
        <f>nyers_adat!V161</f>
        <v>408703</v>
      </c>
      <c r="W16">
        <f>nyers_adat!W161</f>
        <v>217869</v>
      </c>
      <c r="X16">
        <f>nyers_adat!X161</f>
        <v>788738</v>
      </c>
      <c r="Y16">
        <f>nyers_adat!Y161</f>
        <v>2706763</v>
      </c>
      <c r="Z16">
        <f>nyers_adat!Z161</f>
        <v>355333</v>
      </c>
      <c r="AA16">
        <f>nyers_adat!AA161</f>
        <v>318855</v>
      </c>
      <c r="AB16">
        <f>nyers_adat!AB161</f>
        <v>50941</v>
      </c>
      <c r="AC16">
        <f>nyers_adat!AC161</f>
        <v>396757</v>
      </c>
      <c r="AD16">
        <f>nyers_adat!AD161</f>
        <v>333474</v>
      </c>
      <c r="AE16">
        <f>nyers_adat!AE161</f>
        <v>56686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73056</v>
      </c>
      <c r="S17">
        <f>nyers_adat!S162</f>
        <v>3613</v>
      </c>
      <c r="T17">
        <f>nyers_adat!T162</f>
        <v>378012</v>
      </c>
      <c r="U17">
        <f>nyers_adat!U162</f>
        <v>41902</v>
      </c>
      <c r="V17">
        <f>nyers_adat!V162</f>
        <v>137597</v>
      </c>
      <c r="W17">
        <f>nyers_adat!W162</f>
        <v>61969</v>
      </c>
      <c r="X17">
        <f>nyers_adat!X162</f>
        <v>185039</v>
      </c>
      <c r="Y17">
        <f>nyers_adat!Y162</f>
        <v>584006</v>
      </c>
      <c r="Z17">
        <f>nyers_adat!Z162</f>
        <v>43120</v>
      </c>
      <c r="AA17">
        <f>nyers_adat!AA162</f>
        <v>57724</v>
      </c>
      <c r="AB17">
        <f>nyers_adat!AB162</f>
        <v>18918</v>
      </c>
      <c r="AC17">
        <f>nyers_adat!AC162</f>
        <v>141611</v>
      </c>
      <c r="AD17">
        <f>nyers_adat!AD162</f>
        <v>65444</v>
      </c>
      <c r="AE17">
        <f>nyers_adat!AE162</f>
        <v>15921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42041</v>
      </c>
      <c r="S18">
        <f>nyers_adat!S163</f>
        <v>1648</v>
      </c>
      <c r="T18">
        <f>nyers_adat!T163</f>
        <v>79012</v>
      </c>
      <c r="U18">
        <f>nyers_adat!U163</f>
        <v>17047</v>
      </c>
      <c r="V18">
        <f>nyers_adat!V163</f>
        <v>35387</v>
      </c>
      <c r="W18">
        <f>nyers_adat!W163</f>
        <v>25899</v>
      </c>
      <c r="X18">
        <f>nyers_adat!X163</f>
        <v>87210</v>
      </c>
      <c r="Y18">
        <f>nyers_adat!Y163</f>
        <v>339864</v>
      </c>
      <c r="Z18">
        <f>nyers_adat!Z163</f>
        <v>70149</v>
      </c>
      <c r="AA18">
        <f>nyers_adat!AA163</f>
        <v>29139</v>
      </c>
      <c r="AB18">
        <f>nyers_adat!AB163</f>
        <v>5195</v>
      </c>
      <c r="AC18">
        <f>nyers_adat!AC163</f>
        <v>48192</v>
      </c>
      <c r="AD18">
        <f>nyers_adat!AD163</f>
        <v>31089</v>
      </c>
      <c r="AE18">
        <f>nyers_adat!AE163</f>
        <v>8884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20160</v>
      </c>
      <c r="S19">
        <f>nyers_adat!S164</f>
        <v>904</v>
      </c>
      <c r="T19">
        <f>nyers_adat!T164</f>
        <v>64570</v>
      </c>
      <c r="U19">
        <f>nyers_adat!U164</f>
        <v>10465</v>
      </c>
      <c r="V19">
        <f>nyers_adat!V164</f>
        <v>27612</v>
      </c>
      <c r="W19">
        <f>nyers_adat!W164</f>
        <v>14043</v>
      </c>
      <c r="X19">
        <f>nyers_adat!X164</f>
        <v>48055</v>
      </c>
      <c r="Y19">
        <f>nyers_adat!Y164</f>
        <v>130799</v>
      </c>
      <c r="Z19">
        <f>nyers_adat!Z164</f>
        <v>28835</v>
      </c>
      <c r="AA19">
        <f>nyers_adat!AA164</f>
        <v>10846</v>
      </c>
      <c r="AB19">
        <f>nyers_adat!AB164</f>
        <v>1091</v>
      </c>
      <c r="AC19">
        <f>nyers_adat!AC164</f>
        <v>23848</v>
      </c>
      <c r="AD19">
        <f>nyers_adat!AD164</f>
        <v>11801</v>
      </c>
      <c r="AE19">
        <f>nyers_adat!AE164</f>
        <v>2304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135257</v>
      </c>
      <c r="S20">
        <f>nyers_adat!S165</f>
        <v>6165</v>
      </c>
      <c r="T20">
        <f>nyers_adat!T165</f>
        <v>521594</v>
      </c>
      <c r="U20">
        <f>nyers_adat!U165</f>
        <v>69414</v>
      </c>
      <c r="V20">
        <f>nyers_adat!V165</f>
        <v>200596</v>
      </c>
      <c r="W20">
        <f>nyers_adat!W165</f>
        <v>101911</v>
      </c>
      <c r="X20">
        <f>nyers_adat!X165</f>
        <v>320304</v>
      </c>
      <c r="Y20">
        <f>nyers_adat!Y165</f>
        <v>1054669</v>
      </c>
      <c r="Z20">
        <f>nyers_adat!Z165</f>
        <v>142104</v>
      </c>
      <c r="AA20">
        <f>nyers_adat!AA165</f>
        <v>97709</v>
      </c>
      <c r="AB20">
        <f>nyers_adat!AB165</f>
        <v>25204</v>
      </c>
      <c r="AC20">
        <f>nyers_adat!AC165</f>
        <v>213651</v>
      </c>
      <c r="AD20">
        <f>nyers_adat!AD165</f>
        <v>108334</v>
      </c>
      <c r="AE20">
        <f>nyers_adat!AE165</f>
        <v>27109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96986</v>
      </c>
      <c r="S21">
        <f>nyers_adat!S166</f>
        <v>5820</v>
      </c>
      <c r="T21">
        <f>nyers_adat!T166</f>
        <v>274801</v>
      </c>
      <c r="U21">
        <f>nyers_adat!U166</f>
        <v>36369</v>
      </c>
      <c r="V21">
        <f>nyers_adat!V166</f>
        <v>119982</v>
      </c>
      <c r="W21">
        <f>nyers_adat!W166</f>
        <v>46714</v>
      </c>
      <c r="X21">
        <f>nyers_adat!X166</f>
        <v>185284</v>
      </c>
      <c r="Y21">
        <f>nyers_adat!Y166</f>
        <v>784338</v>
      </c>
      <c r="Z21">
        <f>nyers_adat!Z166</f>
        <v>68289</v>
      </c>
      <c r="AA21">
        <f>nyers_adat!AA166</f>
        <v>45607</v>
      </c>
      <c r="AB21">
        <f>nyers_adat!AB166</f>
        <v>44413</v>
      </c>
      <c r="AC21">
        <f>nyers_adat!AC166</f>
        <v>66061</v>
      </c>
      <c r="AD21">
        <f>nyers_adat!AD166</f>
        <v>61719</v>
      </c>
      <c r="AE21">
        <f>nyers_adat!AE166</f>
        <v>19347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117816</v>
      </c>
      <c r="S22">
        <f>nyers_adat!S167</f>
        <v>1745</v>
      </c>
      <c r="T22">
        <f>nyers_adat!T167</f>
        <v>157505</v>
      </c>
      <c r="U22">
        <f>nyers_adat!U167</f>
        <v>15789</v>
      </c>
      <c r="V22">
        <f>nyers_adat!V167</f>
        <v>45644</v>
      </c>
      <c r="W22">
        <f>nyers_adat!W167</f>
        <v>7237</v>
      </c>
      <c r="X22">
        <f>nyers_adat!X167</f>
        <v>103791</v>
      </c>
      <c r="Y22">
        <f>nyers_adat!Y167</f>
        <v>385739</v>
      </c>
      <c r="Z22">
        <f>nyers_adat!Z167</f>
        <v>53649</v>
      </c>
      <c r="AA22">
        <f>nyers_adat!AA167</f>
        <v>34721</v>
      </c>
      <c r="AB22">
        <f>nyers_adat!AB167</f>
        <v>7027</v>
      </c>
      <c r="AC22">
        <f>nyers_adat!AC167</f>
        <v>68406</v>
      </c>
      <c r="AD22">
        <f>nyers_adat!AD167</f>
        <v>36106</v>
      </c>
      <c r="AE22">
        <f>nyers_adat!AE167</f>
        <v>5200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67536</v>
      </c>
      <c r="S23">
        <f>nyers_adat!S168</f>
        <v>4804</v>
      </c>
      <c r="T23">
        <f>nyers_adat!T168</f>
        <v>133722</v>
      </c>
      <c r="U23">
        <f>nyers_adat!U168</f>
        <v>34954</v>
      </c>
      <c r="V23">
        <f>nyers_adat!V168</f>
        <v>79745</v>
      </c>
      <c r="W23">
        <f>nyers_adat!W168</f>
        <v>41079</v>
      </c>
      <c r="X23">
        <f>nyers_adat!X168</f>
        <v>149638</v>
      </c>
      <c r="Y23">
        <f>nyers_adat!Y168</f>
        <v>605051</v>
      </c>
      <c r="Z23">
        <f>nyers_adat!Z168</f>
        <v>69497</v>
      </c>
      <c r="AA23">
        <f>nyers_adat!AA168</f>
        <v>43217</v>
      </c>
      <c r="AB23">
        <f>nyers_adat!AB168</f>
        <v>16442</v>
      </c>
      <c r="AC23">
        <f>nyers_adat!AC168</f>
        <v>108512</v>
      </c>
      <c r="AD23">
        <f>nyers_adat!AD168</f>
        <v>55134</v>
      </c>
      <c r="AE23">
        <f>nyers_adat!AE168</f>
        <v>12886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282338</v>
      </c>
      <c r="S24">
        <f>nyers_adat!S169</f>
        <v>12369</v>
      </c>
      <c r="T24">
        <f>nyers_adat!T169</f>
        <v>566028</v>
      </c>
      <c r="U24">
        <f>nyers_adat!U169</f>
        <v>87112</v>
      </c>
      <c r="V24">
        <f>nyers_adat!V169</f>
        <v>245371</v>
      </c>
      <c r="W24">
        <f>nyers_adat!W169</f>
        <v>95030</v>
      </c>
      <c r="X24">
        <f>nyers_adat!X169</f>
        <v>438713</v>
      </c>
      <c r="Y24">
        <f>nyers_adat!Y169</f>
        <v>1775128</v>
      </c>
      <c r="Z24">
        <f>nyers_adat!Z169</f>
        <v>191435</v>
      </c>
      <c r="AA24">
        <f>nyers_adat!AA169</f>
        <v>123545</v>
      </c>
      <c r="AB24">
        <f>nyers_adat!AB169</f>
        <v>67882</v>
      </c>
      <c r="AC24">
        <f>nyers_adat!AC169</f>
        <v>242979</v>
      </c>
      <c r="AD24">
        <f>nyers_adat!AD169</f>
        <v>152959</v>
      </c>
      <c r="AE24">
        <f>nyers_adat!AE169</f>
        <v>37433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50563</v>
      </c>
      <c r="S25">
        <f>nyers_adat!S170</f>
        <v>49415</v>
      </c>
      <c r="T25">
        <f>nyers_adat!T170</f>
        <v>160052</v>
      </c>
      <c r="U25">
        <f>nyers_adat!U170</f>
        <v>27878</v>
      </c>
      <c r="V25">
        <f>nyers_adat!V170</f>
        <v>65313</v>
      </c>
      <c r="W25">
        <f>nyers_adat!W170</f>
        <v>28510</v>
      </c>
      <c r="X25">
        <f>nyers_adat!X170</f>
        <v>146500</v>
      </c>
      <c r="Y25">
        <f>nyers_adat!Y170</f>
        <v>515974</v>
      </c>
      <c r="Z25">
        <f>nyers_adat!Z170</f>
        <v>76341</v>
      </c>
      <c r="AA25">
        <f>nyers_adat!AA170</f>
        <v>42339</v>
      </c>
      <c r="AB25">
        <f>nyers_adat!AB170</f>
        <v>1223</v>
      </c>
      <c r="AC25">
        <f>nyers_adat!AC170</f>
        <v>55500</v>
      </c>
      <c r="AD25">
        <f>nyers_adat!AD170</f>
        <v>61686</v>
      </c>
      <c r="AE25">
        <f>nyers_adat!AE170</f>
        <v>8940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46619</v>
      </c>
      <c r="S26">
        <f>nyers_adat!S171</f>
        <v>3652</v>
      </c>
      <c r="T26">
        <f>nyers_adat!T171</f>
        <v>126286</v>
      </c>
      <c r="U26">
        <f>nyers_adat!U171</f>
        <v>23684</v>
      </c>
      <c r="V26">
        <f>nyers_adat!V171</f>
        <v>64993</v>
      </c>
      <c r="W26">
        <f>nyers_adat!W171</f>
        <v>27952</v>
      </c>
      <c r="X26">
        <f>nyers_adat!X171</f>
        <v>95754</v>
      </c>
      <c r="Y26">
        <f>nyers_adat!Y171</f>
        <v>357736</v>
      </c>
      <c r="Z26">
        <f>nyers_adat!Z171</f>
        <v>52566</v>
      </c>
      <c r="AA26">
        <f>nyers_adat!AA171</f>
        <v>40780</v>
      </c>
      <c r="AB26">
        <f>nyers_adat!AB171</f>
        <v>3275</v>
      </c>
      <c r="AC26">
        <f>nyers_adat!AC171</f>
        <v>55693</v>
      </c>
      <c r="AD26">
        <f>nyers_adat!AD171</f>
        <v>58548</v>
      </c>
      <c r="AE26">
        <f>nyers_adat!AE171</f>
        <v>7177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49068</v>
      </c>
      <c r="S27">
        <f>nyers_adat!S172</f>
        <v>11684</v>
      </c>
      <c r="T27">
        <f>nyers_adat!T172</f>
        <v>185653</v>
      </c>
      <c r="U27">
        <f>nyers_adat!U172</f>
        <v>38431</v>
      </c>
      <c r="V27">
        <f>nyers_adat!V172</f>
        <v>73279</v>
      </c>
      <c r="W27">
        <f>nyers_adat!W172</f>
        <v>37471</v>
      </c>
      <c r="X27">
        <f>nyers_adat!X172</f>
        <v>97829</v>
      </c>
      <c r="Y27">
        <f>nyers_adat!Y172</f>
        <v>657435</v>
      </c>
      <c r="Z27">
        <f>nyers_adat!Z172</f>
        <v>62343</v>
      </c>
      <c r="AA27">
        <f>nyers_adat!AA172</f>
        <v>57979</v>
      </c>
      <c r="AB27">
        <f>nyers_adat!AB172</f>
        <v>6033</v>
      </c>
      <c r="AC27">
        <f>nyers_adat!AC172</f>
        <v>43918</v>
      </c>
      <c r="AD27">
        <f>nyers_adat!AD172</f>
        <v>77118</v>
      </c>
      <c r="AE27">
        <f>nyers_adat!AE172</f>
        <v>10840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146250</v>
      </c>
      <c r="S28">
        <f>nyers_adat!S173</f>
        <v>64751</v>
      </c>
      <c r="T28">
        <f>nyers_adat!T173</f>
        <v>471991</v>
      </c>
      <c r="U28">
        <f>nyers_adat!U173</f>
        <v>89993</v>
      </c>
      <c r="V28">
        <f>nyers_adat!V173</f>
        <v>203585</v>
      </c>
      <c r="W28">
        <f>nyers_adat!W173</f>
        <v>93933</v>
      </c>
      <c r="X28">
        <f>nyers_adat!X173</f>
        <v>340083</v>
      </c>
      <c r="Y28">
        <f>nyers_adat!Y173</f>
        <v>1531145</v>
      </c>
      <c r="Z28">
        <f>nyers_adat!Z173</f>
        <v>191250</v>
      </c>
      <c r="AA28">
        <f>nyers_adat!AA173</f>
        <v>141098</v>
      </c>
      <c r="AB28">
        <f>nyers_adat!AB173</f>
        <v>10531</v>
      </c>
      <c r="AC28">
        <f>nyers_adat!AC173</f>
        <v>155111</v>
      </c>
      <c r="AD28">
        <f>nyers_adat!AD173</f>
        <v>197352</v>
      </c>
      <c r="AE28">
        <f>nyers_adat!AE173</f>
        <v>26957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563845</v>
      </c>
      <c r="S29">
        <f>nyers_adat!S174</f>
        <v>83285</v>
      </c>
      <c r="T29">
        <f>nyers_adat!T174</f>
        <v>1559613</v>
      </c>
      <c r="U29">
        <f>nyers_adat!U174</f>
        <v>246519</v>
      </c>
      <c r="V29">
        <f>nyers_adat!V174</f>
        <v>649552</v>
      </c>
      <c r="W29">
        <f>nyers_adat!W174</f>
        <v>290874</v>
      </c>
      <c r="X29">
        <f>nyers_adat!X174</f>
        <v>1099100</v>
      </c>
      <c r="Y29">
        <f>nyers_adat!Y174</f>
        <v>4360942</v>
      </c>
      <c r="Z29">
        <f>nyers_adat!Z174</f>
        <v>524789</v>
      </c>
      <c r="AA29">
        <f>nyers_adat!AA174</f>
        <v>362352</v>
      </c>
      <c r="AB29">
        <f>nyers_adat!AB174</f>
        <v>103617</v>
      </c>
      <c r="AC29">
        <f>nyers_adat!AC174</f>
        <v>611741</v>
      </c>
      <c r="AD29">
        <f>nyers_adat!AD174</f>
        <v>458645</v>
      </c>
      <c r="AE29">
        <f>nyers_adat!AE174</f>
        <v>91499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1699710</v>
      </c>
      <c r="S30">
        <f>nyers_adat!S175</f>
        <v>138109</v>
      </c>
      <c r="T30">
        <f>nyers_adat!T175</f>
        <v>4247675</v>
      </c>
      <c r="U30">
        <f>nyers_adat!U175</f>
        <v>686036</v>
      </c>
      <c r="V30">
        <f>nyers_adat!V175</f>
        <v>1496491</v>
      </c>
      <c r="W30">
        <f>nyers_adat!W175</f>
        <v>803659</v>
      </c>
      <c r="X30">
        <f>nyers_adat!X175</f>
        <v>2795369</v>
      </c>
      <c r="Y30">
        <f>nyers_adat!Y175</f>
        <v>11625333</v>
      </c>
      <c r="Z30">
        <f>nyers_adat!Z175</f>
        <v>1111744</v>
      </c>
      <c r="AA30">
        <f>nyers_adat!AA175</f>
        <v>1424513</v>
      </c>
      <c r="AB30">
        <f>nyers_adat!AB175</f>
        <v>256272</v>
      </c>
      <c r="AC30">
        <f>nyers_adat!AC175</f>
        <v>1610816</v>
      </c>
      <c r="AD30">
        <f>nyers_adat!AD175</f>
        <v>1338801</v>
      </c>
      <c r="AE30">
        <f>nyers_adat!AE175</f>
        <v>239912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0.22477339089651949</v>
      </c>
      <c r="S32" s="9">
        <f t="shared" si="0"/>
        <v>1.1533092378281493E-2</v>
      </c>
      <c r="T32" s="9">
        <f t="shared" si="0"/>
        <v>0.47310618714554897</v>
      </c>
      <c r="U32" s="9">
        <f t="shared" si="0"/>
        <v>7.8552681407060246E-2</v>
      </c>
      <c r="V32" s="9">
        <f t="shared" si="0"/>
        <v>0.14381039327041023</v>
      </c>
      <c r="W32" s="9">
        <f t="shared" si="0"/>
        <v>9.6778872437993019E-2</v>
      </c>
      <c r="X32" s="9">
        <f t="shared" si="0"/>
        <v>0.29781302771814427</v>
      </c>
      <c r="Y32" s="9">
        <f t="shared" si="0"/>
        <v>1.4956194266564895</v>
      </c>
      <c r="Z32" s="9">
        <f t="shared" si="0"/>
        <v>7.6008476962364943E-2</v>
      </c>
      <c r="AA32" s="9">
        <f t="shared" si="0"/>
        <v>0.2439213761084337</v>
      </c>
      <c r="AB32" s="9">
        <f t="shared" si="0"/>
        <v>3.3378203390653685E-2</v>
      </c>
      <c r="AC32" s="9">
        <f t="shared" si="0"/>
        <v>0.19765511836966146</v>
      </c>
      <c r="AD32" s="9">
        <f>AD2/$D2</f>
        <v>0.1793977523842277</v>
      </c>
      <c r="AE32" s="9">
        <f>AE2/$D2</f>
        <v>3.0100895279061783E-2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0.22477339089651949</v>
      </c>
      <c r="S33" s="9">
        <f t="shared" si="1"/>
        <v>1.1533092378281493E-2</v>
      </c>
      <c r="T33" s="9">
        <f t="shared" si="1"/>
        <v>0.47310618714554897</v>
      </c>
      <c r="U33" s="9">
        <f t="shared" si="1"/>
        <v>7.8552681407060246E-2</v>
      </c>
      <c r="V33" s="9">
        <f t="shared" si="1"/>
        <v>0.14381039327041023</v>
      </c>
      <c r="W33" s="9">
        <f t="shared" si="1"/>
        <v>9.6778872437993019E-2</v>
      </c>
      <c r="X33" s="9">
        <f t="shared" si="1"/>
        <v>0.29781302771814427</v>
      </c>
      <c r="Y33" s="9">
        <f t="shared" si="1"/>
        <v>1.4956194266564895</v>
      </c>
      <c r="Z33" s="9">
        <f t="shared" si="1"/>
        <v>7.6008476962364943E-2</v>
      </c>
      <c r="AA33" s="9">
        <f t="shared" si="1"/>
        <v>0.2439213761084337</v>
      </c>
      <c r="AB33" s="9">
        <f t="shared" si="1"/>
        <v>3.3378203390653685E-2</v>
      </c>
      <c r="AC33" s="9">
        <f t="shared" si="1"/>
        <v>0.19765511836966146</v>
      </c>
      <c r="AD33" s="9">
        <f>AD3/$D3</f>
        <v>0.1793977523842277</v>
      </c>
      <c r="AE33" s="9">
        <f>AE3/$D3</f>
        <v>3.0100895279061783E-2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0.12793983798491648</v>
      </c>
      <c r="S34" s="9">
        <f t="shared" si="1"/>
        <v>3.8055150106425422E-3</v>
      </c>
      <c r="T34" s="9">
        <f t="shared" si="1"/>
        <v>0.45047933244625576</v>
      </c>
      <c r="U34" s="9">
        <f t="shared" si="1"/>
        <v>6.1590576273939747E-2</v>
      </c>
      <c r="V34" s="9">
        <f t="shared" si="1"/>
        <v>0.16206286147017579</v>
      </c>
      <c r="W34" s="9">
        <f t="shared" si="1"/>
        <v>6.0979018306127765E-2</v>
      </c>
      <c r="X34" s="9">
        <f t="shared" si="1"/>
        <v>0.31501924257590125</v>
      </c>
      <c r="Y34" s="9">
        <f t="shared" si="1"/>
        <v>0.87623834516236143</v>
      </c>
      <c r="Z34" s="9">
        <f t="shared" si="1"/>
        <v>0.14462868159091072</v>
      </c>
      <c r="AA34" s="9">
        <f t="shared" si="1"/>
        <v>7.6554635298839241E-2</v>
      </c>
      <c r="AB34" s="9">
        <f t="shared" si="1"/>
        <v>5.1982427264018654E-3</v>
      </c>
      <c r="AC34" s="9">
        <f t="shared" si="1"/>
        <v>0.12532160543522144</v>
      </c>
      <c r="AD34" s="9">
        <f t="shared" si="1"/>
        <v>0.1144258402352587</v>
      </c>
      <c r="AE34" s="9">
        <f t="shared" si="1"/>
        <v>2.9433616099263503E-2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0.15911892224123325</v>
      </c>
      <c r="S35" s="9">
        <f t="shared" si="1"/>
        <v>1.8209604810711141E-2</v>
      </c>
      <c r="T35" s="9">
        <f t="shared" si="1"/>
        <v>0.61520291034734798</v>
      </c>
      <c r="U35" s="9">
        <f t="shared" si="1"/>
        <v>5.0618781042874469E-2</v>
      </c>
      <c r="V35" s="9">
        <f t="shared" si="1"/>
        <v>0.12970647352946063</v>
      </c>
      <c r="W35" s="9">
        <f t="shared" si="1"/>
        <v>6.0439542185086133E-2</v>
      </c>
      <c r="X35" s="9">
        <f t="shared" si="1"/>
        <v>0.27437997308925399</v>
      </c>
      <c r="Y35" s="9">
        <f t="shared" si="1"/>
        <v>0.75307563248558951</v>
      </c>
      <c r="Z35" s="9">
        <f t="shared" si="1"/>
        <v>9.9955148756623868E-2</v>
      </c>
      <c r="AA35" s="9">
        <f t="shared" si="1"/>
        <v>7.5463047558929547E-2</v>
      </c>
      <c r="AB35" s="9">
        <f t="shared" si="1"/>
        <v>5.9004302397049789E-3</v>
      </c>
      <c r="AC35" s="9">
        <f t="shared" si="1"/>
        <v>0.12897556437814581</v>
      </c>
      <c r="AD35" s="9">
        <f t="shared" si="1"/>
        <v>0.12157344806392133</v>
      </c>
      <c r="AE35" s="9">
        <f>AE5/$D5</f>
        <v>1.4382298709280886E-2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0.19976140017645835</v>
      </c>
      <c r="S36" s="9">
        <f t="shared" si="1"/>
        <v>8.6675636144062703E-3</v>
      </c>
      <c r="T36" s="9">
        <f t="shared" si="1"/>
        <v>0.42812253595851762</v>
      </c>
      <c r="U36" s="9">
        <f t="shared" si="1"/>
        <v>5.7067567131848386E-2</v>
      </c>
      <c r="V36" s="9">
        <f t="shared" si="1"/>
        <v>0.13637709324445929</v>
      </c>
      <c r="W36" s="9">
        <f t="shared" si="1"/>
        <v>8.398186172348801E-2</v>
      </c>
      <c r="X36" s="9">
        <f t="shared" si="1"/>
        <v>0.2604460702843559</v>
      </c>
      <c r="Y36" s="9">
        <f t="shared" si="1"/>
        <v>0.55976866955683158</v>
      </c>
      <c r="Z36" s="9">
        <f t="shared" si="1"/>
        <v>0.11165240637008768</v>
      </c>
      <c r="AA36" s="9">
        <f t="shared" si="1"/>
        <v>0.1259420149667162</v>
      </c>
      <c r="AB36" s="9">
        <f t="shared" si="1"/>
        <v>6.2129752577259154E-2</v>
      </c>
      <c r="AC36" s="9">
        <f t="shared" si="1"/>
        <v>0.13441025686121053</v>
      </c>
      <c r="AD36" s="9">
        <f t="shared" si="1"/>
        <v>0.11096943635921291</v>
      </c>
      <c r="AE36" s="9">
        <f t="shared" si="1"/>
        <v>1.3515771331088033E-2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0.15988611884931017</v>
      </c>
      <c r="S37" s="9">
        <f t="shared" si="1"/>
        <v>9.4564720411405082E-3</v>
      </c>
      <c r="T37" s="9">
        <f t="shared" si="1"/>
        <v>0.4900302143284736</v>
      </c>
      <c r="U37" s="9">
        <f t="shared" si="1"/>
        <v>5.702259239881028E-2</v>
      </c>
      <c r="V37" s="9">
        <f t="shared" si="1"/>
        <v>0.14462057685327903</v>
      </c>
      <c r="W37" s="9">
        <f t="shared" si="1"/>
        <v>6.8224047965835657E-2</v>
      </c>
      <c r="X37" s="9">
        <f t="shared" si="1"/>
        <v>0.2859359607072321</v>
      </c>
      <c r="Y37" s="9">
        <f t="shared" si="1"/>
        <v>0.73950818049408207</v>
      </c>
      <c r="Z37" s="9">
        <f t="shared" si="1"/>
        <v>0.1213465880434219</v>
      </c>
      <c r="AA37" s="9">
        <f t="shared" si="1"/>
        <v>9.2128719638370785E-2</v>
      </c>
      <c r="AB37" s="9">
        <f t="shared" si="1"/>
        <v>2.3707642198245588E-2</v>
      </c>
      <c r="AC37" s="9">
        <f t="shared" si="1"/>
        <v>0.12928150232617333</v>
      </c>
      <c r="AD37" s="9">
        <f t="shared" si="1"/>
        <v>0.11534237406375647</v>
      </c>
      <c r="AE37" s="9">
        <f t="shared" si="1"/>
        <v>2.0043271066363111E-2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0.10137992691396433</v>
      </c>
      <c r="S38" s="9">
        <f t="shared" si="1"/>
        <v>5.0196453065788002E-3</v>
      </c>
      <c r="T38" s="9">
        <f t="shared" si="1"/>
        <v>0.33910398802893854</v>
      </c>
      <c r="U38" s="9">
        <f t="shared" si="1"/>
        <v>9.2773612939905867E-2</v>
      </c>
      <c r="V38" s="9">
        <f t="shared" si="1"/>
        <v>0.13471882588911127</v>
      </c>
      <c r="W38" s="9">
        <f t="shared" si="1"/>
        <v>5.0344400506402952E-2</v>
      </c>
      <c r="X38" s="9">
        <f t="shared" si="1"/>
        <v>0.26774048328088246</v>
      </c>
      <c r="Y38" s="9">
        <f t="shared" si="1"/>
        <v>0.74001407614220704</v>
      </c>
      <c r="Z38" s="9">
        <f t="shared" si="1"/>
        <v>0.13909384306158207</v>
      </c>
      <c r="AA38" s="9">
        <f t="shared" si="1"/>
        <v>8.4397674266233527E-2</v>
      </c>
      <c r="AB38" s="9">
        <f t="shared" si="1"/>
        <v>1.3393470445385202E-2</v>
      </c>
      <c r="AC38" s="9">
        <f t="shared" si="1"/>
        <v>0.10907108029107603</v>
      </c>
      <c r="AD38" s="9">
        <f t="shared" si="1"/>
        <v>0.10662783398606335</v>
      </c>
      <c r="AE38" s="9">
        <f t="shared" si="1"/>
        <v>1.7436662643905306E-2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0.17219059011478061</v>
      </c>
      <c r="S39" s="9">
        <f t="shared" si="1"/>
        <v>3.608290016801961E-3</v>
      </c>
      <c r="T39" s="9">
        <f t="shared" si="1"/>
        <v>0.33843163333162823</v>
      </c>
      <c r="U39" s="9">
        <f t="shared" si="1"/>
        <v>6.2816512353573078E-2</v>
      </c>
      <c r="V39" s="9">
        <f t="shared" si="1"/>
        <v>5.6591523469624649E-2</v>
      </c>
      <c r="W39" s="9">
        <f t="shared" si="1"/>
        <v>6.7652486650900887E-2</v>
      </c>
      <c r="X39" s="9">
        <f t="shared" si="1"/>
        <v>0.22496920952084898</v>
      </c>
      <c r="Y39" s="9">
        <f t="shared" si="1"/>
        <v>0.95435926291724538</v>
      </c>
      <c r="Z39" s="9">
        <f t="shared" si="1"/>
        <v>8.9813761868598435E-2</v>
      </c>
      <c r="AA39" s="9">
        <f t="shared" si="1"/>
        <v>4.3956606082546028E-2</v>
      </c>
      <c r="AB39" s="9">
        <f t="shared" si="1"/>
        <v>3.0955744342618351E-2</v>
      </c>
      <c r="AC39" s="9">
        <f>AC9/$D9</f>
        <v>0.12943805899967339</v>
      </c>
      <c r="AD39" s="9">
        <f t="shared" si="1"/>
        <v>4.8548617477974482E-2</v>
      </c>
      <c r="AE39" s="9">
        <f t="shared" si="1"/>
        <v>1.4787299763513381E-2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0.2232939600630072</v>
      </c>
      <c r="S40" s="9">
        <f t="shared" si="1"/>
        <v>5.4252051288766834E-3</v>
      </c>
      <c r="T40" s="9">
        <f t="shared" si="1"/>
        <v>0.68125984487654856</v>
      </c>
      <c r="U40" s="9">
        <f t="shared" si="1"/>
        <v>6.2584418062565705E-2</v>
      </c>
      <c r="V40" s="9">
        <f t="shared" si="1"/>
        <v>0.13628115283738229</v>
      </c>
      <c r="W40" s="9">
        <f t="shared" si="1"/>
        <v>9.126691635081996E-2</v>
      </c>
      <c r="X40" s="9">
        <f t="shared" si="1"/>
        <v>0.25017678685678579</v>
      </c>
      <c r="Y40" s="9">
        <f t="shared" si="1"/>
        <v>0.97367465980222323</v>
      </c>
      <c r="Z40" s="9">
        <f t="shared" si="1"/>
        <v>0.14333017798414344</v>
      </c>
      <c r="AA40" s="9">
        <f t="shared" si="1"/>
        <v>0.12312970730082949</v>
      </c>
      <c r="AB40" s="9">
        <f t="shared" si="1"/>
        <v>8.1003924855296682E-3</v>
      </c>
      <c r="AC40" s="9">
        <f t="shared" si="1"/>
        <v>0.15040165225557581</v>
      </c>
      <c r="AD40" s="9">
        <f t="shared" si="1"/>
        <v>9.1184602893692165E-2</v>
      </c>
      <c r="AE40" s="9">
        <f t="shared" si="1"/>
        <v>1.9051823804303498E-2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0.15223684303136398</v>
      </c>
      <c r="S41" s="9">
        <f t="shared" si="1"/>
        <v>4.7679903152081995E-3</v>
      </c>
      <c r="T41" s="9">
        <f t="shared" si="1"/>
        <v>0.43088173634481558</v>
      </c>
      <c r="U41" s="9">
        <f t="shared" si="1"/>
        <v>7.7005758388978315E-2</v>
      </c>
      <c r="V41" s="9">
        <f t="shared" si="1"/>
        <v>0.11517481793255033</v>
      </c>
      <c r="W41" s="9">
        <f t="shared" si="1"/>
        <v>6.5764482192430945E-2</v>
      </c>
      <c r="X41" s="9">
        <f t="shared" si="1"/>
        <v>0.25209114885239442</v>
      </c>
      <c r="Y41" s="9">
        <f t="shared" si="1"/>
        <v>0.8575786612826517</v>
      </c>
      <c r="Z41" s="9">
        <f t="shared" si="1"/>
        <v>0.12763976435550184</v>
      </c>
      <c r="AA41" s="9">
        <f t="shared" si="1"/>
        <v>8.4472459376058892E-2</v>
      </c>
      <c r="AB41" s="9">
        <f t="shared" si="1"/>
        <v>1.6458716463442224E-2</v>
      </c>
      <c r="AC41" s="9">
        <f t="shared" si="1"/>
        <v>0.12538245978830606</v>
      </c>
      <c r="AD41" s="9">
        <f t="shared" si="1"/>
        <v>8.7636707693638016E-2</v>
      </c>
      <c r="AE41" s="9">
        <f t="shared" si="1"/>
        <v>1.7193722983985707E-2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0.18171919946311565</v>
      </c>
      <c r="S42" s="9">
        <f t="shared" si="1"/>
        <v>5.7141425026941677E-3</v>
      </c>
      <c r="T42" s="9">
        <f t="shared" si="1"/>
        <v>0.39701037846447734</v>
      </c>
      <c r="U42" s="9">
        <f t="shared" si="1"/>
        <v>8.9694215405350469E-2</v>
      </c>
      <c r="V42" s="9">
        <f t="shared" ref="V42:AE42" si="2">V12/$D12</f>
        <v>0.19003979293195103</v>
      </c>
      <c r="W42" s="9">
        <f t="shared" si="2"/>
        <v>9.7293579386760004E-2</v>
      </c>
      <c r="X42" s="9">
        <f t="shared" si="2"/>
        <v>0.2827525904391146</v>
      </c>
      <c r="Y42" s="9">
        <f t="shared" si="2"/>
        <v>1.4723579748767088</v>
      </c>
      <c r="Z42" s="9">
        <f t="shared" si="2"/>
        <v>0.12473093127713313</v>
      </c>
      <c r="AA42" s="9">
        <f t="shared" si="2"/>
        <v>0.20172148289238087</v>
      </c>
      <c r="AB42" s="9">
        <f t="shared" si="2"/>
        <v>1.6022990234162888E-2</v>
      </c>
      <c r="AC42" s="9">
        <f t="shared" si="2"/>
        <v>0.16415628680985439</v>
      </c>
      <c r="AD42" s="9">
        <f t="shared" si="2"/>
        <v>0.21587595966684209</v>
      </c>
      <c r="AE42" s="9">
        <f t="shared" si="2"/>
        <v>2.3307686524147265E-2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0.13371895315885982</v>
      </c>
      <c r="S43" s="9">
        <f t="shared" si="3"/>
        <v>3.8006334389064844E-3</v>
      </c>
      <c r="T43" s="9">
        <f t="shared" si="3"/>
        <v>0.33654609101516919</v>
      </c>
      <c r="U43" s="9">
        <f t="shared" si="3"/>
        <v>6.2043673945657608E-2</v>
      </c>
      <c r="V43" s="9">
        <f t="shared" si="3"/>
        <v>0.15559259876646109</v>
      </c>
      <c r="W43" s="9">
        <f t="shared" si="3"/>
        <v>0.11475912652108684</v>
      </c>
      <c r="X43" s="9">
        <f t="shared" si="3"/>
        <v>0.27121520253375564</v>
      </c>
      <c r="Y43" s="9">
        <f t="shared" si="3"/>
        <v>1.1078546424404068</v>
      </c>
      <c r="Z43" s="9">
        <f t="shared" si="3"/>
        <v>0.14609101516919487</v>
      </c>
      <c r="AA43" s="9">
        <f t="shared" si="3"/>
        <v>0.11370895149191532</v>
      </c>
      <c r="AB43" s="9">
        <f t="shared" si="3"/>
        <v>4.7307884647441239E-3</v>
      </c>
      <c r="AC43" s="9">
        <f t="shared" si="3"/>
        <v>0.14514419069844975</v>
      </c>
      <c r="AD43" s="9">
        <f t="shared" si="3"/>
        <v>9.5922653775629266E-2</v>
      </c>
      <c r="AE43" s="9">
        <f t="shared" si="3"/>
        <v>1.4619103183863977E-2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0.11384875228523438</v>
      </c>
      <c r="S44" s="9">
        <f t="shared" si="3"/>
        <v>7.9530796143173991E-3</v>
      </c>
      <c r="T44" s="9">
        <f t="shared" si="3"/>
        <v>0.25290700372133595</v>
      </c>
      <c r="U44" s="9">
        <f t="shared" si="3"/>
        <v>5.6836214816670845E-2</v>
      </c>
      <c r="V44" s="9">
        <f t="shared" si="3"/>
        <v>0.11987156286830554</v>
      </c>
      <c r="W44" s="9">
        <f t="shared" si="3"/>
        <v>4.9801869020110065E-2</v>
      </c>
      <c r="X44" s="9">
        <f t="shared" si="3"/>
        <v>0.24046233655354177</v>
      </c>
      <c r="Y44" s="9">
        <f t="shared" si="3"/>
        <v>0.96691630242118842</v>
      </c>
      <c r="Z44" s="9">
        <f t="shared" si="3"/>
        <v>5.1309891700771181E-2</v>
      </c>
      <c r="AA44" s="9">
        <f t="shared" si="3"/>
        <v>0.14184693337787802</v>
      </c>
      <c r="AB44" s="9">
        <f t="shared" si="3"/>
        <v>1.044479708974823E-2</v>
      </c>
      <c r="AC44" s="9">
        <f t="shared" si="3"/>
        <v>0.15050530359976613</v>
      </c>
      <c r="AD44" s="9">
        <f t="shared" si="3"/>
        <v>8.1990033130098283E-2</v>
      </c>
      <c r="AE44" s="9">
        <f t="shared" si="3"/>
        <v>2.5845188711638222E-2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0.14853191214455511</v>
      </c>
      <c r="S45" s="9">
        <f>S15/$D15</f>
        <v>5.6095946250341597E-3</v>
      </c>
      <c r="T45" s="9">
        <f t="shared" si="3"/>
        <v>0.34076286370605996</v>
      </c>
      <c r="U45" s="9">
        <f t="shared" si="3"/>
        <v>7.2114048798670893E-2</v>
      </c>
      <c r="V45" s="9">
        <f t="shared" si="3"/>
        <v>0.16093453605359415</v>
      </c>
      <c r="W45" s="9">
        <f t="shared" si="3"/>
        <v>9.1580691377392165E-2</v>
      </c>
      <c r="X45" s="9">
        <f t="shared" si="3"/>
        <v>0.2683743952763234</v>
      </c>
      <c r="Y45" s="9">
        <f t="shared" si="3"/>
        <v>1.2227932945563149</v>
      </c>
      <c r="Z45" s="9">
        <f t="shared" si="3"/>
        <v>0.11396418595131567</v>
      </c>
      <c r="AA45" s="9">
        <f t="shared" si="3"/>
        <v>0.15678165230346694</v>
      </c>
      <c r="AB45" s="9">
        <f t="shared" si="3"/>
        <v>1.0775544179845479E-2</v>
      </c>
      <c r="AC45" s="9">
        <f t="shared" si="3"/>
        <v>0.15427185609434546</v>
      </c>
      <c r="AD45" s="9">
        <f t="shared" si="3"/>
        <v>0.14174345652106798</v>
      </c>
      <c r="AE45" s="9">
        <f t="shared" si="3"/>
        <v>2.0953082246993677E-2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0.1539003173170751</v>
      </c>
      <c r="S46" s="9">
        <f t="shared" si="3"/>
        <v>6.7166642149141418E-3</v>
      </c>
      <c r="T46" s="9">
        <f t="shared" si="3"/>
        <v>0.42539567360677599</v>
      </c>
      <c r="U46" s="9">
        <f t="shared" si="3"/>
        <v>6.8310717480631444E-2</v>
      </c>
      <c r="V46" s="9">
        <f t="shared" si="3"/>
        <v>0.13949493442898797</v>
      </c>
      <c r="W46" s="9">
        <f t="shared" si="3"/>
        <v>7.4361142123031104E-2</v>
      </c>
      <c r="X46" s="9">
        <f t="shared" si="3"/>
        <v>0.26920515775918236</v>
      </c>
      <c r="Y46" s="9">
        <f t="shared" si="3"/>
        <v>0.92384868033709266</v>
      </c>
      <c r="Z46" s="9">
        <f t="shared" si="3"/>
        <v>0.12127915267432729</v>
      </c>
      <c r="AA46" s="9">
        <f t="shared" si="3"/>
        <v>0.10882880066296298</v>
      </c>
      <c r="AB46" s="9">
        <f t="shared" si="3"/>
        <v>1.7386736712838115E-2</v>
      </c>
      <c r="AC46" s="9">
        <f t="shared" si="3"/>
        <v>0.13541763015990091</v>
      </c>
      <c r="AD46" s="9">
        <f t="shared" si="3"/>
        <v>0.11381842992043693</v>
      </c>
      <c r="AE46" s="9">
        <f t="shared" si="3"/>
        <v>1.9347569880919915E-2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0.1146760765009481</v>
      </c>
      <c r="S47" s="9">
        <f t="shared" si="3"/>
        <v>5.6713297251139603E-3</v>
      </c>
      <c r="T47" s="9">
        <f t="shared" si="3"/>
        <v>0.59336581567942936</v>
      </c>
      <c r="U47" s="9">
        <f t="shared" si="3"/>
        <v>6.5773611442492427E-2</v>
      </c>
      <c r="V47" s="9">
        <f t="shared" si="3"/>
        <v>0.21598614895834642</v>
      </c>
      <c r="W47" s="9">
        <f t="shared" si="3"/>
        <v>9.7272801476774709E-2</v>
      </c>
      <c r="X47" s="9">
        <f t="shared" si="3"/>
        <v>0.29045590395941379</v>
      </c>
      <c r="Y47" s="9">
        <f t="shared" si="3"/>
        <v>0.91671480416410278</v>
      </c>
      <c r="Z47" s="9">
        <f t="shared" si="3"/>
        <v>6.7685507264576242E-2</v>
      </c>
      <c r="AA47" s="9">
        <f t="shared" si="3"/>
        <v>9.0609420717541717E-2</v>
      </c>
      <c r="AB47" s="9">
        <f t="shared" si="3"/>
        <v>2.9695603581429808E-2</v>
      </c>
      <c r="AC47" s="9">
        <f t="shared" si="3"/>
        <v>0.22228692878580489</v>
      </c>
      <c r="AD47" s="9">
        <f t="shared" si="3"/>
        <v>0.10272751246342597</v>
      </c>
      <c r="AE47" s="9">
        <f>AE17/$D17</f>
        <v>2.4991209674381225E-2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0.14327877009484666</v>
      </c>
      <c r="S48" s="9">
        <f t="shared" si="3"/>
        <v>5.6165032495969951E-3</v>
      </c>
      <c r="T48" s="9">
        <f t="shared" si="3"/>
        <v>0.2692786133235181</v>
      </c>
      <c r="U48" s="9">
        <f t="shared" si="3"/>
        <v>5.809740952419902E-2</v>
      </c>
      <c r="V48" s="9">
        <f t="shared" si="3"/>
        <v>0.12060145661012675</v>
      </c>
      <c r="W48" s="9">
        <f t="shared" si="3"/>
        <v>8.8265666056621714E-2</v>
      </c>
      <c r="X48" s="9">
        <f t="shared" si="3"/>
        <v>0.29721799053237496</v>
      </c>
      <c r="Y48" s="9">
        <f t="shared" si="3"/>
        <v>1.1582811046244135</v>
      </c>
      <c r="Z48" s="9">
        <f t="shared" si="3"/>
        <v>0.23907286799513328</v>
      </c>
      <c r="AA48" s="9">
        <f t="shared" si="3"/>
        <v>9.9307820503644936E-2</v>
      </c>
      <c r="AB48" s="9">
        <f t="shared" si="3"/>
        <v>1.7704935911199267E-2</v>
      </c>
      <c r="AC48" s="9">
        <f t="shared" si="3"/>
        <v>0.16424182318238981</v>
      </c>
      <c r="AD48" s="9">
        <f t="shared" si="3"/>
        <v>0.10595356160602001</v>
      </c>
      <c r="AE48" s="9">
        <f t="shared" si="3"/>
        <v>3.0277314847948853E-2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0.10718159198690003</v>
      </c>
      <c r="S49" s="9">
        <f t="shared" si="3"/>
        <v>4.8061586883014693E-3</v>
      </c>
      <c r="T49" s="9">
        <f t="shared" si="3"/>
        <v>0.34328945409693129</v>
      </c>
      <c r="U49" s="9">
        <f t="shared" si="3"/>
        <v>5.5637666673755394E-2</v>
      </c>
      <c r="V49" s="9">
        <f t="shared" si="3"/>
        <v>0.1468005018820577</v>
      </c>
      <c r="W49" s="9">
        <f t="shared" si="3"/>
        <v>7.4660272632541519E-2</v>
      </c>
      <c r="X49" s="9">
        <f t="shared" si="3"/>
        <v>0.25548667673266273</v>
      </c>
      <c r="Y49" s="9">
        <f t="shared" si="3"/>
        <v>0.69539906003445118</v>
      </c>
      <c r="Z49" s="9">
        <f t="shared" si="3"/>
        <v>0.1533026391340408</v>
      </c>
      <c r="AA49" s="9">
        <f t="shared" si="3"/>
        <v>5.7663271165174487E-2</v>
      </c>
      <c r="AB49" s="9">
        <f t="shared" si="3"/>
        <v>5.8003530187355126E-3</v>
      </c>
      <c r="AC49" s="9">
        <f t="shared" si="3"/>
        <v>0.12678901814005911</v>
      </c>
      <c r="AD49" s="9">
        <f t="shared" si="3"/>
        <v>6.274057376177615E-2</v>
      </c>
      <c r="AE49" s="9">
        <f t="shared" si="3"/>
        <v>1.224932479850286E-2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0.12091881023836536</v>
      </c>
      <c r="S50" s="9">
        <f t="shared" si="3"/>
        <v>5.5114668011232125E-3</v>
      </c>
      <c r="T50" s="9">
        <f t="shared" si="3"/>
        <v>0.46630138112977471</v>
      </c>
      <c r="U50" s="9">
        <f t="shared" si="3"/>
        <v>6.205562960797513E-2</v>
      </c>
      <c r="V50" s="9">
        <f t="shared" si="3"/>
        <v>0.17933141840034258</v>
      </c>
      <c r="W50" s="9">
        <f t="shared" si="3"/>
        <v>9.1107719897691439E-2</v>
      </c>
      <c r="X50" s="9">
        <f t="shared" si="3"/>
        <v>0.28634953159237136</v>
      </c>
      <c r="Y50" s="9">
        <f t="shared" si="3"/>
        <v>0.94286669581083826</v>
      </c>
      <c r="Z50" s="9">
        <f t="shared" si="3"/>
        <v>0.12703998026063471</v>
      </c>
      <c r="AA50" s="9">
        <f t="shared" si="3"/>
        <v>8.73511613415974E-2</v>
      </c>
      <c r="AB50" s="9">
        <f t="shared" si="3"/>
        <v>2.2532199392621161E-2</v>
      </c>
      <c r="AC50" s="9">
        <f t="shared" si="3"/>
        <v>0.19100249692242913</v>
      </c>
      <c r="AD50" s="9">
        <f t="shared" si="3"/>
        <v>9.6849836890978452E-2</v>
      </c>
      <c r="AE50" s="9">
        <f t="shared" si="3"/>
        <v>2.4235256044063128E-2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0.18412953959071776</v>
      </c>
      <c r="S51" s="9">
        <f t="shared" si="3"/>
        <v>1.1049367129461751E-2</v>
      </c>
      <c r="T51" s="9">
        <f t="shared" si="3"/>
        <v>0.52171428462941905</v>
      </c>
      <c r="U51" s="9">
        <f t="shared" si="3"/>
        <v>6.9047153459002475E-2</v>
      </c>
      <c r="V51" s="9">
        <f t="shared" si="3"/>
        <v>0.22778782936891406</v>
      </c>
      <c r="W51" s="9">
        <f t="shared" si="3"/>
        <v>8.8687308605786302E-2</v>
      </c>
      <c r="X51" s="9">
        <f t="shared" si="3"/>
        <v>0.3517647661881772</v>
      </c>
      <c r="Y51" s="9">
        <f t="shared" si="3"/>
        <v>1.4890787827470398</v>
      </c>
      <c r="Z51" s="9">
        <f t="shared" si="3"/>
        <v>0.12964780616904012</v>
      </c>
      <c r="AA51" s="9">
        <f t="shared" si="3"/>
        <v>8.6585650631161873E-2</v>
      </c>
      <c r="AB51" s="9">
        <f t="shared" si="3"/>
        <v>8.4318821704602198E-2</v>
      </c>
      <c r="AC51" s="9">
        <f t="shared" si="3"/>
        <v>0.12541791098614652</v>
      </c>
      <c r="AD51" s="9">
        <f t="shared" si="3"/>
        <v>0.11717455152289516</v>
      </c>
      <c r="AE51" s="9">
        <f t="shared" si="3"/>
        <v>3.6730602380360224E-2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0.32110764366797945</v>
      </c>
      <c r="S52" s="9">
        <f t="shared" ref="S52:AE52" si="4">S22/$D22</f>
        <v>4.7559995094097925E-3</v>
      </c>
      <c r="T52" s="9">
        <f t="shared" si="4"/>
        <v>0.42928005887082488</v>
      </c>
      <c r="U52" s="9">
        <f t="shared" si="4"/>
        <v>4.3032937681416174E-2</v>
      </c>
      <c r="V52" s="9">
        <f t="shared" si="4"/>
        <v>0.12440277456017225</v>
      </c>
      <c r="W52" s="9">
        <f t="shared" si="4"/>
        <v>1.9724451833580899E-2</v>
      </c>
      <c r="X52" s="9">
        <f t="shared" si="4"/>
        <v>0.28288249001785204</v>
      </c>
      <c r="Y52" s="9">
        <f t="shared" si="4"/>
        <v>1.0513320886878075</v>
      </c>
      <c r="Z52" s="9">
        <f t="shared" si="4"/>
        <v>0.14622041127812377</v>
      </c>
      <c r="AA52" s="9">
        <f t="shared" si="4"/>
        <v>9.4632125482073018E-2</v>
      </c>
      <c r="AB52" s="9">
        <f t="shared" si="4"/>
        <v>1.9152096591760811E-2</v>
      </c>
      <c r="AC52" s="9">
        <f t="shared" si="4"/>
        <v>0.18644063177116693</v>
      </c>
      <c r="AD52" s="9">
        <f t="shared" si="4"/>
        <v>9.840694457693408E-2</v>
      </c>
      <c r="AE52" s="9">
        <f t="shared" si="4"/>
        <v>1.417260598792603E-2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0.12301011970245598</v>
      </c>
      <c r="S53" s="9">
        <f t="shared" si="5"/>
        <v>8.7500091070036503E-3</v>
      </c>
      <c r="T53" s="9">
        <f t="shared" si="5"/>
        <v>0.24356134841938845</v>
      </c>
      <c r="U53" s="9">
        <f t="shared" si="5"/>
        <v>6.3665241117028634E-2</v>
      </c>
      <c r="V53" s="9">
        <f t="shared" si="5"/>
        <v>0.14524760121523858</v>
      </c>
      <c r="W53" s="9">
        <f t="shared" si="5"/>
        <v>7.4821320588385296E-2</v>
      </c>
      <c r="X53" s="9">
        <f t="shared" si="5"/>
        <v>0.27255076243834558</v>
      </c>
      <c r="Y53" s="9">
        <f t="shared" si="5"/>
        <v>1.1020403330977655</v>
      </c>
      <c r="Z53" s="9">
        <f t="shared" si="5"/>
        <v>0.12658188653402011</v>
      </c>
      <c r="AA53" s="9">
        <f t="shared" si="5"/>
        <v>7.8715475349162525E-2</v>
      </c>
      <c r="AB53" s="9">
        <f t="shared" si="5"/>
        <v>2.9947470802946297E-2</v>
      </c>
      <c r="AC53" s="9">
        <f t="shared" si="5"/>
        <v>0.19764383601564947</v>
      </c>
      <c r="AD53" s="9">
        <f t="shared" si="5"/>
        <v>0.10042110784878003</v>
      </c>
      <c r="AE53" s="9">
        <f t="shared" si="5"/>
        <v>2.347056980700438E-2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0.19570654208198743</v>
      </c>
      <c r="S54" s="9">
        <f t="shared" si="5"/>
        <v>8.5737457197121985E-3</v>
      </c>
      <c r="T54" s="9">
        <f t="shared" si="5"/>
        <v>0.39235024191424173</v>
      </c>
      <c r="U54" s="9">
        <f t="shared" si="5"/>
        <v>6.0382903802697792E-2</v>
      </c>
      <c r="V54" s="9">
        <f t="shared" si="5"/>
        <v>0.17008234788515658</v>
      </c>
      <c r="W54" s="9">
        <f t="shared" si="5"/>
        <v>6.5871376485103911E-2</v>
      </c>
      <c r="X54" s="9">
        <f t="shared" si="5"/>
        <v>0.30410006515741755</v>
      </c>
      <c r="Y54" s="9">
        <f t="shared" si="5"/>
        <v>1.2304548542276073</v>
      </c>
      <c r="Z54" s="9">
        <f t="shared" si="5"/>
        <v>0.13269585349285348</v>
      </c>
      <c r="AA54" s="9">
        <f t="shared" si="5"/>
        <v>8.5636948414733891E-2</v>
      </c>
      <c r="AB54" s="9">
        <f t="shared" si="5"/>
        <v>4.7053359765987825E-2</v>
      </c>
      <c r="AC54" s="9">
        <f t="shared" si="5"/>
        <v>0.16842429955776136</v>
      </c>
      <c r="AD54" s="9">
        <f t="shared" si="5"/>
        <v>0.10602567479517003</v>
      </c>
      <c r="AE54" s="9">
        <f t="shared" si="5"/>
        <v>2.5947208628505677E-2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0.10067898530524472</v>
      </c>
      <c r="S55" s="9">
        <f t="shared" si="5"/>
        <v>9.8393134482895939E-2</v>
      </c>
      <c r="T55" s="9">
        <f t="shared" si="5"/>
        <v>0.31868902074787941</v>
      </c>
      <c r="U55" s="9">
        <f t="shared" si="5"/>
        <v>5.5509537652821475E-2</v>
      </c>
      <c r="V55" s="9">
        <f t="shared" si="5"/>
        <v>0.13004858428577118</v>
      </c>
      <c r="W55" s="9">
        <f t="shared" si="5"/>
        <v>5.6767950300665046E-2</v>
      </c>
      <c r="X55" s="9">
        <f t="shared" si="5"/>
        <v>0.29170483055234758</v>
      </c>
      <c r="Y55" s="9">
        <f t="shared" si="5"/>
        <v>1.027386404364621</v>
      </c>
      <c r="Z55" s="9">
        <f t="shared" si="5"/>
        <v>0.15200708852694039</v>
      </c>
      <c r="AA55" s="9">
        <f t="shared" si="5"/>
        <v>8.430369160925491E-2</v>
      </c>
      <c r="AB55" s="9">
        <f t="shared" si="5"/>
        <v>2.4351877663175499E-3</v>
      </c>
      <c r="AC55" s="9">
        <f t="shared" si="5"/>
        <v>0.11050933853689618</v>
      </c>
      <c r="AD55" s="9">
        <f t="shared" si="5"/>
        <v>0.12282664967544105</v>
      </c>
      <c r="AE55" s="9">
        <f t="shared" si="5"/>
        <v>1.7800963721078412E-2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0.14103805265291552</v>
      </c>
      <c r="S56" s="9">
        <f t="shared" si="5"/>
        <v>1.1048520309068137E-2</v>
      </c>
      <c r="T56" s="9">
        <f t="shared" si="5"/>
        <v>0.38205734823411247</v>
      </c>
      <c r="U56" s="9">
        <f t="shared" si="5"/>
        <v>7.1652013964942432E-2</v>
      </c>
      <c r="V56" s="9">
        <f t="shared" si="5"/>
        <v>0.19662554229114607</v>
      </c>
      <c r="W56" s="9">
        <f t="shared" si="5"/>
        <v>8.4564140109275071E-2</v>
      </c>
      <c r="X56" s="9">
        <f t="shared" si="5"/>
        <v>0.28968784602259318</v>
      </c>
      <c r="Y56" s="9">
        <f t="shared" si="5"/>
        <v>1.0822709368249723</v>
      </c>
      <c r="Z56" s="9">
        <f t="shared" si="5"/>
        <v>0.15902971483200321</v>
      </c>
      <c r="AA56" s="9">
        <f t="shared" si="5"/>
        <v>0.12337312656182875</v>
      </c>
      <c r="AB56" s="9">
        <f t="shared" si="5"/>
        <v>9.9079693352130734E-3</v>
      </c>
      <c r="AC56" s="9">
        <f t="shared" si="5"/>
        <v>0.16848993471328907</v>
      </c>
      <c r="AD56" s="9">
        <f t="shared" si="5"/>
        <v>0.17712726370627635</v>
      </c>
      <c r="AE56" s="9">
        <f t="shared" si="5"/>
        <v>2.1712823181320378E-2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0.12318367592862235</v>
      </c>
      <c r="S57" s="9">
        <f t="shared" si="5"/>
        <v>2.9332315756705463E-2</v>
      </c>
      <c r="T57" s="9">
        <f t="shared" si="5"/>
        <v>0.4660760370746011</v>
      </c>
      <c r="U57" s="9">
        <f t="shared" si="5"/>
        <v>9.6479820852956824E-2</v>
      </c>
      <c r="V57" s="9">
        <f t="shared" si="5"/>
        <v>0.1839646325175984</v>
      </c>
      <c r="W57" s="9">
        <f t="shared" si="5"/>
        <v>9.4069770944839981E-2</v>
      </c>
      <c r="X57" s="9">
        <f t="shared" si="5"/>
        <v>0.24559663798037817</v>
      </c>
      <c r="Y57" s="9">
        <f t="shared" si="5"/>
        <v>1.6504699597320829</v>
      </c>
      <c r="Z57" s="9">
        <f t="shared" si="5"/>
        <v>0.15651014731430063</v>
      </c>
      <c r="AA57" s="9">
        <f t="shared" si="5"/>
        <v>0.14555446210698614</v>
      </c>
      <c r="AB57" s="9">
        <f t="shared" si="5"/>
        <v>1.5145657391321812E-2</v>
      </c>
      <c r="AC57" s="9">
        <f t="shared" si="5"/>
        <v>0.11025476235903718</v>
      </c>
      <c r="AD57" s="9">
        <f t="shared" si="5"/>
        <v>0.19360232168141148</v>
      </c>
      <c r="AE57" s="9">
        <f t="shared" si="5"/>
        <v>2.7213480212486069E-2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0.1187967775003371</v>
      </c>
      <c r="S58" s="9">
        <f t="shared" si="5"/>
        <v>5.2596308649055228E-2</v>
      </c>
      <c r="T58" s="9">
        <f t="shared" si="5"/>
        <v>0.38339152006264349</v>
      </c>
      <c r="U58" s="9">
        <f t="shared" si="5"/>
        <v>7.3100023231369826E-2</v>
      </c>
      <c r="V58" s="9">
        <f t="shared" si="5"/>
        <v>0.16536917570875986</v>
      </c>
      <c r="W58" s="9">
        <f t="shared" si="5"/>
        <v>7.6300428724370359E-2</v>
      </c>
      <c r="X58" s="9">
        <f t="shared" si="5"/>
        <v>0.27624454347109156</v>
      </c>
      <c r="Y58" s="9">
        <f t="shared" si="5"/>
        <v>1.2437271240051531</v>
      </c>
      <c r="Z58" s="9">
        <f t="shared" si="5"/>
        <v>0.15534963211582545</v>
      </c>
      <c r="AA58" s="9">
        <f t="shared" si="5"/>
        <v>0.11461188178969274</v>
      </c>
      <c r="AB58" s="9">
        <f t="shared" si="5"/>
        <v>8.5541802656823925E-3</v>
      </c>
      <c r="AC58" s="9">
        <f t="shared" si="5"/>
        <v>0.12599444071695581</v>
      </c>
      <c r="AD58" s="9">
        <f t="shared" si="5"/>
        <v>0.16030619920168565</v>
      </c>
      <c r="AE58" s="9">
        <f t="shared" si="5"/>
        <v>2.1896784485993758E-2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0.14868032352661201</v>
      </c>
      <c r="S59" s="9">
        <f t="shared" si="5"/>
        <v>2.196142689021607E-2</v>
      </c>
      <c r="T59" s="9">
        <f t="shared" si="5"/>
        <v>0.41125445009942435</v>
      </c>
      <c r="U59" s="9">
        <f t="shared" si="5"/>
        <v>6.5004610620750136E-2</v>
      </c>
      <c r="V59" s="9">
        <f t="shared" si="5"/>
        <v>0.1712804077492181</v>
      </c>
      <c r="W59" s="9">
        <f t="shared" si="5"/>
        <v>7.6700583361526201E-2</v>
      </c>
      <c r="X59" s="9">
        <f t="shared" si="5"/>
        <v>0.28982174815436734</v>
      </c>
      <c r="Y59" s="9">
        <f t="shared" si="5"/>
        <v>1.1499370703664844</v>
      </c>
      <c r="Z59" s="9">
        <f t="shared" si="5"/>
        <v>0.13838164442924417</v>
      </c>
      <c r="AA59" s="9">
        <f t="shared" si="5"/>
        <v>9.5548621678856624E-2</v>
      </c>
      <c r="AB59" s="9">
        <f t="shared" si="5"/>
        <v>2.7322773249486926E-2</v>
      </c>
      <c r="AC59" s="9">
        <f t="shared" si="5"/>
        <v>0.16131002278018453</v>
      </c>
      <c r="AD59" s="9">
        <f>AD29/$D29</f>
        <v>0.12094012890752416</v>
      </c>
      <c r="AE59" s="9">
        <f t="shared" si="5"/>
        <v>2.4127377067033443E-2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0.17398080520999687</v>
      </c>
      <c r="S60" s="9">
        <f t="shared" si="5"/>
        <v>1.4136714514092086E-2</v>
      </c>
      <c r="T60" s="9">
        <f t="shared" si="5"/>
        <v>0.43478823844677827</v>
      </c>
      <c r="U60" s="9">
        <f t="shared" si="5"/>
        <v>7.0222035337231301E-2</v>
      </c>
      <c r="V60" s="9">
        <f t="shared" si="5"/>
        <v>0.15317948895371178</v>
      </c>
      <c r="W60" s="9">
        <f t="shared" si="5"/>
        <v>8.2261821095516816E-2</v>
      </c>
      <c r="X60" s="9">
        <f t="shared" si="5"/>
        <v>0.28613148682955547</v>
      </c>
      <c r="Y60" s="9">
        <f t="shared" si="5"/>
        <v>1.1899587554196591</v>
      </c>
      <c r="Z60" s="9">
        <f t="shared" si="5"/>
        <v>0.1137971279261655</v>
      </c>
      <c r="AA60" s="9">
        <f t="shared" si="5"/>
        <v>0.14581188483453547</v>
      </c>
      <c r="AB60" s="9">
        <f t="shared" si="5"/>
        <v>2.6231774192524798E-2</v>
      </c>
      <c r="AC60" s="9">
        <f t="shared" si="5"/>
        <v>0.16488169436265382</v>
      </c>
      <c r="AD60" s="9">
        <f>AD30/$D30</f>
        <v>0.13703848067961535</v>
      </c>
      <c r="AE60" s="9">
        <f t="shared" si="5"/>
        <v>2.4557179130287387E-2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2</v>
      </c>
      <c r="S63">
        <f t="shared" si="6"/>
        <v>7</v>
      </c>
      <c r="T63">
        <f t="shared" si="6"/>
        <v>6</v>
      </c>
      <c r="U63">
        <f t="shared" si="6"/>
        <v>4</v>
      </c>
      <c r="V63">
        <f t="shared" si="6"/>
        <v>17</v>
      </c>
      <c r="W63">
        <f t="shared" si="6"/>
        <v>4</v>
      </c>
      <c r="X63">
        <f t="shared" si="6"/>
        <v>4</v>
      </c>
      <c r="Y63">
        <f t="shared" si="6"/>
        <v>2</v>
      </c>
      <c r="Z63">
        <f t="shared" si="6"/>
        <v>26</v>
      </c>
      <c r="AA63">
        <f t="shared" si="6"/>
        <v>1</v>
      </c>
      <c r="AB63">
        <f t="shared" si="6"/>
        <v>4</v>
      </c>
      <c r="AC63">
        <f t="shared" si="6"/>
        <v>2</v>
      </c>
      <c r="AD63">
        <f>RANK(AD32,AD$32:AD$60,AD$61)</f>
        <v>3</v>
      </c>
      <c r="AE63" s="10">
        <f>(AE32*$AF$62)+$AF$63</f>
        <v>1003010.0895279062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2</v>
      </c>
      <c r="S64">
        <f t="shared" si="7"/>
        <v>7</v>
      </c>
      <c r="T64">
        <f t="shared" si="7"/>
        <v>6</v>
      </c>
      <c r="U64">
        <f t="shared" si="7"/>
        <v>4</v>
      </c>
      <c r="V64">
        <f t="shared" si="7"/>
        <v>17</v>
      </c>
      <c r="W64">
        <f t="shared" si="7"/>
        <v>4</v>
      </c>
      <c r="X64">
        <f t="shared" si="7"/>
        <v>4</v>
      </c>
      <c r="Y64">
        <f t="shared" si="7"/>
        <v>2</v>
      </c>
      <c r="Z64">
        <f t="shared" si="7"/>
        <v>26</v>
      </c>
      <c r="AA64">
        <f>RANK(AA33,AA$32:AA$60,AA$61)</f>
        <v>1</v>
      </c>
      <c r="AB64">
        <f t="shared" si="7"/>
        <v>4</v>
      </c>
      <c r="AC64">
        <f t="shared" si="7"/>
        <v>2</v>
      </c>
      <c r="AD64">
        <f>RANK(AD33,AD$32:AD$60,AD$61)</f>
        <v>3</v>
      </c>
      <c r="AE64" s="10">
        <f>(AE33*$AF$62)+$AF$63</f>
        <v>1003010.0895279062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20</v>
      </c>
      <c r="S65">
        <f t="shared" si="7"/>
        <v>27</v>
      </c>
      <c r="T65">
        <f t="shared" si="7"/>
        <v>10</v>
      </c>
      <c r="U65">
        <f t="shared" si="7"/>
        <v>20</v>
      </c>
      <c r="V65">
        <f t="shared" si="7"/>
        <v>10</v>
      </c>
      <c r="W65">
        <f t="shared" si="7"/>
        <v>24</v>
      </c>
      <c r="X65">
        <f t="shared" si="7"/>
        <v>2</v>
      </c>
      <c r="Y65">
        <f t="shared" si="7"/>
        <v>23</v>
      </c>
      <c r="Z65">
        <f t="shared" si="7"/>
        <v>9</v>
      </c>
      <c r="AA65">
        <f t="shared" si="7"/>
        <v>26</v>
      </c>
      <c r="AB65">
        <f t="shared" si="7"/>
        <v>27</v>
      </c>
      <c r="AC65">
        <f t="shared" si="7"/>
        <v>26</v>
      </c>
      <c r="AD65">
        <f t="shared" si="7"/>
        <v>14</v>
      </c>
      <c r="AE65" s="10">
        <f t="shared" ref="AE65:AE91" si="8">(AE34*$AF$62)+$AF$63</f>
        <v>1002943.3616099263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12</v>
      </c>
      <c r="S66">
        <f t="shared" si="7"/>
        <v>5</v>
      </c>
      <c r="T66">
        <f t="shared" si="7"/>
        <v>2</v>
      </c>
      <c r="U66">
        <f t="shared" si="7"/>
        <v>28</v>
      </c>
      <c r="V66">
        <f t="shared" si="7"/>
        <v>24</v>
      </c>
      <c r="W66">
        <f t="shared" si="7"/>
        <v>25</v>
      </c>
      <c r="X66">
        <f t="shared" si="7"/>
        <v>17</v>
      </c>
      <c r="Y66">
        <f t="shared" si="7"/>
        <v>25</v>
      </c>
      <c r="Z66">
        <f t="shared" si="7"/>
        <v>24</v>
      </c>
      <c r="AA66">
        <f t="shared" si="7"/>
        <v>27</v>
      </c>
      <c r="AB66">
        <f t="shared" si="7"/>
        <v>25</v>
      </c>
      <c r="AC66">
        <f t="shared" si="7"/>
        <v>21</v>
      </c>
      <c r="AD66">
        <f t="shared" si="7"/>
        <v>10</v>
      </c>
      <c r="AE66" s="10">
        <f t="shared" si="8"/>
        <v>1001438.2298709281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5</v>
      </c>
      <c r="S67">
        <f>RANK(S36,S$32:S$60,S$61)</f>
        <v>13</v>
      </c>
      <c r="T67">
        <f t="shared" si="7"/>
        <v>14</v>
      </c>
      <c r="U67">
        <f t="shared" si="7"/>
        <v>23</v>
      </c>
      <c r="V67">
        <f t="shared" si="7"/>
        <v>20</v>
      </c>
      <c r="W67">
        <f t="shared" si="7"/>
        <v>13</v>
      </c>
      <c r="X67">
        <f t="shared" si="7"/>
        <v>23</v>
      </c>
      <c r="Y67">
        <f t="shared" si="7"/>
        <v>29</v>
      </c>
      <c r="Z67">
        <f t="shared" si="7"/>
        <v>23</v>
      </c>
      <c r="AA67">
        <f t="shared" si="7"/>
        <v>8</v>
      </c>
      <c r="AB67">
        <f t="shared" si="7"/>
        <v>2</v>
      </c>
      <c r="AC67">
        <f t="shared" si="7"/>
        <v>18</v>
      </c>
      <c r="AD67">
        <f t="shared" si="7"/>
        <v>16</v>
      </c>
      <c r="AE67" s="10">
        <f>(AE36*$AF$62)+$AF$63</f>
        <v>1001351.5771331087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11</v>
      </c>
      <c r="T68">
        <f t="shared" si="7"/>
        <v>5</v>
      </c>
      <c r="U68">
        <f t="shared" si="7"/>
        <v>24</v>
      </c>
      <c r="V68">
        <f t="shared" si="7"/>
        <v>16</v>
      </c>
      <c r="W68">
        <f t="shared" si="7"/>
        <v>20</v>
      </c>
      <c r="X68">
        <f t="shared" si="7"/>
        <v>13</v>
      </c>
      <c r="Y68">
        <f t="shared" si="7"/>
        <v>27</v>
      </c>
      <c r="Z68">
        <f t="shared" si="7"/>
        <v>19</v>
      </c>
      <c r="AA68">
        <f t="shared" si="7"/>
        <v>17</v>
      </c>
      <c r="AB68">
        <f t="shared" si="7"/>
        <v>11</v>
      </c>
      <c r="AC68">
        <f t="shared" si="7"/>
        <v>20</v>
      </c>
      <c r="AD68">
        <f t="shared" si="7"/>
        <v>13</v>
      </c>
      <c r="AE68" s="10">
        <f t="shared" si="8"/>
        <v>1002004.3271066364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28</v>
      </c>
      <c r="S69">
        <f t="shared" si="7"/>
        <v>23</v>
      </c>
      <c r="T69">
        <f t="shared" si="7"/>
        <v>23</v>
      </c>
      <c r="U69">
        <f t="shared" si="7"/>
        <v>2</v>
      </c>
      <c r="V69">
        <f t="shared" si="7"/>
        <v>22</v>
      </c>
      <c r="W69">
        <f t="shared" si="7"/>
        <v>27</v>
      </c>
      <c r="X69">
        <f t="shared" si="7"/>
        <v>22</v>
      </c>
      <c r="Y69">
        <f t="shared" si="7"/>
        <v>26</v>
      </c>
      <c r="Z69">
        <f t="shared" si="7"/>
        <v>11</v>
      </c>
      <c r="AA69">
        <f t="shared" si="7"/>
        <v>23</v>
      </c>
      <c r="AB69">
        <f t="shared" si="7"/>
        <v>19</v>
      </c>
      <c r="AC69">
        <f t="shared" si="7"/>
        <v>29</v>
      </c>
      <c r="AD69">
        <f t="shared" si="7"/>
        <v>17</v>
      </c>
      <c r="AE69" s="10">
        <f t="shared" si="8"/>
        <v>1001743.6662643906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10</v>
      </c>
      <c r="S70">
        <f t="shared" si="7"/>
        <v>29</v>
      </c>
      <c r="T70">
        <f t="shared" si="7"/>
        <v>24</v>
      </c>
      <c r="U70">
        <f t="shared" si="7"/>
        <v>16</v>
      </c>
      <c r="V70">
        <f t="shared" si="7"/>
        <v>29</v>
      </c>
      <c r="W70">
        <f t="shared" si="7"/>
        <v>21</v>
      </c>
      <c r="X70">
        <f t="shared" si="7"/>
        <v>29</v>
      </c>
      <c r="Y70">
        <f t="shared" si="7"/>
        <v>19</v>
      </c>
      <c r="Z70">
        <f t="shared" si="7"/>
        <v>25</v>
      </c>
      <c r="AA70">
        <f t="shared" si="7"/>
        <v>29</v>
      </c>
      <c r="AB70">
        <f t="shared" si="7"/>
        <v>6</v>
      </c>
      <c r="AC70">
        <f t="shared" si="7"/>
        <v>19</v>
      </c>
      <c r="AD70">
        <f t="shared" si="7"/>
        <v>29</v>
      </c>
      <c r="AE70" s="10">
        <f t="shared" si="8"/>
        <v>1001478.7299763514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4</v>
      </c>
      <c r="S71">
        <f t="shared" si="7"/>
        <v>22</v>
      </c>
      <c r="T71">
        <f t="shared" si="7"/>
        <v>1</v>
      </c>
      <c r="U71">
        <f t="shared" si="7"/>
        <v>17</v>
      </c>
      <c r="V71">
        <f t="shared" si="7"/>
        <v>21</v>
      </c>
      <c r="W71">
        <f t="shared" si="7"/>
        <v>8</v>
      </c>
      <c r="X71">
        <f t="shared" si="7"/>
        <v>26</v>
      </c>
      <c r="Y71">
        <f t="shared" si="7"/>
        <v>17</v>
      </c>
      <c r="Z71">
        <f t="shared" si="7"/>
        <v>10</v>
      </c>
      <c r="AA71">
        <f t="shared" si="7"/>
        <v>10</v>
      </c>
      <c r="AB71">
        <f t="shared" si="7"/>
        <v>24</v>
      </c>
      <c r="AC71">
        <f t="shared" si="7"/>
        <v>15</v>
      </c>
      <c r="AD71">
        <f t="shared" si="7"/>
        <v>25</v>
      </c>
      <c r="AE71" s="10">
        <f t="shared" si="8"/>
        <v>1001905.1823804304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14</v>
      </c>
      <c r="S72">
        <f t="shared" si="7"/>
        <v>25</v>
      </c>
      <c r="T72">
        <f t="shared" si="7"/>
        <v>12</v>
      </c>
      <c r="U72">
        <f t="shared" si="7"/>
        <v>6</v>
      </c>
      <c r="V72">
        <f t="shared" si="7"/>
        <v>28</v>
      </c>
      <c r="W72">
        <f t="shared" si="7"/>
        <v>23</v>
      </c>
      <c r="X72">
        <f t="shared" si="7"/>
        <v>25</v>
      </c>
      <c r="Y72">
        <f t="shared" si="7"/>
        <v>24</v>
      </c>
      <c r="Z72">
        <f t="shared" si="7"/>
        <v>15</v>
      </c>
      <c r="AA72">
        <f t="shared" si="7"/>
        <v>22</v>
      </c>
      <c r="AB72">
        <f t="shared" si="7"/>
        <v>16</v>
      </c>
      <c r="AC72">
        <f t="shared" si="7"/>
        <v>25</v>
      </c>
      <c r="AD72">
        <f t="shared" si="7"/>
        <v>26</v>
      </c>
      <c r="AE72" s="10">
        <f t="shared" si="8"/>
        <v>1001719.3722983985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8</v>
      </c>
      <c r="S73">
        <f t="shared" si="7"/>
        <v>17</v>
      </c>
      <c r="T73">
        <f t="shared" si="7"/>
        <v>17</v>
      </c>
      <c r="U73">
        <f t="shared" si="7"/>
        <v>3</v>
      </c>
      <c r="V73">
        <f t="shared" si="7"/>
        <v>4</v>
      </c>
      <c r="W73">
        <f t="shared" si="7"/>
        <v>2</v>
      </c>
      <c r="X73">
        <f t="shared" si="7"/>
        <v>15</v>
      </c>
      <c r="Y73">
        <f t="shared" si="7"/>
        <v>5</v>
      </c>
      <c r="Z73">
        <f t="shared" si="7"/>
        <v>18</v>
      </c>
      <c r="AA73">
        <f t="shared" si="7"/>
        <v>3</v>
      </c>
      <c r="AB73">
        <f t="shared" si="7"/>
        <v>17</v>
      </c>
      <c r="AC73">
        <f t="shared" si="7"/>
        <v>11</v>
      </c>
      <c r="AD73">
        <f t="shared" ref="AD73" si="9">RANK(AD42,AD$32:AD$60,AD$61)</f>
        <v>1</v>
      </c>
      <c r="AE73" s="10">
        <f t="shared" si="8"/>
        <v>1002330.7686524147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19</v>
      </c>
      <c r="S74">
        <f>RANK(S43,S$32:S$60,S$61)</f>
        <v>28</v>
      </c>
      <c r="T74">
        <f t="shared" si="10"/>
        <v>25</v>
      </c>
      <c r="U74">
        <f t="shared" si="10"/>
        <v>19</v>
      </c>
      <c r="V74">
        <f t="shared" si="10"/>
        <v>12</v>
      </c>
      <c r="W74">
        <f t="shared" si="10"/>
        <v>1</v>
      </c>
      <c r="X74">
        <f t="shared" si="10"/>
        <v>19</v>
      </c>
      <c r="Y74">
        <f t="shared" si="10"/>
        <v>12</v>
      </c>
      <c r="Z74">
        <f t="shared" si="10"/>
        <v>8</v>
      </c>
      <c r="AA74">
        <f t="shared" si="10"/>
        <v>12</v>
      </c>
      <c r="AB74">
        <f t="shared" si="10"/>
        <v>28</v>
      </c>
      <c r="AC74">
        <f t="shared" si="10"/>
        <v>16</v>
      </c>
      <c r="AD74">
        <f t="shared" si="10"/>
        <v>24</v>
      </c>
      <c r="AE74" s="10">
        <f t="shared" si="8"/>
        <v>1001461.9103183864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26</v>
      </c>
      <c r="S75">
        <f t="shared" si="10"/>
        <v>15</v>
      </c>
      <c r="T75">
        <f t="shared" si="10"/>
        <v>28</v>
      </c>
      <c r="U75">
        <f t="shared" si="10"/>
        <v>25</v>
      </c>
      <c r="V75">
        <f t="shared" si="10"/>
        <v>27</v>
      </c>
      <c r="W75">
        <f t="shared" si="10"/>
        <v>28</v>
      </c>
      <c r="X75">
        <f t="shared" si="10"/>
        <v>28</v>
      </c>
      <c r="Y75">
        <f t="shared" si="10"/>
        <v>18</v>
      </c>
      <c r="Z75">
        <f t="shared" si="10"/>
        <v>29</v>
      </c>
      <c r="AA75">
        <f t="shared" si="10"/>
        <v>7</v>
      </c>
      <c r="AB75">
        <f t="shared" si="10"/>
        <v>21</v>
      </c>
      <c r="AC75">
        <f t="shared" si="10"/>
        <v>14</v>
      </c>
      <c r="AD75">
        <f t="shared" si="10"/>
        <v>27</v>
      </c>
      <c r="AE75" s="10">
        <f t="shared" si="8"/>
        <v>1002584.5188711638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16</v>
      </c>
      <c r="S76">
        <f t="shared" si="10"/>
        <v>20</v>
      </c>
      <c r="T76">
        <f>RANK(T45,T$32:T$60,T$61)</f>
        <v>22</v>
      </c>
      <c r="U76">
        <f t="shared" si="10"/>
        <v>8</v>
      </c>
      <c r="V76">
        <f t="shared" si="10"/>
        <v>11</v>
      </c>
      <c r="W76">
        <f t="shared" si="10"/>
        <v>7</v>
      </c>
      <c r="X76">
        <f t="shared" si="10"/>
        <v>21</v>
      </c>
      <c r="Y76">
        <f t="shared" si="10"/>
        <v>8</v>
      </c>
      <c r="Z76">
        <f t="shared" si="10"/>
        <v>21</v>
      </c>
      <c r="AA76">
        <f t="shared" si="10"/>
        <v>4</v>
      </c>
      <c r="AB76">
        <f t="shared" si="10"/>
        <v>20</v>
      </c>
      <c r="AC76">
        <f t="shared" si="10"/>
        <v>13</v>
      </c>
      <c r="AD76">
        <f>RANK(AD45,AD$32:AD$60,AD$61)</f>
        <v>7</v>
      </c>
      <c r="AE76" s="10">
        <f t="shared" si="8"/>
        <v>1002095.3082246993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13</v>
      </c>
      <c r="S77">
        <f t="shared" si="10"/>
        <v>16</v>
      </c>
      <c r="T77">
        <f t="shared" si="10"/>
        <v>15</v>
      </c>
      <c r="U77">
        <f t="shared" si="10"/>
        <v>12</v>
      </c>
      <c r="V77">
        <f t="shared" si="10"/>
        <v>19</v>
      </c>
      <c r="W77">
        <f t="shared" si="10"/>
        <v>19</v>
      </c>
      <c r="X77">
        <f t="shared" si="10"/>
        <v>20</v>
      </c>
      <c r="Y77">
        <f t="shared" si="10"/>
        <v>21</v>
      </c>
      <c r="Z77">
        <f t="shared" si="10"/>
        <v>20</v>
      </c>
      <c r="AA77">
        <f t="shared" si="10"/>
        <v>13</v>
      </c>
      <c r="AB77">
        <f t="shared" si="10"/>
        <v>15</v>
      </c>
      <c r="AC77">
        <f t="shared" si="10"/>
        <v>17</v>
      </c>
      <c r="AD77">
        <f t="shared" si="10"/>
        <v>15</v>
      </c>
      <c r="AE77" s="10">
        <f t="shared" si="8"/>
        <v>1001934.756988092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25</v>
      </c>
      <c r="S78">
        <f t="shared" si="10"/>
        <v>18</v>
      </c>
      <c r="T78">
        <f t="shared" si="10"/>
        <v>3</v>
      </c>
      <c r="U78">
        <f t="shared" si="10"/>
        <v>13</v>
      </c>
      <c r="V78">
        <f t="shared" si="10"/>
        <v>2</v>
      </c>
      <c r="W78">
        <f t="shared" si="10"/>
        <v>3</v>
      </c>
      <c r="X78">
        <f t="shared" si="10"/>
        <v>8</v>
      </c>
      <c r="Y78">
        <f t="shared" si="10"/>
        <v>22</v>
      </c>
      <c r="Z78">
        <f t="shared" si="10"/>
        <v>28</v>
      </c>
      <c r="AA78">
        <f t="shared" si="10"/>
        <v>18</v>
      </c>
      <c r="AB78">
        <f t="shared" si="10"/>
        <v>8</v>
      </c>
      <c r="AC78">
        <f t="shared" si="10"/>
        <v>1</v>
      </c>
      <c r="AD78">
        <f t="shared" si="10"/>
        <v>20</v>
      </c>
      <c r="AE78" s="10">
        <f t="shared" si="8"/>
        <v>1002499.1209674381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17</v>
      </c>
      <c r="S79">
        <f t="shared" si="10"/>
        <v>19</v>
      </c>
      <c r="T79">
        <f t="shared" si="10"/>
        <v>27</v>
      </c>
      <c r="U79">
        <f t="shared" si="10"/>
        <v>22</v>
      </c>
      <c r="V79">
        <f t="shared" si="10"/>
        <v>26</v>
      </c>
      <c r="W79">
        <f t="shared" si="10"/>
        <v>11</v>
      </c>
      <c r="X79">
        <f t="shared" si="10"/>
        <v>6</v>
      </c>
      <c r="Y79">
        <f t="shared" si="10"/>
        <v>10</v>
      </c>
      <c r="Z79">
        <f t="shared" si="10"/>
        <v>1</v>
      </c>
      <c r="AA79">
        <f t="shared" si="10"/>
        <v>14</v>
      </c>
      <c r="AB79">
        <f t="shared" si="10"/>
        <v>14</v>
      </c>
      <c r="AC79">
        <f t="shared" si="10"/>
        <v>10</v>
      </c>
      <c r="AD79">
        <f t="shared" si="10"/>
        <v>19</v>
      </c>
      <c r="AE79" s="10">
        <f t="shared" si="8"/>
        <v>1003027.7314847949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27</v>
      </c>
      <c r="S80">
        <f t="shared" si="10"/>
        <v>24</v>
      </c>
      <c r="T80">
        <f t="shared" si="10"/>
        <v>21</v>
      </c>
      <c r="U80">
        <f t="shared" si="10"/>
        <v>26</v>
      </c>
      <c r="V80">
        <f t="shared" si="10"/>
        <v>14</v>
      </c>
      <c r="W80">
        <f t="shared" si="10"/>
        <v>18</v>
      </c>
      <c r="X80">
        <f t="shared" si="10"/>
        <v>24</v>
      </c>
      <c r="Y80">
        <f t="shared" si="10"/>
        <v>28</v>
      </c>
      <c r="Z80">
        <f t="shared" si="10"/>
        <v>5</v>
      </c>
      <c r="AA80">
        <f t="shared" si="10"/>
        <v>28</v>
      </c>
      <c r="AB80">
        <f t="shared" si="10"/>
        <v>26</v>
      </c>
      <c r="AC80">
        <f t="shared" si="10"/>
        <v>22</v>
      </c>
      <c r="AD80">
        <f t="shared" si="10"/>
        <v>28</v>
      </c>
      <c r="AE80" s="10">
        <f t="shared" si="8"/>
        <v>1001224.9324798502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23</v>
      </c>
      <c r="S81">
        <f t="shared" si="10"/>
        <v>21</v>
      </c>
      <c r="T81">
        <f t="shared" si="10"/>
        <v>8</v>
      </c>
      <c r="U81">
        <f t="shared" si="10"/>
        <v>18</v>
      </c>
      <c r="V81">
        <f t="shared" si="10"/>
        <v>6</v>
      </c>
      <c r="W81">
        <f t="shared" si="10"/>
        <v>9</v>
      </c>
      <c r="X81">
        <f t="shared" si="10"/>
        <v>11</v>
      </c>
      <c r="Y81">
        <f t="shared" si="10"/>
        <v>20</v>
      </c>
      <c r="Z81">
        <f t="shared" si="10"/>
        <v>16</v>
      </c>
      <c r="AA81">
        <f t="shared" si="10"/>
        <v>19</v>
      </c>
      <c r="AB81">
        <f t="shared" si="10"/>
        <v>12</v>
      </c>
      <c r="AC81">
        <f t="shared" si="10"/>
        <v>5</v>
      </c>
      <c r="AD81">
        <f t="shared" si="10"/>
        <v>23</v>
      </c>
      <c r="AE81" s="10">
        <f t="shared" si="8"/>
        <v>1002423.5256044063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7</v>
      </c>
      <c r="S82">
        <f t="shared" si="10"/>
        <v>9</v>
      </c>
      <c r="T82">
        <f t="shared" si="10"/>
        <v>4</v>
      </c>
      <c r="U82">
        <f t="shared" si="10"/>
        <v>11</v>
      </c>
      <c r="V82">
        <f t="shared" si="10"/>
        <v>1</v>
      </c>
      <c r="W82">
        <f t="shared" si="10"/>
        <v>10</v>
      </c>
      <c r="X82">
        <f t="shared" si="10"/>
        <v>1</v>
      </c>
      <c r="Y82">
        <f t="shared" si="10"/>
        <v>4</v>
      </c>
      <c r="Z82">
        <f t="shared" si="10"/>
        <v>14</v>
      </c>
      <c r="AA82">
        <f t="shared" si="10"/>
        <v>20</v>
      </c>
      <c r="AB82">
        <f t="shared" si="10"/>
        <v>1</v>
      </c>
      <c r="AC82">
        <f t="shared" si="10"/>
        <v>24</v>
      </c>
      <c r="AD82">
        <f t="shared" si="10"/>
        <v>12</v>
      </c>
      <c r="AE82" s="10">
        <f t="shared" si="8"/>
        <v>1003673.060238036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1</v>
      </c>
      <c r="S83">
        <f t="shared" si="10"/>
        <v>26</v>
      </c>
      <c r="T83">
        <f t="shared" si="10"/>
        <v>13</v>
      </c>
      <c r="U83">
        <f t="shared" si="10"/>
        <v>29</v>
      </c>
      <c r="V83">
        <f t="shared" si="10"/>
        <v>25</v>
      </c>
      <c r="W83">
        <f t="shared" si="10"/>
        <v>29</v>
      </c>
      <c r="X83">
        <f t="shared" si="10"/>
        <v>14</v>
      </c>
      <c r="Y83">
        <f t="shared" si="10"/>
        <v>15</v>
      </c>
      <c r="Z83">
        <f t="shared" si="10"/>
        <v>7</v>
      </c>
      <c r="AA83">
        <f t="shared" si="10"/>
        <v>16</v>
      </c>
      <c r="AB83">
        <f t="shared" si="10"/>
        <v>13</v>
      </c>
      <c r="AC83">
        <f t="shared" ref="AC83:AD83" si="11">RANK(AC52,AC$32:AC$60,AC$61)</f>
        <v>6</v>
      </c>
      <c r="AD83">
        <f t="shared" si="11"/>
        <v>22</v>
      </c>
      <c r="AE83" s="10">
        <f t="shared" si="8"/>
        <v>1001417.2605987926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22</v>
      </c>
      <c r="S84">
        <f t="shared" si="12"/>
        <v>12</v>
      </c>
      <c r="T84">
        <f t="shared" si="12"/>
        <v>29</v>
      </c>
      <c r="U84">
        <f t="shared" si="12"/>
        <v>15</v>
      </c>
      <c r="V84">
        <f t="shared" si="12"/>
        <v>15</v>
      </c>
      <c r="W84">
        <f t="shared" si="12"/>
        <v>17</v>
      </c>
      <c r="X84">
        <f t="shared" si="12"/>
        <v>18</v>
      </c>
      <c r="Y84">
        <f t="shared" si="12"/>
        <v>13</v>
      </c>
      <c r="Z84">
        <f t="shared" si="12"/>
        <v>17</v>
      </c>
      <c r="AA84">
        <f t="shared" si="12"/>
        <v>25</v>
      </c>
      <c r="AB84">
        <f t="shared" si="12"/>
        <v>7</v>
      </c>
      <c r="AC84">
        <f t="shared" si="12"/>
        <v>4</v>
      </c>
      <c r="AD84">
        <f t="shared" si="12"/>
        <v>21</v>
      </c>
      <c r="AE84" s="10">
        <f t="shared" si="8"/>
        <v>1002347.0569807005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6</v>
      </c>
      <c r="S85">
        <f t="shared" si="12"/>
        <v>14</v>
      </c>
      <c r="T85">
        <f t="shared" si="12"/>
        <v>18</v>
      </c>
      <c r="U85">
        <f t="shared" si="12"/>
        <v>21</v>
      </c>
      <c r="V85">
        <f t="shared" si="12"/>
        <v>8</v>
      </c>
      <c r="W85">
        <f t="shared" si="12"/>
        <v>22</v>
      </c>
      <c r="X85">
        <f t="shared" si="12"/>
        <v>3</v>
      </c>
      <c r="Y85">
        <f t="shared" si="12"/>
        <v>7</v>
      </c>
      <c r="Z85">
        <f t="shared" si="12"/>
        <v>13</v>
      </c>
      <c r="AA85">
        <f t="shared" si="12"/>
        <v>21</v>
      </c>
      <c r="AB85">
        <f t="shared" si="12"/>
        <v>3</v>
      </c>
      <c r="AC85">
        <f t="shared" si="12"/>
        <v>8</v>
      </c>
      <c r="AD85">
        <f t="shared" si="12"/>
        <v>18</v>
      </c>
      <c r="AE85" s="10">
        <f t="shared" si="8"/>
        <v>1002594.7208628505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29</v>
      </c>
      <c r="S86">
        <f t="shared" si="12"/>
        <v>1</v>
      </c>
      <c r="T86">
        <f t="shared" si="12"/>
        <v>26</v>
      </c>
      <c r="U86">
        <f t="shared" si="12"/>
        <v>27</v>
      </c>
      <c r="V86">
        <f t="shared" si="12"/>
        <v>23</v>
      </c>
      <c r="W86">
        <f t="shared" si="12"/>
        <v>26</v>
      </c>
      <c r="X86">
        <f t="shared" si="12"/>
        <v>7</v>
      </c>
      <c r="Y86">
        <f t="shared" si="12"/>
        <v>16</v>
      </c>
      <c r="Z86">
        <f t="shared" si="12"/>
        <v>6</v>
      </c>
      <c r="AA86">
        <f t="shared" si="12"/>
        <v>24</v>
      </c>
      <c r="AB86">
        <f t="shared" si="12"/>
        <v>29</v>
      </c>
      <c r="AC86">
        <f t="shared" si="12"/>
        <v>27</v>
      </c>
      <c r="AD86">
        <f t="shared" si="12"/>
        <v>9</v>
      </c>
      <c r="AE86" s="10">
        <f t="shared" si="8"/>
        <v>1001780.0963721079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18</v>
      </c>
      <c r="S87">
        <f t="shared" si="12"/>
        <v>10</v>
      </c>
      <c r="T87">
        <f t="shared" si="12"/>
        <v>20</v>
      </c>
      <c r="U87">
        <f t="shared" si="12"/>
        <v>9</v>
      </c>
      <c r="V87">
        <f t="shared" si="12"/>
        <v>3</v>
      </c>
      <c r="W87">
        <f t="shared" si="12"/>
        <v>12</v>
      </c>
      <c r="X87">
        <f t="shared" si="12"/>
        <v>10</v>
      </c>
      <c r="Y87">
        <f t="shared" si="12"/>
        <v>14</v>
      </c>
      <c r="Z87">
        <f t="shared" si="12"/>
        <v>2</v>
      </c>
      <c r="AA87">
        <f t="shared" si="12"/>
        <v>9</v>
      </c>
      <c r="AB87">
        <f t="shared" si="12"/>
        <v>22</v>
      </c>
      <c r="AC87">
        <f t="shared" si="12"/>
        <v>7</v>
      </c>
      <c r="AD87">
        <f t="shared" si="12"/>
        <v>5</v>
      </c>
      <c r="AE87" s="10">
        <f t="shared" si="8"/>
        <v>1002171.282318132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21</v>
      </c>
      <c r="S88">
        <f t="shared" si="12"/>
        <v>3</v>
      </c>
      <c r="T88">
        <f t="shared" si="12"/>
        <v>9</v>
      </c>
      <c r="U88">
        <f t="shared" si="12"/>
        <v>1</v>
      </c>
      <c r="V88">
        <f t="shared" si="12"/>
        <v>5</v>
      </c>
      <c r="W88">
        <f t="shared" si="12"/>
        <v>6</v>
      </c>
      <c r="X88">
        <f t="shared" si="12"/>
        <v>27</v>
      </c>
      <c r="Y88">
        <f t="shared" si="12"/>
        <v>1</v>
      </c>
      <c r="Z88">
        <f t="shared" si="12"/>
        <v>3</v>
      </c>
      <c r="AA88">
        <f t="shared" si="12"/>
        <v>6</v>
      </c>
      <c r="AB88">
        <f t="shared" si="12"/>
        <v>18</v>
      </c>
      <c r="AC88">
        <f t="shared" si="12"/>
        <v>28</v>
      </c>
      <c r="AD88">
        <f t="shared" si="12"/>
        <v>2</v>
      </c>
      <c r="AE88" s="10">
        <f t="shared" si="8"/>
        <v>1002721.3480212486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24</v>
      </c>
      <c r="S89">
        <f t="shared" si="12"/>
        <v>2</v>
      </c>
      <c r="T89">
        <f t="shared" si="12"/>
        <v>19</v>
      </c>
      <c r="U89">
        <f t="shared" si="12"/>
        <v>7</v>
      </c>
      <c r="V89">
        <f t="shared" si="12"/>
        <v>9</v>
      </c>
      <c r="W89">
        <f t="shared" si="12"/>
        <v>16</v>
      </c>
      <c r="X89">
        <f t="shared" si="12"/>
        <v>16</v>
      </c>
      <c r="Y89">
        <f t="shared" si="12"/>
        <v>6</v>
      </c>
      <c r="Z89">
        <f t="shared" si="12"/>
        <v>4</v>
      </c>
      <c r="AA89">
        <f t="shared" si="12"/>
        <v>11</v>
      </c>
      <c r="AB89">
        <f t="shared" si="12"/>
        <v>23</v>
      </c>
      <c r="AC89">
        <f t="shared" si="12"/>
        <v>23</v>
      </c>
      <c r="AD89">
        <f t="shared" si="12"/>
        <v>6</v>
      </c>
      <c r="AE89" s="10">
        <f t="shared" si="8"/>
        <v>1002189.6784485994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15</v>
      </c>
      <c r="S90">
        <f t="shared" si="12"/>
        <v>4</v>
      </c>
      <c r="T90">
        <f t="shared" si="12"/>
        <v>16</v>
      </c>
      <c r="U90">
        <f t="shared" si="12"/>
        <v>14</v>
      </c>
      <c r="V90">
        <f t="shared" si="12"/>
        <v>7</v>
      </c>
      <c r="W90">
        <f t="shared" si="12"/>
        <v>15</v>
      </c>
      <c r="X90">
        <f t="shared" si="12"/>
        <v>9</v>
      </c>
      <c r="Y90">
        <f t="shared" si="12"/>
        <v>11</v>
      </c>
      <c r="Z90">
        <f t="shared" si="12"/>
        <v>12</v>
      </c>
      <c r="AA90">
        <f t="shared" si="12"/>
        <v>15</v>
      </c>
      <c r="AB90">
        <f t="shared" si="12"/>
        <v>9</v>
      </c>
      <c r="AC90">
        <f t="shared" si="12"/>
        <v>12</v>
      </c>
      <c r="AD90">
        <f t="shared" si="12"/>
        <v>11</v>
      </c>
      <c r="AE90" s="10">
        <f t="shared" si="8"/>
        <v>1002412.7377067034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9</v>
      </c>
      <c r="S91">
        <f t="shared" si="12"/>
        <v>6</v>
      </c>
      <c r="T91">
        <f t="shared" si="12"/>
        <v>11</v>
      </c>
      <c r="U91">
        <f t="shared" si="12"/>
        <v>10</v>
      </c>
      <c r="V91">
        <f t="shared" si="12"/>
        <v>13</v>
      </c>
      <c r="W91">
        <f t="shared" si="12"/>
        <v>14</v>
      </c>
      <c r="X91">
        <f t="shared" si="12"/>
        <v>12</v>
      </c>
      <c r="Y91">
        <f t="shared" si="12"/>
        <v>9</v>
      </c>
      <c r="Z91">
        <f t="shared" si="12"/>
        <v>22</v>
      </c>
      <c r="AA91">
        <f t="shared" si="12"/>
        <v>5</v>
      </c>
      <c r="AB91">
        <f t="shared" si="12"/>
        <v>10</v>
      </c>
      <c r="AC91">
        <f t="shared" si="12"/>
        <v>9</v>
      </c>
      <c r="AD91">
        <f>RANK(AD60,AD$32:AD$60,AD$61)</f>
        <v>8</v>
      </c>
      <c r="AE91" s="10">
        <f t="shared" si="8"/>
        <v>1002455.7179130288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6097863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447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2</v>
      </c>
      <c r="P100" s="16">
        <v>7</v>
      </c>
      <c r="Q100" s="16">
        <v>6</v>
      </c>
      <c r="R100" s="16">
        <v>4</v>
      </c>
      <c r="S100" s="16">
        <v>17</v>
      </c>
      <c r="T100" s="16">
        <v>4</v>
      </c>
      <c r="U100" s="16">
        <v>4</v>
      </c>
      <c r="V100" s="16">
        <v>2</v>
      </c>
      <c r="W100" s="16">
        <v>26</v>
      </c>
      <c r="X100" s="16">
        <v>1</v>
      </c>
      <c r="Y100" s="16">
        <v>4</v>
      </c>
      <c r="Z100" s="16">
        <v>2</v>
      </c>
      <c r="AA100" s="16">
        <v>3</v>
      </c>
      <c r="AB100" s="16">
        <v>1003010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2</v>
      </c>
      <c r="P101" s="16">
        <v>7</v>
      </c>
      <c r="Q101" s="16">
        <v>6</v>
      </c>
      <c r="R101" s="16">
        <v>4</v>
      </c>
      <c r="S101" s="16">
        <v>17</v>
      </c>
      <c r="T101" s="16">
        <v>4</v>
      </c>
      <c r="U101" s="16">
        <v>4</v>
      </c>
      <c r="V101" s="16">
        <v>2</v>
      </c>
      <c r="W101" s="16">
        <v>26</v>
      </c>
      <c r="X101" s="16">
        <v>1</v>
      </c>
      <c r="Y101" s="16">
        <v>4</v>
      </c>
      <c r="Z101" s="16">
        <v>2</v>
      </c>
      <c r="AA101" s="16">
        <v>3</v>
      </c>
      <c r="AB101" s="16">
        <v>1003010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20</v>
      </c>
      <c r="P102" s="16">
        <v>27</v>
      </c>
      <c r="Q102" s="16">
        <v>10</v>
      </c>
      <c r="R102" s="16">
        <v>20</v>
      </c>
      <c r="S102" s="16">
        <v>10</v>
      </c>
      <c r="T102" s="16">
        <v>24</v>
      </c>
      <c r="U102" s="16">
        <v>2</v>
      </c>
      <c r="V102" s="16">
        <v>23</v>
      </c>
      <c r="W102" s="16">
        <v>9</v>
      </c>
      <c r="X102" s="16">
        <v>26</v>
      </c>
      <c r="Y102" s="16">
        <v>27</v>
      </c>
      <c r="Z102" s="16">
        <v>26</v>
      </c>
      <c r="AA102" s="16">
        <v>14</v>
      </c>
      <c r="AB102" s="16">
        <v>1002943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12</v>
      </c>
      <c r="P103" s="16">
        <v>5</v>
      </c>
      <c r="Q103" s="16">
        <v>2</v>
      </c>
      <c r="R103" s="16">
        <v>28</v>
      </c>
      <c r="S103" s="16">
        <v>24</v>
      </c>
      <c r="T103" s="16">
        <v>25</v>
      </c>
      <c r="U103" s="16">
        <v>17</v>
      </c>
      <c r="V103" s="16">
        <v>25</v>
      </c>
      <c r="W103" s="16">
        <v>24</v>
      </c>
      <c r="X103" s="16">
        <v>27</v>
      </c>
      <c r="Y103" s="16">
        <v>25</v>
      </c>
      <c r="Z103" s="16">
        <v>21</v>
      </c>
      <c r="AA103" s="16">
        <v>10</v>
      </c>
      <c r="AB103" s="16">
        <v>1001438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5</v>
      </c>
      <c r="P104" s="16">
        <v>13</v>
      </c>
      <c r="Q104" s="16">
        <v>14</v>
      </c>
      <c r="R104" s="16">
        <v>23</v>
      </c>
      <c r="S104" s="16">
        <v>20</v>
      </c>
      <c r="T104" s="16">
        <v>13</v>
      </c>
      <c r="U104" s="16">
        <v>23</v>
      </c>
      <c r="V104" s="16">
        <v>29</v>
      </c>
      <c r="W104" s="16">
        <v>23</v>
      </c>
      <c r="X104" s="16">
        <v>8</v>
      </c>
      <c r="Y104" s="16">
        <v>2</v>
      </c>
      <c r="Z104" s="16">
        <v>18</v>
      </c>
      <c r="AA104" s="16">
        <v>16</v>
      </c>
      <c r="AB104" s="16">
        <v>1001352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11</v>
      </c>
      <c r="Q105" s="16">
        <v>5</v>
      </c>
      <c r="R105" s="16">
        <v>24</v>
      </c>
      <c r="S105" s="16">
        <v>16</v>
      </c>
      <c r="T105" s="16">
        <v>20</v>
      </c>
      <c r="U105" s="16">
        <v>13</v>
      </c>
      <c r="V105" s="16">
        <v>27</v>
      </c>
      <c r="W105" s="16">
        <v>19</v>
      </c>
      <c r="X105" s="16">
        <v>17</v>
      </c>
      <c r="Y105" s="16">
        <v>11</v>
      </c>
      <c r="Z105" s="16">
        <v>20</v>
      </c>
      <c r="AA105" s="16">
        <v>13</v>
      </c>
      <c r="AB105" s="16">
        <v>1002004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28</v>
      </c>
      <c r="P106" s="16">
        <v>23</v>
      </c>
      <c r="Q106" s="16">
        <v>23</v>
      </c>
      <c r="R106" s="16">
        <v>2</v>
      </c>
      <c r="S106" s="16">
        <v>22</v>
      </c>
      <c r="T106" s="16">
        <v>27</v>
      </c>
      <c r="U106" s="16">
        <v>22</v>
      </c>
      <c r="V106" s="16">
        <v>26</v>
      </c>
      <c r="W106" s="16">
        <v>11</v>
      </c>
      <c r="X106" s="16">
        <v>23</v>
      </c>
      <c r="Y106" s="16">
        <v>19</v>
      </c>
      <c r="Z106" s="16">
        <v>29</v>
      </c>
      <c r="AA106" s="16">
        <v>17</v>
      </c>
      <c r="AB106" s="16">
        <v>1001744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10</v>
      </c>
      <c r="P107" s="16">
        <v>29</v>
      </c>
      <c r="Q107" s="16">
        <v>24</v>
      </c>
      <c r="R107" s="16">
        <v>16</v>
      </c>
      <c r="S107" s="16">
        <v>29</v>
      </c>
      <c r="T107" s="16">
        <v>21</v>
      </c>
      <c r="U107" s="16">
        <v>29</v>
      </c>
      <c r="V107" s="16">
        <v>19</v>
      </c>
      <c r="W107" s="16">
        <v>25</v>
      </c>
      <c r="X107" s="16">
        <v>29</v>
      </c>
      <c r="Y107" s="16">
        <v>6</v>
      </c>
      <c r="Z107" s="16">
        <v>19</v>
      </c>
      <c r="AA107" s="16">
        <v>29</v>
      </c>
      <c r="AB107" s="16">
        <v>1001479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4</v>
      </c>
      <c r="P108" s="16">
        <v>22</v>
      </c>
      <c r="Q108" s="16">
        <v>1</v>
      </c>
      <c r="R108" s="16">
        <v>17</v>
      </c>
      <c r="S108" s="16">
        <v>21</v>
      </c>
      <c r="T108" s="16">
        <v>8</v>
      </c>
      <c r="U108" s="16">
        <v>26</v>
      </c>
      <c r="V108" s="16">
        <v>17</v>
      </c>
      <c r="W108" s="16">
        <v>10</v>
      </c>
      <c r="X108" s="16">
        <v>10</v>
      </c>
      <c r="Y108" s="16">
        <v>24</v>
      </c>
      <c r="Z108" s="16">
        <v>15</v>
      </c>
      <c r="AA108" s="16">
        <v>25</v>
      </c>
      <c r="AB108" s="16">
        <v>1001905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14</v>
      </c>
      <c r="P109" s="16">
        <v>25</v>
      </c>
      <c r="Q109" s="16">
        <v>12</v>
      </c>
      <c r="R109" s="16">
        <v>6</v>
      </c>
      <c r="S109" s="16">
        <v>28</v>
      </c>
      <c r="T109" s="16">
        <v>23</v>
      </c>
      <c r="U109" s="16">
        <v>25</v>
      </c>
      <c r="V109" s="16">
        <v>24</v>
      </c>
      <c r="W109" s="16">
        <v>15</v>
      </c>
      <c r="X109" s="16">
        <v>22</v>
      </c>
      <c r="Y109" s="16">
        <v>16</v>
      </c>
      <c r="Z109" s="16">
        <v>25</v>
      </c>
      <c r="AA109" s="16">
        <v>26</v>
      </c>
      <c r="AB109" s="16">
        <v>1001719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8</v>
      </c>
      <c r="P110" s="16">
        <v>17</v>
      </c>
      <c r="Q110" s="16">
        <v>17</v>
      </c>
      <c r="R110" s="16">
        <v>3</v>
      </c>
      <c r="S110" s="16">
        <v>4</v>
      </c>
      <c r="T110" s="16">
        <v>2</v>
      </c>
      <c r="U110" s="16">
        <v>15</v>
      </c>
      <c r="V110" s="16">
        <v>5</v>
      </c>
      <c r="W110" s="16">
        <v>18</v>
      </c>
      <c r="X110" s="16">
        <v>3</v>
      </c>
      <c r="Y110" s="16">
        <v>17</v>
      </c>
      <c r="Z110" s="16">
        <v>11</v>
      </c>
      <c r="AA110" s="16">
        <v>1</v>
      </c>
      <c r="AB110" s="16">
        <v>1002331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19</v>
      </c>
      <c r="P111" s="16">
        <v>28</v>
      </c>
      <c r="Q111" s="16">
        <v>25</v>
      </c>
      <c r="R111" s="16">
        <v>19</v>
      </c>
      <c r="S111" s="16">
        <v>12</v>
      </c>
      <c r="T111" s="16">
        <v>1</v>
      </c>
      <c r="U111" s="16">
        <v>19</v>
      </c>
      <c r="V111" s="16">
        <v>12</v>
      </c>
      <c r="W111" s="16">
        <v>8</v>
      </c>
      <c r="X111" s="16">
        <v>12</v>
      </c>
      <c r="Y111" s="16">
        <v>28</v>
      </c>
      <c r="Z111" s="16">
        <v>16</v>
      </c>
      <c r="AA111" s="16">
        <v>24</v>
      </c>
      <c r="AB111" s="16">
        <v>1001462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26</v>
      </c>
      <c r="P112" s="16">
        <v>15</v>
      </c>
      <c r="Q112" s="16">
        <v>28</v>
      </c>
      <c r="R112" s="16">
        <v>25</v>
      </c>
      <c r="S112" s="16">
        <v>27</v>
      </c>
      <c r="T112" s="16">
        <v>28</v>
      </c>
      <c r="U112" s="16">
        <v>28</v>
      </c>
      <c r="V112" s="16">
        <v>18</v>
      </c>
      <c r="W112" s="16">
        <v>29</v>
      </c>
      <c r="X112" s="16">
        <v>7</v>
      </c>
      <c r="Y112" s="16">
        <v>21</v>
      </c>
      <c r="Z112" s="16">
        <v>14</v>
      </c>
      <c r="AA112" s="16">
        <v>27</v>
      </c>
      <c r="AB112" s="16">
        <v>1002585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16</v>
      </c>
      <c r="P113" s="16">
        <v>20</v>
      </c>
      <c r="Q113" s="16">
        <v>22</v>
      </c>
      <c r="R113" s="16">
        <v>8</v>
      </c>
      <c r="S113" s="16">
        <v>11</v>
      </c>
      <c r="T113" s="16">
        <v>7</v>
      </c>
      <c r="U113" s="16">
        <v>21</v>
      </c>
      <c r="V113" s="16">
        <v>8</v>
      </c>
      <c r="W113" s="16">
        <v>21</v>
      </c>
      <c r="X113" s="16">
        <v>4</v>
      </c>
      <c r="Y113" s="16">
        <v>20</v>
      </c>
      <c r="Z113" s="16">
        <v>13</v>
      </c>
      <c r="AA113" s="16">
        <v>7</v>
      </c>
      <c r="AB113" s="16">
        <v>1002095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13</v>
      </c>
      <c r="P114" s="16">
        <v>16</v>
      </c>
      <c r="Q114" s="16">
        <v>15</v>
      </c>
      <c r="R114" s="16">
        <v>12</v>
      </c>
      <c r="S114" s="16">
        <v>19</v>
      </c>
      <c r="T114" s="16">
        <v>19</v>
      </c>
      <c r="U114" s="16">
        <v>20</v>
      </c>
      <c r="V114" s="16">
        <v>21</v>
      </c>
      <c r="W114" s="16">
        <v>20</v>
      </c>
      <c r="X114" s="16">
        <v>13</v>
      </c>
      <c r="Y114" s="16">
        <v>15</v>
      </c>
      <c r="Z114" s="16">
        <v>17</v>
      </c>
      <c r="AA114" s="16">
        <v>15</v>
      </c>
      <c r="AB114" s="16">
        <v>1001935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25</v>
      </c>
      <c r="P115" s="16">
        <v>18</v>
      </c>
      <c r="Q115" s="16">
        <v>3</v>
      </c>
      <c r="R115" s="16">
        <v>13</v>
      </c>
      <c r="S115" s="16">
        <v>2</v>
      </c>
      <c r="T115" s="16">
        <v>3</v>
      </c>
      <c r="U115" s="16">
        <v>8</v>
      </c>
      <c r="V115" s="16">
        <v>22</v>
      </c>
      <c r="W115" s="16">
        <v>28</v>
      </c>
      <c r="X115" s="16">
        <v>18</v>
      </c>
      <c r="Y115" s="16">
        <v>8</v>
      </c>
      <c r="Z115" s="16">
        <v>1</v>
      </c>
      <c r="AA115" s="16">
        <v>20</v>
      </c>
      <c r="AB115" s="16">
        <v>1002499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17</v>
      </c>
      <c r="P116" s="16">
        <v>19</v>
      </c>
      <c r="Q116" s="16">
        <v>27</v>
      </c>
      <c r="R116" s="16">
        <v>22</v>
      </c>
      <c r="S116" s="16">
        <v>26</v>
      </c>
      <c r="T116" s="16">
        <v>11</v>
      </c>
      <c r="U116" s="16">
        <v>6</v>
      </c>
      <c r="V116" s="16">
        <v>10</v>
      </c>
      <c r="W116" s="16">
        <v>1</v>
      </c>
      <c r="X116" s="16">
        <v>14</v>
      </c>
      <c r="Y116" s="16">
        <v>14</v>
      </c>
      <c r="Z116" s="16">
        <v>10</v>
      </c>
      <c r="AA116" s="16">
        <v>19</v>
      </c>
      <c r="AB116" s="16">
        <v>1003028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27</v>
      </c>
      <c r="P117" s="16">
        <v>24</v>
      </c>
      <c r="Q117" s="16">
        <v>21</v>
      </c>
      <c r="R117" s="16">
        <v>26</v>
      </c>
      <c r="S117" s="16">
        <v>14</v>
      </c>
      <c r="T117" s="16">
        <v>18</v>
      </c>
      <c r="U117" s="16">
        <v>24</v>
      </c>
      <c r="V117" s="16">
        <v>28</v>
      </c>
      <c r="W117" s="16">
        <v>5</v>
      </c>
      <c r="X117" s="16">
        <v>28</v>
      </c>
      <c r="Y117" s="16">
        <v>26</v>
      </c>
      <c r="Z117" s="16">
        <v>22</v>
      </c>
      <c r="AA117" s="16">
        <v>28</v>
      </c>
      <c r="AB117" s="16">
        <v>1001225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23</v>
      </c>
      <c r="P118" s="16">
        <v>21</v>
      </c>
      <c r="Q118" s="16">
        <v>8</v>
      </c>
      <c r="R118" s="16">
        <v>18</v>
      </c>
      <c r="S118" s="16">
        <v>6</v>
      </c>
      <c r="T118" s="16">
        <v>9</v>
      </c>
      <c r="U118" s="16">
        <v>11</v>
      </c>
      <c r="V118" s="16">
        <v>20</v>
      </c>
      <c r="W118" s="16">
        <v>16</v>
      </c>
      <c r="X118" s="16">
        <v>19</v>
      </c>
      <c r="Y118" s="16">
        <v>12</v>
      </c>
      <c r="Z118" s="16">
        <v>5</v>
      </c>
      <c r="AA118" s="16">
        <v>23</v>
      </c>
      <c r="AB118" s="16">
        <v>1002424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7</v>
      </c>
      <c r="P119" s="16">
        <v>9</v>
      </c>
      <c r="Q119" s="16">
        <v>4</v>
      </c>
      <c r="R119" s="16">
        <v>11</v>
      </c>
      <c r="S119" s="16">
        <v>1</v>
      </c>
      <c r="T119" s="16">
        <v>10</v>
      </c>
      <c r="U119" s="16">
        <v>1</v>
      </c>
      <c r="V119" s="16">
        <v>4</v>
      </c>
      <c r="W119" s="16">
        <v>14</v>
      </c>
      <c r="X119" s="16">
        <v>20</v>
      </c>
      <c r="Y119" s="16">
        <v>1</v>
      </c>
      <c r="Z119" s="16">
        <v>24</v>
      </c>
      <c r="AA119" s="16">
        <v>12</v>
      </c>
      <c r="AB119" s="16">
        <v>1003673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1</v>
      </c>
      <c r="P120" s="16">
        <v>26</v>
      </c>
      <c r="Q120" s="16">
        <v>13</v>
      </c>
      <c r="R120" s="16">
        <v>29</v>
      </c>
      <c r="S120" s="16">
        <v>25</v>
      </c>
      <c r="T120" s="16">
        <v>29</v>
      </c>
      <c r="U120" s="16">
        <v>14</v>
      </c>
      <c r="V120" s="16">
        <v>15</v>
      </c>
      <c r="W120" s="16">
        <v>7</v>
      </c>
      <c r="X120" s="16">
        <v>16</v>
      </c>
      <c r="Y120" s="16">
        <v>13</v>
      </c>
      <c r="Z120" s="16">
        <v>6</v>
      </c>
      <c r="AA120" s="16">
        <v>22</v>
      </c>
      <c r="AB120" s="16">
        <v>1001417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22</v>
      </c>
      <c r="P121" s="16">
        <v>12</v>
      </c>
      <c r="Q121" s="16">
        <v>29</v>
      </c>
      <c r="R121" s="16">
        <v>15</v>
      </c>
      <c r="S121" s="16">
        <v>15</v>
      </c>
      <c r="T121" s="16">
        <v>17</v>
      </c>
      <c r="U121" s="16">
        <v>18</v>
      </c>
      <c r="V121" s="16">
        <v>13</v>
      </c>
      <c r="W121" s="16">
        <v>17</v>
      </c>
      <c r="X121" s="16">
        <v>25</v>
      </c>
      <c r="Y121" s="16">
        <v>7</v>
      </c>
      <c r="Z121" s="16">
        <v>4</v>
      </c>
      <c r="AA121" s="16">
        <v>21</v>
      </c>
      <c r="AB121" s="16">
        <v>1002347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6</v>
      </c>
      <c r="P122" s="16">
        <v>14</v>
      </c>
      <c r="Q122" s="16">
        <v>18</v>
      </c>
      <c r="R122" s="16">
        <v>21</v>
      </c>
      <c r="S122" s="16">
        <v>8</v>
      </c>
      <c r="T122" s="16">
        <v>22</v>
      </c>
      <c r="U122" s="16">
        <v>3</v>
      </c>
      <c r="V122" s="16">
        <v>7</v>
      </c>
      <c r="W122" s="16">
        <v>13</v>
      </c>
      <c r="X122" s="16">
        <v>21</v>
      </c>
      <c r="Y122" s="16">
        <v>3</v>
      </c>
      <c r="Z122" s="16">
        <v>8</v>
      </c>
      <c r="AA122" s="16">
        <v>18</v>
      </c>
      <c r="AB122" s="16">
        <v>1002595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29</v>
      </c>
      <c r="P123" s="16">
        <v>1</v>
      </c>
      <c r="Q123" s="16">
        <v>26</v>
      </c>
      <c r="R123" s="16">
        <v>27</v>
      </c>
      <c r="S123" s="16">
        <v>23</v>
      </c>
      <c r="T123" s="16">
        <v>26</v>
      </c>
      <c r="U123" s="16">
        <v>7</v>
      </c>
      <c r="V123" s="16">
        <v>16</v>
      </c>
      <c r="W123" s="16">
        <v>6</v>
      </c>
      <c r="X123" s="16">
        <v>24</v>
      </c>
      <c r="Y123" s="16">
        <v>29</v>
      </c>
      <c r="Z123" s="16">
        <v>27</v>
      </c>
      <c r="AA123" s="16">
        <v>9</v>
      </c>
      <c r="AB123" s="16">
        <v>1001780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18</v>
      </c>
      <c r="P124" s="16">
        <v>10</v>
      </c>
      <c r="Q124" s="16">
        <v>20</v>
      </c>
      <c r="R124" s="16">
        <v>9</v>
      </c>
      <c r="S124" s="16">
        <v>3</v>
      </c>
      <c r="T124" s="16">
        <v>12</v>
      </c>
      <c r="U124" s="16">
        <v>10</v>
      </c>
      <c r="V124" s="16">
        <v>14</v>
      </c>
      <c r="W124" s="16">
        <v>2</v>
      </c>
      <c r="X124" s="16">
        <v>9</v>
      </c>
      <c r="Y124" s="16">
        <v>22</v>
      </c>
      <c r="Z124" s="16">
        <v>7</v>
      </c>
      <c r="AA124" s="16">
        <v>5</v>
      </c>
      <c r="AB124" s="16">
        <v>1002171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21</v>
      </c>
      <c r="P125" s="16">
        <v>3</v>
      </c>
      <c r="Q125" s="16">
        <v>9</v>
      </c>
      <c r="R125" s="16">
        <v>1</v>
      </c>
      <c r="S125" s="16">
        <v>5</v>
      </c>
      <c r="T125" s="16">
        <v>6</v>
      </c>
      <c r="U125" s="16">
        <v>27</v>
      </c>
      <c r="V125" s="16">
        <v>1</v>
      </c>
      <c r="W125" s="16">
        <v>3</v>
      </c>
      <c r="X125" s="16">
        <v>6</v>
      </c>
      <c r="Y125" s="16">
        <v>18</v>
      </c>
      <c r="Z125" s="16">
        <v>28</v>
      </c>
      <c r="AA125" s="16">
        <v>2</v>
      </c>
      <c r="AB125" s="16">
        <v>1002721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24</v>
      </c>
      <c r="P126" s="16">
        <v>2</v>
      </c>
      <c r="Q126" s="16">
        <v>19</v>
      </c>
      <c r="R126" s="16">
        <v>7</v>
      </c>
      <c r="S126" s="16">
        <v>9</v>
      </c>
      <c r="T126" s="16">
        <v>16</v>
      </c>
      <c r="U126" s="16">
        <v>16</v>
      </c>
      <c r="V126" s="16">
        <v>6</v>
      </c>
      <c r="W126" s="16">
        <v>4</v>
      </c>
      <c r="X126" s="16">
        <v>11</v>
      </c>
      <c r="Y126" s="16">
        <v>23</v>
      </c>
      <c r="Z126" s="16">
        <v>23</v>
      </c>
      <c r="AA126" s="16">
        <v>6</v>
      </c>
      <c r="AB126" s="16">
        <v>1002190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15</v>
      </c>
      <c r="P127" s="16">
        <v>4</v>
      </c>
      <c r="Q127" s="16">
        <v>16</v>
      </c>
      <c r="R127" s="16">
        <v>14</v>
      </c>
      <c r="S127" s="16">
        <v>7</v>
      </c>
      <c r="T127" s="16">
        <v>15</v>
      </c>
      <c r="U127" s="16">
        <v>9</v>
      </c>
      <c r="V127" s="16">
        <v>11</v>
      </c>
      <c r="W127" s="16">
        <v>12</v>
      </c>
      <c r="X127" s="16">
        <v>15</v>
      </c>
      <c r="Y127" s="16">
        <v>9</v>
      </c>
      <c r="Z127" s="16">
        <v>12</v>
      </c>
      <c r="AA127" s="16">
        <v>11</v>
      </c>
      <c r="AB127" s="16">
        <v>1002413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9</v>
      </c>
      <c r="P128" s="16">
        <v>6</v>
      </c>
      <c r="Q128" s="16">
        <v>11</v>
      </c>
      <c r="R128" s="16">
        <v>10</v>
      </c>
      <c r="S128" s="16">
        <v>13</v>
      </c>
      <c r="T128" s="16">
        <v>14</v>
      </c>
      <c r="U128" s="16">
        <v>12</v>
      </c>
      <c r="V128" s="16">
        <v>9</v>
      </c>
      <c r="W128" s="16">
        <v>22</v>
      </c>
      <c r="X128" s="16">
        <v>5</v>
      </c>
      <c r="Y128" s="16">
        <v>10</v>
      </c>
      <c r="Z128" s="16">
        <v>9</v>
      </c>
      <c r="AA128" s="16">
        <v>8</v>
      </c>
      <c r="AB128" s="16">
        <v>1002456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448</v>
      </c>
      <c r="C131" s="16" t="s">
        <v>449</v>
      </c>
      <c r="D131" s="16" t="s">
        <v>450</v>
      </c>
      <c r="E131" s="16" t="s">
        <v>132</v>
      </c>
      <c r="F131" s="16" t="s">
        <v>451</v>
      </c>
      <c r="G131" s="16" t="s">
        <v>452</v>
      </c>
      <c r="H131" s="16" t="s">
        <v>453</v>
      </c>
      <c r="I131" s="16" t="s">
        <v>132</v>
      </c>
      <c r="J131" s="16" t="s">
        <v>454</v>
      </c>
      <c r="K131" s="16" t="s">
        <v>132</v>
      </c>
      <c r="L131" s="16" t="s">
        <v>455</v>
      </c>
      <c r="M131" s="16" t="s">
        <v>132</v>
      </c>
      <c r="N131" s="16" t="s">
        <v>456</v>
      </c>
      <c r="O131" s="16" t="s">
        <v>457</v>
      </c>
      <c r="P131" s="16" t="s">
        <v>458</v>
      </c>
      <c r="Q131" s="16" t="s">
        <v>459</v>
      </c>
      <c r="R131" s="16" t="s">
        <v>460</v>
      </c>
      <c r="S131" s="16" t="s">
        <v>132</v>
      </c>
      <c r="T131" s="16" t="s">
        <v>461</v>
      </c>
      <c r="U131" s="16" t="s">
        <v>462</v>
      </c>
      <c r="V131" s="16" t="s">
        <v>463</v>
      </c>
      <c r="W131" s="16" t="s">
        <v>464</v>
      </c>
      <c r="X131" s="16" t="s">
        <v>132</v>
      </c>
      <c r="Y131" s="16" t="s">
        <v>465</v>
      </c>
      <c r="Z131" s="16" t="s">
        <v>466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449</v>
      </c>
      <c r="D132" s="16" t="s">
        <v>467</v>
      </c>
      <c r="E132" s="16" t="s">
        <v>132</v>
      </c>
      <c r="F132" s="16" t="s">
        <v>451</v>
      </c>
      <c r="G132" s="16" t="s">
        <v>452</v>
      </c>
      <c r="H132" s="16" t="s">
        <v>453</v>
      </c>
      <c r="I132" s="16" t="s">
        <v>132</v>
      </c>
      <c r="J132" s="16" t="s">
        <v>132</v>
      </c>
      <c r="K132" s="16" t="s">
        <v>132</v>
      </c>
      <c r="L132" s="16" t="s">
        <v>455</v>
      </c>
      <c r="M132" s="16" t="s">
        <v>132</v>
      </c>
      <c r="N132" s="16" t="s">
        <v>468</v>
      </c>
      <c r="O132" s="16" t="s">
        <v>457</v>
      </c>
      <c r="P132" s="16" t="s">
        <v>132</v>
      </c>
      <c r="Q132" s="16" t="s">
        <v>469</v>
      </c>
      <c r="R132" s="16" t="s">
        <v>460</v>
      </c>
      <c r="S132" s="16" t="s">
        <v>132</v>
      </c>
      <c r="T132" s="16" t="s">
        <v>470</v>
      </c>
      <c r="U132" s="16" t="s">
        <v>462</v>
      </c>
      <c r="V132" s="16" t="s">
        <v>463</v>
      </c>
      <c r="W132" s="16" t="s">
        <v>471</v>
      </c>
      <c r="X132" s="16" t="s">
        <v>132</v>
      </c>
      <c r="Y132" s="16" t="s">
        <v>465</v>
      </c>
      <c r="Z132" s="16" t="s">
        <v>466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449</v>
      </c>
      <c r="D133" s="16" t="s">
        <v>467</v>
      </c>
      <c r="E133" s="16" t="s">
        <v>132</v>
      </c>
      <c r="F133" s="16" t="s">
        <v>451</v>
      </c>
      <c r="G133" s="16" t="s">
        <v>452</v>
      </c>
      <c r="H133" s="16" t="s">
        <v>453</v>
      </c>
      <c r="I133" s="16" t="s">
        <v>132</v>
      </c>
      <c r="J133" s="16" t="s">
        <v>132</v>
      </c>
      <c r="K133" s="16" t="s">
        <v>132</v>
      </c>
      <c r="L133" s="16" t="s">
        <v>455</v>
      </c>
      <c r="M133" s="16" t="s">
        <v>132</v>
      </c>
      <c r="N133" s="16" t="s">
        <v>468</v>
      </c>
      <c r="O133" s="16" t="s">
        <v>457</v>
      </c>
      <c r="P133" s="16" t="s">
        <v>132</v>
      </c>
      <c r="Q133" s="16" t="s">
        <v>469</v>
      </c>
      <c r="R133" s="16" t="s">
        <v>460</v>
      </c>
      <c r="S133" s="16" t="s">
        <v>132</v>
      </c>
      <c r="T133" s="16" t="s">
        <v>470</v>
      </c>
      <c r="U133" s="16" t="s">
        <v>472</v>
      </c>
      <c r="V133" s="16" t="s">
        <v>463</v>
      </c>
      <c r="W133" s="16" t="s">
        <v>471</v>
      </c>
      <c r="X133" s="16" t="s">
        <v>132</v>
      </c>
      <c r="Y133" s="16" t="s">
        <v>465</v>
      </c>
      <c r="Z133" s="16" t="s">
        <v>466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449</v>
      </c>
      <c r="D134" s="16" t="s">
        <v>473</v>
      </c>
      <c r="E134" s="16" t="s">
        <v>132</v>
      </c>
      <c r="F134" s="16" t="s">
        <v>451</v>
      </c>
      <c r="G134" s="16" t="s">
        <v>452</v>
      </c>
      <c r="H134" s="16" t="s">
        <v>453</v>
      </c>
      <c r="I134" s="16" t="s">
        <v>132</v>
      </c>
      <c r="J134" s="16" t="s">
        <v>132</v>
      </c>
      <c r="K134" s="16" t="s">
        <v>132</v>
      </c>
      <c r="L134" s="16" t="s">
        <v>455</v>
      </c>
      <c r="M134" s="16" t="s">
        <v>132</v>
      </c>
      <c r="N134" s="16" t="s">
        <v>468</v>
      </c>
      <c r="O134" s="16" t="s">
        <v>457</v>
      </c>
      <c r="P134" s="16" t="s">
        <v>132</v>
      </c>
      <c r="Q134" s="16" t="s">
        <v>474</v>
      </c>
      <c r="R134" s="16" t="s">
        <v>460</v>
      </c>
      <c r="S134" s="16" t="s">
        <v>132</v>
      </c>
      <c r="T134" s="16" t="s">
        <v>132</v>
      </c>
      <c r="U134" s="16" t="s">
        <v>132</v>
      </c>
      <c r="V134" s="16" t="s">
        <v>463</v>
      </c>
      <c r="W134" s="16" t="s">
        <v>471</v>
      </c>
      <c r="X134" s="16" t="s">
        <v>132</v>
      </c>
      <c r="Y134" s="16" t="s">
        <v>465</v>
      </c>
      <c r="Z134" s="16" t="s">
        <v>466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449</v>
      </c>
      <c r="D135" s="16" t="s">
        <v>473</v>
      </c>
      <c r="E135" s="16" t="s">
        <v>132</v>
      </c>
      <c r="F135" s="16" t="s">
        <v>451</v>
      </c>
      <c r="G135" s="16" t="s">
        <v>452</v>
      </c>
      <c r="H135" s="16" t="s">
        <v>453</v>
      </c>
      <c r="I135" s="16" t="s">
        <v>132</v>
      </c>
      <c r="J135" s="16" t="s">
        <v>132</v>
      </c>
      <c r="K135" s="16" t="s">
        <v>132</v>
      </c>
      <c r="L135" s="16" t="s">
        <v>455</v>
      </c>
      <c r="M135" s="16" t="s">
        <v>132</v>
      </c>
      <c r="N135" s="16" t="s">
        <v>468</v>
      </c>
      <c r="O135" s="16" t="s">
        <v>457</v>
      </c>
      <c r="P135" s="16" t="s">
        <v>132</v>
      </c>
      <c r="Q135" s="16" t="s">
        <v>474</v>
      </c>
      <c r="R135" s="16" t="s">
        <v>460</v>
      </c>
      <c r="S135" s="16" t="s">
        <v>132</v>
      </c>
      <c r="T135" s="16" t="s">
        <v>132</v>
      </c>
      <c r="U135" s="16" t="s">
        <v>132</v>
      </c>
      <c r="V135" s="16" t="s">
        <v>463</v>
      </c>
      <c r="W135" s="16" t="s">
        <v>471</v>
      </c>
      <c r="X135" s="16" t="s">
        <v>132</v>
      </c>
      <c r="Y135" s="16" t="s">
        <v>465</v>
      </c>
      <c r="Z135" s="16" t="s">
        <v>466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449</v>
      </c>
      <c r="D136" s="16" t="s">
        <v>475</v>
      </c>
      <c r="E136" s="16" t="s">
        <v>132</v>
      </c>
      <c r="F136" s="16" t="s">
        <v>476</v>
      </c>
      <c r="G136" s="16" t="s">
        <v>132</v>
      </c>
      <c r="H136" s="16" t="s">
        <v>453</v>
      </c>
      <c r="I136" s="16" t="s">
        <v>132</v>
      </c>
      <c r="J136" s="16" t="s">
        <v>132</v>
      </c>
      <c r="K136" s="16" t="s">
        <v>132</v>
      </c>
      <c r="L136" s="16" t="s">
        <v>455</v>
      </c>
      <c r="M136" s="16" t="s">
        <v>132</v>
      </c>
      <c r="N136" s="16" t="s">
        <v>477</v>
      </c>
      <c r="O136" s="16" t="s">
        <v>457</v>
      </c>
      <c r="P136" s="16" t="s">
        <v>132</v>
      </c>
      <c r="Q136" s="16" t="s">
        <v>474</v>
      </c>
      <c r="R136" s="16" t="s">
        <v>460</v>
      </c>
      <c r="S136" s="16" t="s">
        <v>132</v>
      </c>
      <c r="T136" s="16" t="s">
        <v>132</v>
      </c>
      <c r="U136" s="16" t="s">
        <v>132</v>
      </c>
      <c r="V136" s="16" t="s">
        <v>463</v>
      </c>
      <c r="W136" s="16" t="s">
        <v>471</v>
      </c>
      <c r="X136" s="16" t="s">
        <v>132</v>
      </c>
      <c r="Y136" s="16" t="s">
        <v>465</v>
      </c>
      <c r="Z136" s="16" t="s">
        <v>478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449</v>
      </c>
      <c r="D137" s="16" t="s">
        <v>479</v>
      </c>
      <c r="E137" s="16" t="s">
        <v>132</v>
      </c>
      <c r="F137" s="16" t="s">
        <v>476</v>
      </c>
      <c r="G137" s="16" t="s">
        <v>132</v>
      </c>
      <c r="H137" s="16" t="s">
        <v>453</v>
      </c>
      <c r="I137" s="16" t="s">
        <v>132</v>
      </c>
      <c r="J137" s="16" t="s">
        <v>132</v>
      </c>
      <c r="K137" s="16" t="s">
        <v>132</v>
      </c>
      <c r="L137" s="16" t="s">
        <v>455</v>
      </c>
      <c r="M137" s="16" t="s">
        <v>132</v>
      </c>
      <c r="N137" s="16" t="s">
        <v>468</v>
      </c>
      <c r="O137" s="16" t="s">
        <v>457</v>
      </c>
      <c r="P137" s="16" t="s">
        <v>132</v>
      </c>
      <c r="Q137" s="16" t="s">
        <v>474</v>
      </c>
      <c r="R137" s="16" t="s">
        <v>460</v>
      </c>
      <c r="S137" s="16" t="s">
        <v>132</v>
      </c>
      <c r="T137" s="16" t="s">
        <v>132</v>
      </c>
      <c r="U137" s="16" t="s">
        <v>132</v>
      </c>
      <c r="V137" s="16" t="s">
        <v>463</v>
      </c>
      <c r="W137" s="16" t="s">
        <v>471</v>
      </c>
      <c r="X137" s="16" t="s">
        <v>132</v>
      </c>
      <c r="Y137" s="16" t="s">
        <v>480</v>
      </c>
      <c r="Z137" s="16" t="s">
        <v>481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449</v>
      </c>
      <c r="D138" s="16" t="s">
        <v>479</v>
      </c>
      <c r="E138" s="16" t="s">
        <v>132</v>
      </c>
      <c r="F138" s="16" t="s">
        <v>476</v>
      </c>
      <c r="G138" s="16" t="s">
        <v>132</v>
      </c>
      <c r="H138" s="16" t="s">
        <v>453</v>
      </c>
      <c r="I138" s="16" t="s">
        <v>132</v>
      </c>
      <c r="J138" s="16" t="s">
        <v>132</v>
      </c>
      <c r="K138" s="16" t="s">
        <v>132</v>
      </c>
      <c r="L138" s="16" t="s">
        <v>455</v>
      </c>
      <c r="M138" s="16" t="s">
        <v>132</v>
      </c>
      <c r="N138" s="16" t="s">
        <v>468</v>
      </c>
      <c r="O138" s="16" t="s">
        <v>457</v>
      </c>
      <c r="P138" s="16" t="s">
        <v>132</v>
      </c>
      <c r="Q138" s="16" t="s">
        <v>474</v>
      </c>
      <c r="R138" s="16" t="s">
        <v>460</v>
      </c>
      <c r="S138" s="16" t="s">
        <v>132</v>
      </c>
      <c r="T138" s="16" t="s">
        <v>132</v>
      </c>
      <c r="U138" s="16" t="s">
        <v>132</v>
      </c>
      <c r="V138" s="16" t="s">
        <v>463</v>
      </c>
      <c r="W138" s="16" t="s">
        <v>471</v>
      </c>
      <c r="X138" s="16" t="s">
        <v>132</v>
      </c>
      <c r="Y138" s="16" t="s">
        <v>480</v>
      </c>
      <c r="Z138" s="16" t="s">
        <v>481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449</v>
      </c>
      <c r="D139" s="16" t="s">
        <v>479</v>
      </c>
      <c r="E139" s="16" t="s">
        <v>132</v>
      </c>
      <c r="F139" s="16" t="s">
        <v>476</v>
      </c>
      <c r="G139" s="16" t="s">
        <v>132</v>
      </c>
      <c r="H139" s="16" t="s">
        <v>453</v>
      </c>
      <c r="I139" s="16" t="s">
        <v>132</v>
      </c>
      <c r="J139" s="16" t="s">
        <v>132</v>
      </c>
      <c r="K139" s="16" t="s">
        <v>132</v>
      </c>
      <c r="L139" s="16" t="s">
        <v>455</v>
      </c>
      <c r="M139" s="16" t="s">
        <v>132</v>
      </c>
      <c r="N139" s="16" t="s">
        <v>468</v>
      </c>
      <c r="O139" s="16" t="s">
        <v>457</v>
      </c>
      <c r="P139" s="16" t="s">
        <v>132</v>
      </c>
      <c r="Q139" s="16" t="s">
        <v>474</v>
      </c>
      <c r="R139" s="16" t="s">
        <v>460</v>
      </c>
      <c r="S139" s="16" t="s">
        <v>132</v>
      </c>
      <c r="T139" s="16" t="s">
        <v>132</v>
      </c>
      <c r="U139" s="16" t="s">
        <v>132</v>
      </c>
      <c r="V139" s="16" t="s">
        <v>463</v>
      </c>
      <c r="W139" s="16" t="s">
        <v>471</v>
      </c>
      <c r="X139" s="16" t="s">
        <v>132</v>
      </c>
      <c r="Y139" s="16" t="s">
        <v>193</v>
      </c>
      <c r="Z139" s="16" t="s">
        <v>481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449</v>
      </c>
      <c r="D140" s="16" t="s">
        <v>479</v>
      </c>
      <c r="E140" s="16" t="s">
        <v>132</v>
      </c>
      <c r="F140" s="16" t="s">
        <v>476</v>
      </c>
      <c r="G140" s="16" t="s">
        <v>132</v>
      </c>
      <c r="H140" s="16" t="s">
        <v>453</v>
      </c>
      <c r="I140" s="16" t="s">
        <v>132</v>
      </c>
      <c r="J140" s="16" t="s">
        <v>132</v>
      </c>
      <c r="K140" s="16" t="s">
        <v>132</v>
      </c>
      <c r="L140" s="16" t="s">
        <v>455</v>
      </c>
      <c r="M140" s="16" t="s">
        <v>132</v>
      </c>
      <c r="N140" s="16" t="s">
        <v>482</v>
      </c>
      <c r="O140" s="16" t="s">
        <v>457</v>
      </c>
      <c r="P140" s="16" t="s">
        <v>132</v>
      </c>
      <c r="Q140" s="16" t="s">
        <v>474</v>
      </c>
      <c r="R140" s="16" t="s">
        <v>460</v>
      </c>
      <c r="S140" s="16" t="s">
        <v>132</v>
      </c>
      <c r="T140" s="16" t="s">
        <v>132</v>
      </c>
      <c r="U140" s="16" t="s">
        <v>132</v>
      </c>
      <c r="V140" s="16" t="s">
        <v>463</v>
      </c>
      <c r="W140" s="16" t="s">
        <v>483</v>
      </c>
      <c r="X140" s="16" t="s">
        <v>132</v>
      </c>
      <c r="Y140" s="16" t="s">
        <v>193</v>
      </c>
      <c r="Z140" s="16" t="s">
        <v>481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449</v>
      </c>
      <c r="D141" s="16" t="s">
        <v>484</v>
      </c>
      <c r="E141" s="16" t="s">
        <v>132</v>
      </c>
      <c r="F141" s="16" t="s">
        <v>476</v>
      </c>
      <c r="G141" s="16" t="s">
        <v>132</v>
      </c>
      <c r="H141" s="16" t="s">
        <v>453</v>
      </c>
      <c r="I141" s="16" t="s">
        <v>132</v>
      </c>
      <c r="J141" s="16" t="s">
        <v>132</v>
      </c>
      <c r="K141" s="16" t="s">
        <v>132</v>
      </c>
      <c r="L141" s="16" t="s">
        <v>455</v>
      </c>
      <c r="M141" s="16" t="s">
        <v>132</v>
      </c>
      <c r="N141" s="16" t="s">
        <v>482</v>
      </c>
      <c r="O141" s="16" t="s">
        <v>457</v>
      </c>
      <c r="P141" s="16" t="s">
        <v>132</v>
      </c>
      <c r="Q141" s="16" t="s">
        <v>472</v>
      </c>
      <c r="R141" s="16" t="s">
        <v>460</v>
      </c>
      <c r="S141" s="16" t="s">
        <v>132</v>
      </c>
      <c r="T141" s="16" t="s">
        <v>132</v>
      </c>
      <c r="U141" s="16" t="s">
        <v>132</v>
      </c>
      <c r="V141" s="16" t="s">
        <v>463</v>
      </c>
      <c r="W141" s="16" t="s">
        <v>483</v>
      </c>
      <c r="X141" s="16" t="s">
        <v>132</v>
      </c>
      <c r="Y141" s="16" t="s">
        <v>193</v>
      </c>
      <c r="Z141" s="16" t="s">
        <v>481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449</v>
      </c>
      <c r="D142" s="16" t="s">
        <v>485</v>
      </c>
      <c r="E142" s="16" t="s">
        <v>132</v>
      </c>
      <c r="F142" s="16" t="s">
        <v>476</v>
      </c>
      <c r="G142" s="16" t="s">
        <v>132</v>
      </c>
      <c r="H142" s="16" t="s">
        <v>453</v>
      </c>
      <c r="I142" s="16" t="s">
        <v>132</v>
      </c>
      <c r="J142" s="16" t="s">
        <v>132</v>
      </c>
      <c r="K142" s="16" t="s">
        <v>132</v>
      </c>
      <c r="L142" s="16" t="s">
        <v>455</v>
      </c>
      <c r="M142" s="16" t="s">
        <v>132</v>
      </c>
      <c r="N142" s="16" t="s">
        <v>482</v>
      </c>
      <c r="O142" s="16" t="s">
        <v>457</v>
      </c>
      <c r="P142" s="16" t="s">
        <v>132</v>
      </c>
      <c r="Q142" s="16" t="s">
        <v>132</v>
      </c>
      <c r="R142" s="16" t="s">
        <v>460</v>
      </c>
      <c r="S142" s="16" t="s">
        <v>132</v>
      </c>
      <c r="T142" s="16" t="s">
        <v>132</v>
      </c>
      <c r="U142" s="16" t="s">
        <v>132</v>
      </c>
      <c r="V142" s="16" t="s">
        <v>463</v>
      </c>
      <c r="W142" s="16" t="s">
        <v>483</v>
      </c>
      <c r="X142" s="16" t="s">
        <v>132</v>
      </c>
      <c r="Y142" s="16" t="s">
        <v>193</v>
      </c>
      <c r="Z142" s="16" t="s">
        <v>486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449</v>
      </c>
      <c r="D143" s="16" t="s">
        <v>485</v>
      </c>
      <c r="E143" s="16" t="s">
        <v>132</v>
      </c>
      <c r="F143" s="16" t="s">
        <v>476</v>
      </c>
      <c r="G143" s="16" t="s">
        <v>132</v>
      </c>
      <c r="H143" s="16" t="s">
        <v>132</v>
      </c>
      <c r="I143" s="16" t="s">
        <v>132</v>
      </c>
      <c r="J143" s="16" t="s">
        <v>132</v>
      </c>
      <c r="K143" s="16" t="s">
        <v>132</v>
      </c>
      <c r="L143" s="16" t="s">
        <v>455</v>
      </c>
      <c r="M143" s="16" t="s">
        <v>132</v>
      </c>
      <c r="N143" s="16" t="s">
        <v>482</v>
      </c>
      <c r="O143" s="16" t="s">
        <v>457</v>
      </c>
      <c r="P143" s="16" t="s">
        <v>132</v>
      </c>
      <c r="Q143" s="16" t="s">
        <v>132</v>
      </c>
      <c r="R143" s="16" t="s">
        <v>460</v>
      </c>
      <c r="S143" s="16" t="s">
        <v>132</v>
      </c>
      <c r="T143" s="16" t="s">
        <v>132</v>
      </c>
      <c r="U143" s="16" t="s">
        <v>132</v>
      </c>
      <c r="V143" s="16" t="s">
        <v>463</v>
      </c>
      <c r="W143" s="16" t="s">
        <v>483</v>
      </c>
      <c r="X143" s="16" t="s">
        <v>132</v>
      </c>
      <c r="Y143" s="16" t="s">
        <v>487</v>
      </c>
      <c r="Z143" s="16" t="s">
        <v>486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449</v>
      </c>
      <c r="D144" s="16" t="s">
        <v>485</v>
      </c>
      <c r="E144" s="16" t="s">
        <v>132</v>
      </c>
      <c r="F144" s="16" t="s">
        <v>476</v>
      </c>
      <c r="G144" s="16" t="s">
        <v>132</v>
      </c>
      <c r="H144" s="16" t="s">
        <v>132</v>
      </c>
      <c r="I144" s="16" t="s">
        <v>132</v>
      </c>
      <c r="J144" s="16" t="s">
        <v>132</v>
      </c>
      <c r="K144" s="16" t="s">
        <v>132</v>
      </c>
      <c r="L144" s="16" t="s">
        <v>455</v>
      </c>
      <c r="M144" s="16" t="s">
        <v>132</v>
      </c>
      <c r="N144" s="16" t="s">
        <v>482</v>
      </c>
      <c r="O144" s="16" t="s">
        <v>457</v>
      </c>
      <c r="P144" s="16" t="s">
        <v>132</v>
      </c>
      <c r="Q144" s="16" t="s">
        <v>132</v>
      </c>
      <c r="R144" s="16" t="s">
        <v>460</v>
      </c>
      <c r="S144" s="16" t="s">
        <v>132</v>
      </c>
      <c r="T144" s="16" t="s">
        <v>132</v>
      </c>
      <c r="U144" s="16" t="s">
        <v>132</v>
      </c>
      <c r="V144" s="16" t="s">
        <v>463</v>
      </c>
      <c r="W144" s="16" t="s">
        <v>488</v>
      </c>
      <c r="X144" s="16" t="s">
        <v>132</v>
      </c>
      <c r="Y144" s="16" t="s">
        <v>487</v>
      </c>
      <c r="Z144" s="16" t="s">
        <v>486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449</v>
      </c>
      <c r="D145" s="16" t="s">
        <v>485</v>
      </c>
      <c r="E145" s="16" t="s">
        <v>132</v>
      </c>
      <c r="F145" s="16" t="s">
        <v>476</v>
      </c>
      <c r="G145" s="16" t="s">
        <v>132</v>
      </c>
      <c r="H145" s="16" t="s">
        <v>132</v>
      </c>
      <c r="I145" s="16" t="s">
        <v>132</v>
      </c>
      <c r="J145" s="16" t="s">
        <v>132</v>
      </c>
      <c r="K145" s="16" t="s">
        <v>132</v>
      </c>
      <c r="L145" s="16" t="s">
        <v>455</v>
      </c>
      <c r="M145" s="16" t="s">
        <v>132</v>
      </c>
      <c r="N145" s="16" t="s">
        <v>482</v>
      </c>
      <c r="O145" s="16" t="s">
        <v>132</v>
      </c>
      <c r="P145" s="16" t="s">
        <v>132</v>
      </c>
      <c r="Q145" s="16" t="s">
        <v>132</v>
      </c>
      <c r="R145" s="16" t="s">
        <v>460</v>
      </c>
      <c r="S145" s="16" t="s">
        <v>132</v>
      </c>
      <c r="T145" s="16" t="s">
        <v>132</v>
      </c>
      <c r="U145" s="16" t="s">
        <v>132</v>
      </c>
      <c r="V145" s="16" t="s">
        <v>463</v>
      </c>
      <c r="W145" s="16" t="s">
        <v>488</v>
      </c>
      <c r="X145" s="16" t="s">
        <v>132</v>
      </c>
      <c r="Y145" s="16" t="s">
        <v>487</v>
      </c>
      <c r="Z145" s="16" t="s">
        <v>486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449</v>
      </c>
      <c r="D146" s="16" t="s">
        <v>489</v>
      </c>
      <c r="E146" s="16" t="s">
        <v>132</v>
      </c>
      <c r="F146" s="16" t="s">
        <v>476</v>
      </c>
      <c r="G146" s="16" t="s">
        <v>132</v>
      </c>
      <c r="H146" s="16" t="s">
        <v>132</v>
      </c>
      <c r="I146" s="16" t="s">
        <v>132</v>
      </c>
      <c r="J146" s="16" t="s">
        <v>132</v>
      </c>
      <c r="K146" s="16" t="s">
        <v>132</v>
      </c>
      <c r="L146" s="16" t="s">
        <v>455</v>
      </c>
      <c r="M146" s="16" t="s">
        <v>132</v>
      </c>
      <c r="N146" s="16" t="s">
        <v>490</v>
      </c>
      <c r="O146" s="16" t="s">
        <v>132</v>
      </c>
      <c r="P146" s="16" t="s">
        <v>132</v>
      </c>
      <c r="Q146" s="16" t="s">
        <v>132</v>
      </c>
      <c r="R146" s="16" t="s">
        <v>460</v>
      </c>
      <c r="S146" s="16" t="s">
        <v>132</v>
      </c>
      <c r="T146" s="16" t="s">
        <v>132</v>
      </c>
      <c r="U146" s="16" t="s">
        <v>132</v>
      </c>
      <c r="V146" s="16" t="s">
        <v>463</v>
      </c>
      <c r="W146" s="16" t="s">
        <v>488</v>
      </c>
      <c r="X146" s="16" t="s">
        <v>132</v>
      </c>
      <c r="Y146" s="16" t="s">
        <v>487</v>
      </c>
      <c r="Z146" s="16" t="s">
        <v>486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449</v>
      </c>
      <c r="D147" s="16" t="s">
        <v>489</v>
      </c>
      <c r="E147" s="16" t="s">
        <v>132</v>
      </c>
      <c r="F147" s="16" t="s">
        <v>476</v>
      </c>
      <c r="G147" s="16" t="s">
        <v>132</v>
      </c>
      <c r="H147" s="16" t="s">
        <v>132</v>
      </c>
      <c r="I147" s="16" t="s">
        <v>132</v>
      </c>
      <c r="J147" s="16" t="s">
        <v>132</v>
      </c>
      <c r="K147" s="16" t="s">
        <v>132</v>
      </c>
      <c r="L147" s="16" t="s">
        <v>455</v>
      </c>
      <c r="M147" s="16" t="s">
        <v>132</v>
      </c>
      <c r="N147" s="16" t="s">
        <v>490</v>
      </c>
      <c r="O147" s="16" t="s">
        <v>132</v>
      </c>
      <c r="P147" s="16" t="s">
        <v>132</v>
      </c>
      <c r="Q147" s="16" t="s">
        <v>132</v>
      </c>
      <c r="R147" s="16" t="s">
        <v>491</v>
      </c>
      <c r="S147" s="16" t="s">
        <v>132</v>
      </c>
      <c r="T147" s="16" t="s">
        <v>132</v>
      </c>
      <c r="U147" s="16" t="s">
        <v>132</v>
      </c>
      <c r="V147" s="16" t="s">
        <v>463</v>
      </c>
      <c r="W147" s="16" t="s">
        <v>488</v>
      </c>
      <c r="X147" s="16" t="s">
        <v>132</v>
      </c>
      <c r="Y147" s="16" t="s">
        <v>487</v>
      </c>
      <c r="Z147" s="16" t="s">
        <v>486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449</v>
      </c>
      <c r="D148" s="16" t="s">
        <v>489</v>
      </c>
      <c r="E148" s="16" t="s">
        <v>132</v>
      </c>
      <c r="F148" s="16" t="s">
        <v>476</v>
      </c>
      <c r="G148" s="16" t="s">
        <v>132</v>
      </c>
      <c r="H148" s="16" t="s">
        <v>132</v>
      </c>
      <c r="I148" s="16" t="s">
        <v>132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492</v>
      </c>
      <c r="O148" s="16" t="s">
        <v>132</v>
      </c>
      <c r="P148" s="16" t="s">
        <v>132</v>
      </c>
      <c r="Q148" s="16" t="s">
        <v>132</v>
      </c>
      <c r="R148" s="16" t="s">
        <v>491</v>
      </c>
      <c r="S148" s="16" t="s">
        <v>132</v>
      </c>
      <c r="T148" s="16" t="s">
        <v>132</v>
      </c>
      <c r="U148" s="16" t="s">
        <v>132</v>
      </c>
      <c r="V148" s="16" t="s">
        <v>463</v>
      </c>
      <c r="W148" s="16" t="s">
        <v>488</v>
      </c>
      <c r="X148" s="16" t="s">
        <v>132</v>
      </c>
      <c r="Y148" s="16" t="s">
        <v>487</v>
      </c>
      <c r="Z148" s="16" t="s">
        <v>486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449</v>
      </c>
      <c r="D149" s="16" t="s">
        <v>489</v>
      </c>
      <c r="E149" s="16" t="s">
        <v>132</v>
      </c>
      <c r="F149" s="16" t="s">
        <v>476</v>
      </c>
      <c r="G149" s="16" t="s">
        <v>132</v>
      </c>
      <c r="H149" s="16" t="s">
        <v>132</v>
      </c>
      <c r="I149" s="16" t="s">
        <v>132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492</v>
      </c>
      <c r="O149" s="16" t="s">
        <v>132</v>
      </c>
      <c r="P149" s="16" t="s">
        <v>132</v>
      </c>
      <c r="Q149" s="16" t="s">
        <v>132</v>
      </c>
      <c r="R149" s="16" t="s">
        <v>491</v>
      </c>
      <c r="S149" s="16" t="s">
        <v>132</v>
      </c>
      <c r="T149" s="16" t="s">
        <v>132</v>
      </c>
      <c r="U149" s="16" t="s">
        <v>132</v>
      </c>
      <c r="V149" s="16" t="s">
        <v>463</v>
      </c>
      <c r="W149" s="16" t="s">
        <v>488</v>
      </c>
      <c r="X149" s="16" t="s">
        <v>132</v>
      </c>
      <c r="Y149" s="16" t="s">
        <v>487</v>
      </c>
      <c r="Z149" s="16" t="s">
        <v>486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449</v>
      </c>
      <c r="D150" s="16" t="s">
        <v>489</v>
      </c>
      <c r="E150" s="16" t="s">
        <v>132</v>
      </c>
      <c r="F150" s="16" t="s">
        <v>476</v>
      </c>
      <c r="G150" s="16" t="s">
        <v>132</v>
      </c>
      <c r="H150" s="16" t="s">
        <v>132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492</v>
      </c>
      <c r="O150" s="16" t="s">
        <v>132</v>
      </c>
      <c r="P150" s="16" t="s">
        <v>132</v>
      </c>
      <c r="Q150" s="16" t="s">
        <v>132</v>
      </c>
      <c r="R150" s="16" t="s">
        <v>491</v>
      </c>
      <c r="S150" s="16" t="s">
        <v>132</v>
      </c>
      <c r="T150" s="16" t="s">
        <v>132</v>
      </c>
      <c r="U150" s="16" t="s">
        <v>132</v>
      </c>
      <c r="V150" s="16" t="s">
        <v>463</v>
      </c>
      <c r="W150" s="16" t="s">
        <v>493</v>
      </c>
      <c r="X150" s="16" t="s">
        <v>132</v>
      </c>
      <c r="Y150" s="16" t="s">
        <v>132</v>
      </c>
      <c r="Z150" s="16" t="s">
        <v>486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449</v>
      </c>
      <c r="D151" s="16" t="s">
        <v>489</v>
      </c>
      <c r="E151" s="16" t="s">
        <v>132</v>
      </c>
      <c r="F151" s="16" t="s">
        <v>476</v>
      </c>
      <c r="G151" s="16" t="s">
        <v>132</v>
      </c>
      <c r="H151" s="16" t="s">
        <v>132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492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463</v>
      </c>
      <c r="W151" s="16" t="s">
        <v>493</v>
      </c>
      <c r="X151" s="16" t="s">
        <v>132</v>
      </c>
      <c r="Y151" s="16" t="s">
        <v>132</v>
      </c>
      <c r="Z151" s="16" t="s">
        <v>486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449</v>
      </c>
      <c r="D152" s="16" t="s">
        <v>489</v>
      </c>
      <c r="E152" s="16" t="s">
        <v>132</v>
      </c>
      <c r="F152" s="16" t="s">
        <v>494</v>
      </c>
      <c r="G152" s="16" t="s">
        <v>132</v>
      </c>
      <c r="H152" s="16" t="s">
        <v>132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492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463</v>
      </c>
      <c r="W152" s="16" t="s">
        <v>495</v>
      </c>
      <c r="X152" s="16" t="s">
        <v>132</v>
      </c>
      <c r="Y152" s="16" t="s">
        <v>132</v>
      </c>
      <c r="Z152" s="16" t="s">
        <v>496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449</v>
      </c>
      <c r="D153" s="16" t="s">
        <v>489</v>
      </c>
      <c r="E153" s="16" t="s">
        <v>132</v>
      </c>
      <c r="F153" s="16" t="s">
        <v>494</v>
      </c>
      <c r="G153" s="16" t="s">
        <v>132</v>
      </c>
      <c r="H153" s="16" t="s">
        <v>132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497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463</v>
      </c>
      <c r="W153" s="16" t="s">
        <v>495</v>
      </c>
      <c r="X153" s="16" t="s">
        <v>132</v>
      </c>
      <c r="Y153" s="16" t="s">
        <v>132</v>
      </c>
      <c r="Z153" s="16" t="s">
        <v>496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449</v>
      </c>
      <c r="D154" s="16" t="s">
        <v>489</v>
      </c>
      <c r="E154" s="16" t="s">
        <v>132</v>
      </c>
      <c r="F154" s="16" t="s">
        <v>494</v>
      </c>
      <c r="G154" s="16" t="s">
        <v>132</v>
      </c>
      <c r="H154" s="16" t="s">
        <v>132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497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463</v>
      </c>
      <c r="W154" s="16" t="s">
        <v>495</v>
      </c>
      <c r="X154" s="16" t="s">
        <v>132</v>
      </c>
      <c r="Y154" s="16" t="s">
        <v>132</v>
      </c>
      <c r="Z154" s="16" t="s">
        <v>496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497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463</v>
      </c>
      <c r="W155" s="16" t="s">
        <v>495</v>
      </c>
      <c r="X155" s="16" t="s">
        <v>132</v>
      </c>
      <c r="Y155" s="16" t="s">
        <v>132</v>
      </c>
      <c r="Z155" s="16" t="s">
        <v>496</v>
      </c>
      <c r="AA155" s="16" t="s">
        <v>132</v>
      </c>
    </row>
    <row r="156" spans="1:27" ht="42.7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497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463</v>
      </c>
      <c r="W156" s="16" t="s">
        <v>132</v>
      </c>
      <c r="X156" s="16" t="s">
        <v>132</v>
      </c>
      <c r="Y156" s="16" t="s">
        <v>132</v>
      </c>
      <c r="Z156" s="16" t="s">
        <v>496</v>
      </c>
      <c r="AA156" s="16" t="s">
        <v>132</v>
      </c>
    </row>
    <row r="157" spans="1:27" ht="42.7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497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463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497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42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498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102</v>
      </c>
      <c r="C162" s="16">
        <v>116691.1</v>
      </c>
      <c r="D162" s="16">
        <v>372713.5</v>
      </c>
      <c r="E162" s="16">
        <v>0</v>
      </c>
      <c r="F162" s="16">
        <v>48665.1</v>
      </c>
      <c r="G162" s="16">
        <v>150</v>
      </c>
      <c r="H162" s="16">
        <v>13148.5</v>
      </c>
      <c r="I162" s="16">
        <v>0</v>
      </c>
      <c r="J162" s="16">
        <v>270386.3</v>
      </c>
      <c r="K162" s="16">
        <v>0</v>
      </c>
      <c r="L162" s="16">
        <v>84954.1</v>
      </c>
      <c r="M162" s="16">
        <v>0</v>
      </c>
      <c r="N162" s="16">
        <v>500740.6</v>
      </c>
      <c r="O162" s="16">
        <v>13068.5</v>
      </c>
      <c r="P162" s="16">
        <v>170534.2</v>
      </c>
      <c r="Q162" s="16">
        <v>76901.100000000006</v>
      </c>
      <c r="R162" s="16">
        <v>14186.5</v>
      </c>
      <c r="S162" s="16">
        <v>0</v>
      </c>
      <c r="T162" s="16">
        <v>82301.600000000006</v>
      </c>
      <c r="U162" s="16">
        <v>276.5</v>
      </c>
      <c r="V162" s="16">
        <v>6597</v>
      </c>
      <c r="W162" s="16">
        <v>317041.90000000002</v>
      </c>
      <c r="X162" s="16">
        <v>0</v>
      </c>
      <c r="Y162" s="16">
        <v>497.5</v>
      </c>
      <c r="Z162" s="16">
        <v>155164.70000000001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116691.1</v>
      </c>
      <c r="D163" s="16">
        <v>155545.20000000001</v>
      </c>
      <c r="E163" s="16">
        <v>0</v>
      </c>
      <c r="F163" s="16">
        <v>48665.1</v>
      </c>
      <c r="G163" s="16">
        <v>150</v>
      </c>
      <c r="H163" s="16">
        <v>13148.5</v>
      </c>
      <c r="I163" s="16">
        <v>0</v>
      </c>
      <c r="J163" s="16">
        <v>0</v>
      </c>
      <c r="K163" s="16">
        <v>0</v>
      </c>
      <c r="L163" s="16">
        <v>84954.1</v>
      </c>
      <c r="M163" s="16">
        <v>0</v>
      </c>
      <c r="N163" s="16">
        <v>500695.6</v>
      </c>
      <c r="O163" s="16">
        <v>13068.5</v>
      </c>
      <c r="P163" s="16">
        <v>0</v>
      </c>
      <c r="Q163" s="16">
        <v>76897.100000000006</v>
      </c>
      <c r="R163" s="16">
        <v>14186.5</v>
      </c>
      <c r="S163" s="16">
        <v>0</v>
      </c>
      <c r="T163" s="16">
        <v>21035.5</v>
      </c>
      <c r="U163" s="16">
        <v>276.5</v>
      </c>
      <c r="V163" s="16">
        <v>6597</v>
      </c>
      <c r="W163" s="16">
        <v>168412.2</v>
      </c>
      <c r="X163" s="16">
        <v>0</v>
      </c>
      <c r="Y163" s="16">
        <v>497.5</v>
      </c>
      <c r="Z163" s="16">
        <v>155164.70000000001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116691.1</v>
      </c>
      <c r="D164" s="16">
        <v>155545.20000000001</v>
      </c>
      <c r="E164" s="16">
        <v>0</v>
      </c>
      <c r="F164" s="16">
        <v>48665.1</v>
      </c>
      <c r="G164" s="16">
        <v>150</v>
      </c>
      <c r="H164" s="16">
        <v>13148.5</v>
      </c>
      <c r="I164" s="16">
        <v>0</v>
      </c>
      <c r="J164" s="16">
        <v>0</v>
      </c>
      <c r="K164" s="16">
        <v>0</v>
      </c>
      <c r="L164" s="16">
        <v>84954.1</v>
      </c>
      <c r="M164" s="16">
        <v>0</v>
      </c>
      <c r="N164" s="16">
        <v>500695.6</v>
      </c>
      <c r="O164" s="16">
        <v>13068.5</v>
      </c>
      <c r="P164" s="16">
        <v>0</v>
      </c>
      <c r="Q164" s="16">
        <v>76897.100000000006</v>
      </c>
      <c r="R164" s="16">
        <v>14186.5</v>
      </c>
      <c r="S164" s="16">
        <v>0</v>
      </c>
      <c r="T164" s="16">
        <v>21035.5</v>
      </c>
      <c r="U164" s="16">
        <v>27</v>
      </c>
      <c r="V164" s="16">
        <v>6597</v>
      </c>
      <c r="W164" s="16">
        <v>168412.2</v>
      </c>
      <c r="X164" s="16">
        <v>0</v>
      </c>
      <c r="Y164" s="16">
        <v>497.5</v>
      </c>
      <c r="Z164" s="16">
        <v>155164.70000000001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116691.1</v>
      </c>
      <c r="D165" s="16">
        <v>155539.70000000001</v>
      </c>
      <c r="E165" s="16">
        <v>0</v>
      </c>
      <c r="F165" s="16">
        <v>48665.1</v>
      </c>
      <c r="G165" s="16">
        <v>150</v>
      </c>
      <c r="H165" s="16">
        <v>13148.5</v>
      </c>
      <c r="I165" s="16">
        <v>0</v>
      </c>
      <c r="J165" s="16">
        <v>0</v>
      </c>
      <c r="K165" s="16">
        <v>0</v>
      </c>
      <c r="L165" s="16">
        <v>84954.1</v>
      </c>
      <c r="M165" s="16">
        <v>0</v>
      </c>
      <c r="N165" s="16">
        <v>500695.6</v>
      </c>
      <c r="O165" s="16">
        <v>13068.5</v>
      </c>
      <c r="P165" s="16">
        <v>0</v>
      </c>
      <c r="Q165" s="16">
        <v>134</v>
      </c>
      <c r="R165" s="16">
        <v>14186.5</v>
      </c>
      <c r="S165" s="16">
        <v>0</v>
      </c>
      <c r="T165" s="16">
        <v>0</v>
      </c>
      <c r="U165" s="16">
        <v>0</v>
      </c>
      <c r="V165" s="16">
        <v>6597</v>
      </c>
      <c r="W165" s="16">
        <v>168412.2</v>
      </c>
      <c r="X165" s="16">
        <v>0</v>
      </c>
      <c r="Y165" s="16">
        <v>497.5</v>
      </c>
      <c r="Z165" s="16">
        <v>155164.70000000001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116691.1</v>
      </c>
      <c r="D166" s="16">
        <v>155539.70000000001</v>
      </c>
      <c r="E166" s="16">
        <v>0</v>
      </c>
      <c r="F166" s="16">
        <v>48665.1</v>
      </c>
      <c r="G166" s="16">
        <v>150</v>
      </c>
      <c r="H166" s="16">
        <v>13148.5</v>
      </c>
      <c r="I166" s="16">
        <v>0</v>
      </c>
      <c r="J166" s="16">
        <v>0</v>
      </c>
      <c r="K166" s="16">
        <v>0</v>
      </c>
      <c r="L166" s="16">
        <v>84954.1</v>
      </c>
      <c r="M166" s="16">
        <v>0</v>
      </c>
      <c r="N166" s="16">
        <v>500695.6</v>
      </c>
      <c r="O166" s="16">
        <v>13068.5</v>
      </c>
      <c r="P166" s="16">
        <v>0</v>
      </c>
      <c r="Q166" s="16">
        <v>134</v>
      </c>
      <c r="R166" s="16">
        <v>14186.5</v>
      </c>
      <c r="S166" s="16">
        <v>0</v>
      </c>
      <c r="T166" s="16">
        <v>0</v>
      </c>
      <c r="U166" s="16">
        <v>0</v>
      </c>
      <c r="V166" s="16">
        <v>6597</v>
      </c>
      <c r="W166" s="16">
        <v>168412.2</v>
      </c>
      <c r="X166" s="16">
        <v>0</v>
      </c>
      <c r="Y166" s="16">
        <v>497.5</v>
      </c>
      <c r="Z166" s="16">
        <v>155164.70000000001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116691.1</v>
      </c>
      <c r="D167" s="16">
        <v>131432.20000000001</v>
      </c>
      <c r="E167" s="16">
        <v>0</v>
      </c>
      <c r="F167" s="16">
        <v>48558.6</v>
      </c>
      <c r="G167" s="16">
        <v>0</v>
      </c>
      <c r="H167" s="16">
        <v>13148.5</v>
      </c>
      <c r="I167" s="16">
        <v>0</v>
      </c>
      <c r="J167" s="16">
        <v>0</v>
      </c>
      <c r="K167" s="16">
        <v>0</v>
      </c>
      <c r="L167" s="16">
        <v>84954.1</v>
      </c>
      <c r="M167" s="16">
        <v>0</v>
      </c>
      <c r="N167" s="16">
        <v>500700.6</v>
      </c>
      <c r="O167" s="16">
        <v>13068.5</v>
      </c>
      <c r="P167" s="16">
        <v>0</v>
      </c>
      <c r="Q167" s="16">
        <v>134</v>
      </c>
      <c r="R167" s="16">
        <v>14186.5</v>
      </c>
      <c r="S167" s="16">
        <v>0</v>
      </c>
      <c r="T167" s="16">
        <v>0</v>
      </c>
      <c r="U167" s="16">
        <v>0</v>
      </c>
      <c r="V167" s="16">
        <v>6597</v>
      </c>
      <c r="W167" s="16">
        <v>168412.2</v>
      </c>
      <c r="X167" s="16">
        <v>0</v>
      </c>
      <c r="Y167" s="16">
        <v>497.5</v>
      </c>
      <c r="Z167" s="16">
        <v>61966.1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116691.1</v>
      </c>
      <c r="D168" s="16">
        <v>131419.70000000001</v>
      </c>
      <c r="E168" s="16">
        <v>0</v>
      </c>
      <c r="F168" s="16">
        <v>48558.6</v>
      </c>
      <c r="G168" s="16">
        <v>0</v>
      </c>
      <c r="H168" s="16">
        <v>13148.5</v>
      </c>
      <c r="I168" s="16">
        <v>0</v>
      </c>
      <c r="J168" s="16">
        <v>0</v>
      </c>
      <c r="K168" s="16">
        <v>0</v>
      </c>
      <c r="L168" s="16">
        <v>84954.1</v>
      </c>
      <c r="M168" s="16">
        <v>0</v>
      </c>
      <c r="N168" s="16">
        <v>500695.6</v>
      </c>
      <c r="O168" s="16">
        <v>13068.5</v>
      </c>
      <c r="P168" s="16">
        <v>0</v>
      </c>
      <c r="Q168" s="16">
        <v>134</v>
      </c>
      <c r="R168" s="16">
        <v>14186.5</v>
      </c>
      <c r="S168" s="16">
        <v>0</v>
      </c>
      <c r="T168" s="16">
        <v>0</v>
      </c>
      <c r="U168" s="16">
        <v>0</v>
      </c>
      <c r="V168" s="16">
        <v>6597</v>
      </c>
      <c r="W168" s="16">
        <v>168412.2</v>
      </c>
      <c r="X168" s="16">
        <v>0</v>
      </c>
      <c r="Y168" s="16">
        <v>466.5</v>
      </c>
      <c r="Z168" s="16">
        <v>61929.599999999999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116691.1</v>
      </c>
      <c r="D169" s="16">
        <v>131419.70000000001</v>
      </c>
      <c r="E169" s="16">
        <v>0</v>
      </c>
      <c r="F169" s="16">
        <v>48558.6</v>
      </c>
      <c r="G169" s="16">
        <v>0</v>
      </c>
      <c r="H169" s="16">
        <v>13148.5</v>
      </c>
      <c r="I169" s="16">
        <v>0</v>
      </c>
      <c r="J169" s="16">
        <v>0</v>
      </c>
      <c r="K169" s="16">
        <v>0</v>
      </c>
      <c r="L169" s="16">
        <v>84954.1</v>
      </c>
      <c r="M169" s="16">
        <v>0</v>
      </c>
      <c r="N169" s="16">
        <v>500695.6</v>
      </c>
      <c r="O169" s="16">
        <v>13068.5</v>
      </c>
      <c r="P169" s="16">
        <v>0</v>
      </c>
      <c r="Q169" s="16">
        <v>134</v>
      </c>
      <c r="R169" s="16">
        <v>14186.5</v>
      </c>
      <c r="S169" s="16">
        <v>0</v>
      </c>
      <c r="T169" s="16">
        <v>0</v>
      </c>
      <c r="U169" s="16">
        <v>0</v>
      </c>
      <c r="V169" s="16">
        <v>6597</v>
      </c>
      <c r="W169" s="16">
        <v>168412.2</v>
      </c>
      <c r="X169" s="16">
        <v>0</v>
      </c>
      <c r="Y169" s="16">
        <v>466.5</v>
      </c>
      <c r="Z169" s="16">
        <v>61929.599999999999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116691.1</v>
      </c>
      <c r="D170" s="16">
        <v>131419.70000000001</v>
      </c>
      <c r="E170" s="16">
        <v>0</v>
      </c>
      <c r="F170" s="16">
        <v>48558.6</v>
      </c>
      <c r="G170" s="16">
        <v>0</v>
      </c>
      <c r="H170" s="16">
        <v>13148.5</v>
      </c>
      <c r="I170" s="16">
        <v>0</v>
      </c>
      <c r="J170" s="16">
        <v>0</v>
      </c>
      <c r="K170" s="16">
        <v>0</v>
      </c>
      <c r="L170" s="16">
        <v>84954.1</v>
      </c>
      <c r="M170" s="16">
        <v>0</v>
      </c>
      <c r="N170" s="16">
        <v>500695.6</v>
      </c>
      <c r="O170" s="16">
        <v>13068.5</v>
      </c>
      <c r="P170" s="16">
        <v>0</v>
      </c>
      <c r="Q170" s="16">
        <v>134</v>
      </c>
      <c r="R170" s="16">
        <v>14186.5</v>
      </c>
      <c r="S170" s="16">
        <v>0</v>
      </c>
      <c r="T170" s="16">
        <v>0</v>
      </c>
      <c r="U170" s="16">
        <v>0</v>
      </c>
      <c r="V170" s="16">
        <v>6597</v>
      </c>
      <c r="W170" s="16">
        <v>168412.2</v>
      </c>
      <c r="X170" s="16">
        <v>0</v>
      </c>
      <c r="Y170" s="16">
        <v>106</v>
      </c>
      <c r="Z170" s="16">
        <v>61929.599999999999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116691.1</v>
      </c>
      <c r="D171" s="16">
        <v>131419.70000000001</v>
      </c>
      <c r="E171" s="16">
        <v>0</v>
      </c>
      <c r="F171" s="16">
        <v>48558.6</v>
      </c>
      <c r="G171" s="16">
        <v>0</v>
      </c>
      <c r="H171" s="16">
        <v>13148.5</v>
      </c>
      <c r="I171" s="16">
        <v>0</v>
      </c>
      <c r="J171" s="16">
        <v>0</v>
      </c>
      <c r="K171" s="16">
        <v>0</v>
      </c>
      <c r="L171" s="16">
        <v>84954.1</v>
      </c>
      <c r="M171" s="16">
        <v>0</v>
      </c>
      <c r="N171" s="16">
        <v>500690.6</v>
      </c>
      <c r="O171" s="16">
        <v>13068.5</v>
      </c>
      <c r="P171" s="16">
        <v>0</v>
      </c>
      <c r="Q171" s="16">
        <v>134</v>
      </c>
      <c r="R171" s="16">
        <v>14186.5</v>
      </c>
      <c r="S171" s="16">
        <v>0</v>
      </c>
      <c r="T171" s="16">
        <v>0</v>
      </c>
      <c r="U171" s="16">
        <v>0</v>
      </c>
      <c r="V171" s="16">
        <v>6597</v>
      </c>
      <c r="W171" s="16">
        <v>123096.7</v>
      </c>
      <c r="X171" s="16">
        <v>0</v>
      </c>
      <c r="Y171" s="16">
        <v>106</v>
      </c>
      <c r="Z171" s="16">
        <v>61929.599999999999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116691.1</v>
      </c>
      <c r="D172" s="16">
        <v>131399.20000000001</v>
      </c>
      <c r="E172" s="16">
        <v>0</v>
      </c>
      <c r="F172" s="16">
        <v>48558.6</v>
      </c>
      <c r="G172" s="16">
        <v>0</v>
      </c>
      <c r="H172" s="16">
        <v>13148.5</v>
      </c>
      <c r="I172" s="16">
        <v>0</v>
      </c>
      <c r="J172" s="16">
        <v>0</v>
      </c>
      <c r="K172" s="16">
        <v>0</v>
      </c>
      <c r="L172" s="16">
        <v>84954.1</v>
      </c>
      <c r="M172" s="16">
        <v>0</v>
      </c>
      <c r="N172" s="16">
        <v>500690.6</v>
      </c>
      <c r="O172" s="16">
        <v>13068.5</v>
      </c>
      <c r="P172" s="16">
        <v>0</v>
      </c>
      <c r="Q172" s="16">
        <v>27</v>
      </c>
      <c r="R172" s="16">
        <v>14186.5</v>
      </c>
      <c r="S172" s="16">
        <v>0</v>
      </c>
      <c r="T172" s="16">
        <v>0</v>
      </c>
      <c r="U172" s="16">
        <v>0</v>
      </c>
      <c r="V172" s="16">
        <v>6597</v>
      </c>
      <c r="W172" s="16">
        <v>123096.7</v>
      </c>
      <c r="X172" s="16">
        <v>0</v>
      </c>
      <c r="Y172" s="16">
        <v>106</v>
      </c>
      <c r="Z172" s="16">
        <v>61929.599999999999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116691.1</v>
      </c>
      <c r="D173" s="16">
        <v>49215.6</v>
      </c>
      <c r="E173" s="16">
        <v>0</v>
      </c>
      <c r="F173" s="16">
        <v>48558.6</v>
      </c>
      <c r="G173" s="16">
        <v>0</v>
      </c>
      <c r="H173" s="16">
        <v>13148.5</v>
      </c>
      <c r="I173" s="16">
        <v>0</v>
      </c>
      <c r="J173" s="16">
        <v>0</v>
      </c>
      <c r="K173" s="16">
        <v>0</v>
      </c>
      <c r="L173" s="16">
        <v>84954.1</v>
      </c>
      <c r="M173" s="16">
        <v>0</v>
      </c>
      <c r="N173" s="16">
        <v>500690.6</v>
      </c>
      <c r="O173" s="16">
        <v>13068.5</v>
      </c>
      <c r="P173" s="16">
        <v>0</v>
      </c>
      <c r="Q173" s="16">
        <v>0</v>
      </c>
      <c r="R173" s="16">
        <v>14186.5</v>
      </c>
      <c r="S173" s="16">
        <v>0</v>
      </c>
      <c r="T173" s="16">
        <v>0</v>
      </c>
      <c r="U173" s="16">
        <v>0</v>
      </c>
      <c r="V173" s="16">
        <v>6597</v>
      </c>
      <c r="W173" s="16">
        <v>123096.7</v>
      </c>
      <c r="X173" s="16">
        <v>0</v>
      </c>
      <c r="Y173" s="16">
        <v>106</v>
      </c>
      <c r="Z173" s="16">
        <v>61080.6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116691.1</v>
      </c>
      <c r="D174" s="16">
        <v>49215.6</v>
      </c>
      <c r="E174" s="16">
        <v>0</v>
      </c>
      <c r="F174" s="16">
        <v>48558.6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84954.1</v>
      </c>
      <c r="M174" s="16">
        <v>0</v>
      </c>
      <c r="N174" s="16">
        <v>500690.6</v>
      </c>
      <c r="O174" s="16">
        <v>13068.5</v>
      </c>
      <c r="P174" s="16">
        <v>0</v>
      </c>
      <c r="Q174" s="16">
        <v>0</v>
      </c>
      <c r="R174" s="16">
        <v>14186.5</v>
      </c>
      <c r="S174" s="16">
        <v>0</v>
      </c>
      <c r="T174" s="16">
        <v>0</v>
      </c>
      <c r="U174" s="16">
        <v>0</v>
      </c>
      <c r="V174" s="16">
        <v>6597</v>
      </c>
      <c r="W174" s="16">
        <v>123096.7</v>
      </c>
      <c r="X174" s="16">
        <v>0</v>
      </c>
      <c r="Y174" s="16">
        <v>77</v>
      </c>
      <c r="Z174" s="16">
        <v>61080.6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116691.1</v>
      </c>
      <c r="D175" s="16">
        <v>49215.6</v>
      </c>
      <c r="E175" s="16">
        <v>0</v>
      </c>
      <c r="F175" s="16">
        <v>48558.6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84954.1</v>
      </c>
      <c r="M175" s="16">
        <v>0</v>
      </c>
      <c r="N175" s="16">
        <v>500690.6</v>
      </c>
      <c r="O175" s="16">
        <v>13068.5</v>
      </c>
      <c r="P175" s="16">
        <v>0</v>
      </c>
      <c r="Q175" s="16">
        <v>0</v>
      </c>
      <c r="R175" s="16">
        <v>14186.5</v>
      </c>
      <c r="S175" s="16">
        <v>0</v>
      </c>
      <c r="T175" s="16">
        <v>0</v>
      </c>
      <c r="U175" s="16">
        <v>0</v>
      </c>
      <c r="V175" s="16">
        <v>6597</v>
      </c>
      <c r="W175" s="16">
        <v>121239.7</v>
      </c>
      <c r="X175" s="16">
        <v>0</v>
      </c>
      <c r="Y175" s="16">
        <v>77</v>
      </c>
      <c r="Z175" s="16">
        <v>61080.6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116691.1</v>
      </c>
      <c r="D176" s="16">
        <v>49215.6</v>
      </c>
      <c r="E176" s="16">
        <v>0</v>
      </c>
      <c r="F176" s="16">
        <v>48558.6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84954.1</v>
      </c>
      <c r="M176" s="16">
        <v>0</v>
      </c>
      <c r="N176" s="16">
        <v>500690.6</v>
      </c>
      <c r="O176" s="16">
        <v>0</v>
      </c>
      <c r="P176" s="16">
        <v>0</v>
      </c>
      <c r="Q176" s="16">
        <v>0</v>
      </c>
      <c r="R176" s="16">
        <v>14186.5</v>
      </c>
      <c r="S176" s="16">
        <v>0</v>
      </c>
      <c r="T176" s="16">
        <v>0</v>
      </c>
      <c r="U176" s="16">
        <v>0</v>
      </c>
      <c r="V176" s="16">
        <v>6597</v>
      </c>
      <c r="W176" s="16">
        <v>121239.7</v>
      </c>
      <c r="X176" s="16">
        <v>0</v>
      </c>
      <c r="Y176" s="16">
        <v>77</v>
      </c>
      <c r="Z176" s="16">
        <v>61080.6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116691.1</v>
      </c>
      <c r="D177" s="16">
        <v>49056.1</v>
      </c>
      <c r="E177" s="16">
        <v>0</v>
      </c>
      <c r="F177" s="16">
        <v>48558.6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84954.1</v>
      </c>
      <c r="M177" s="16">
        <v>0</v>
      </c>
      <c r="N177" s="16">
        <v>500595.6</v>
      </c>
      <c r="O177" s="16">
        <v>0</v>
      </c>
      <c r="P177" s="16">
        <v>0</v>
      </c>
      <c r="Q177" s="16">
        <v>0</v>
      </c>
      <c r="R177" s="16">
        <v>14186.5</v>
      </c>
      <c r="S177" s="16">
        <v>0</v>
      </c>
      <c r="T177" s="16">
        <v>0</v>
      </c>
      <c r="U177" s="16">
        <v>0</v>
      </c>
      <c r="V177" s="16">
        <v>6597</v>
      </c>
      <c r="W177" s="16">
        <v>121239.7</v>
      </c>
      <c r="X177" s="16">
        <v>0</v>
      </c>
      <c r="Y177" s="16">
        <v>77</v>
      </c>
      <c r="Z177" s="16">
        <v>61080.6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116691.1</v>
      </c>
      <c r="D178" s="16">
        <v>49056.1</v>
      </c>
      <c r="E178" s="16">
        <v>0</v>
      </c>
      <c r="F178" s="16">
        <v>48558.6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84954.1</v>
      </c>
      <c r="M178" s="16">
        <v>0</v>
      </c>
      <c r="N178" s="16">
        <v>500595.6</v>
      </c>
      <c r="O178" s="16">
        <v>0</v>
      </c>
      <c r="P178" s="16">
        <v>0</v>
      </c>
      <c r="Q178" s="16">
        <v>0</v>
      </c>
      <c r="R178" s="16">
        <v>4185</v>
      </c>
      <c r="S178" s="16">
        <v>0</v>
      </c>
      <c r="T178" s="16">
        <v>0</v>
      </c>
      <c r="U178" s="16">
        <v>0</v>
      </c>
      <c r="V178" s="16">
        <v>6597</v>
      </c>
      <c r="W178" s="16">
        <v>121239.7</v>
      </c>
      <c r="X178" s="16">
        <v>0</v>
      </c>
      <c r="Y178" s="16">
        <v>77</v>
      </c>
      <c r="Z178" s="16">
        <v>61080.6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116691.1</v>
      </c>
      <c r="D179" s="16">
        <v>49056.1</v>
      </c>
      <c r="E179" s="16">
        <v>0</v>
      </c>
      <c r="F179" s="16">
        <v>48558.6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500485.6</v>
      </c>
      <c r="O179" s="16">
        <v>0</v>
      </c>
      <c r="P179" s="16">
        <v>0</v>
      </c>
      <c r="Q179" s="16">
        <v>0</v>
      </c>
      <c r="R179" s="16">
        <v>4185</v>
      </c>
      <c r="S179" s="16">
        <v>0</v>
      </c>
      <c r="T179" s="16">
        <v>0</v>
      </c>
      <c r="U179" s="16">
        <v>0</v>
      </c>
      <c r="V179" s="16">
        <v>6597</v>
      </c>
      <c r="W179" s="16">
        <v>121239.7</v>
      </c>
      <c r="X179" s="16">
        <v>0</v>
      </c>
      <c r="Y179" s="16">
        <v>77</v>
      </c>
      <c r="Z179" s="16">
        <v>61080.6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116691.1</v>
      </c>
      <c r="D180" s="16">
        <v>49056.1</v>
      </c>
      <c r="E180" s="16">
        <v>0</v>
      </c>
      <c r="F180" s="16">
        <v>48558.6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500485.6</v>
      </c>
      <c r="O180" s="16">
        <v>0</v>
      </c>
      <c r="P180" s="16">
        <v>0</v>
      </c>
      <c r="Q180" s="16">
        <v>0</v>
      </c>
      <c r="R180" s="16">
        <v>4185</v>
      </c>
      <c r="S180" s="16">
        <v>0</v>
      </c>
      <c r="T180" s="16">
        <v>0</v>
      </c>
      <c r="U180" s="16">
        <v>0</v>
      </c>
      <c r="V180" s="16">
        <v>6597</v>
      </c>
      <c r="W180" s="16">
        <v>121239.7</v>
      </c>
      <c r="X180" s="16">
        <v>0</v>
      </c>
      <c r="Y180" s="16">
        <v>77</v>
      </c>
      <c r="Z180" s="16">
        <v>61080.6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116691.1</v>
      </c>
      <c r="D181" s="16">
        <v>49056.1</v>
      </c>
      <c r="E181" s="16">
        <v>0</v>
      </c>
      <c r="F181" s="16">
        <v>48558.6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500485.6</v>
      </c>
      <c r="O181" s="16">
        <v>0</v>
      </c>
      <c r="P181" s="16">
        <v>0</v>
      </c>
      <c r="Q181" s="16">
        <v>0</v>
      </c>
      <c r="R181" s="16">
        <v>4185</v>
      </c>
      <c r="S181" s="16">
        <v>0</v>
      </c>
      <c r="T181" s="16">
        <v>0</v>
      </c>
      <c r="U181" s="16">
        <v>0</v>
      </c>
      <c r="V181" s="16">
        <v>6597</v>
      </c>
      <c r="W181" s="16">
        <v>107018.6</v>
      </c>
      <c r="X181" s="16">
        <v>0</v>
      </c>
      <c r="Y181" s="16">
        <v>0</v>
      </c>
      <c r="Z181" s="16">
        <v>61080.6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116691.1</v>
      </c>
      <c r="D182" s="16">
        <v>49056.1</v>
      </c>
      <c r="E182" s="16">
        <v>0</v>
      </c>
      <c r="F182" s="16">
        <v>48558.6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500485.6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6597</v>
      </c>
      <c r="W182" s="16">
        <v>107018.6</v>
      </c>
      <c r="X182" s="16">
        <v>0</v>
      </c>
      <c r="Y182" s="16">
        <v>0</v>
      </c>
      <c r="Z182" s="16">
        <v>61080.6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116691.1</v>
      </c>
      <c r="D183" s="16">
        <v>49056.1</v>
      </c>
      <c r="E183" s="16">
        <v>0</v>
      </c>
      <c r="F183" s="16">
        <v>243.5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500485.6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6597</v>
      </c>
      <c r="W183" s="16">
        <v>93281.600000000006</v>
      </c>
      <c r="X183" s="16">
        <v>0</v>
      </c>
      <c r="Y183" s="16">
        <v>0</v>
      </c>
      <c r="Z183" s="16">
        <v>12883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116691.1</v>
      </c>
      <c r="D184" s="16">
        <v>49056.1</v>
      </c>
      <c r="E184" s="16">
        <v>0</v>
      </c>
      <c r="F184" s="16">
        <v>243.5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500360.6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6597</v>
      </c>
      <c r="W184" s="16">
        <v>93281.600000000006</v>
      </c>
      <c r="X184" s="16">
        <v>0</v>
      </c>
      <c r="Y184" s="16">
        <v>0</v>
      </c>
      <c r="Z184" s="16">
        <v>12883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116691.1</v>
      </c>
      <c r="D185" s="16">
        <v>49056.1</v>
      </c>
      <c r="E185" s="16">
        <v>0</v>
      </c>
      <c r="F185" s="16">
        <v>243.5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500360.6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6597</v>
      </c>
      <c r="W185" s="16">
        <v>93281.600000000006</v>
      </c>
      <c r="X185" s="16">
        <v>0</v>
      </c>
      <c r="Y185" s="16">
        <v>0</v>
      </c>
      <c r="Z185" s="16">
        <v>12883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500360.6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6597</v>
      </c>
      <c r="W186" s="16">
        <v>93281.600000000006</v>
      </c>
      <c r="X186" s="16">
        <v>0</v>
      </c>
      <c r="Y186" s="16">
        <v>0</v>
      </c>
      <c r="Z186" s="16">
        <v>12883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500360.6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6597</v>
      </c>
      <c r="W187" s="16">
        <v>0</v>
      </c>
      <c r="X187" s="16">
        <v>0</v>
      </c>
      <c r="Y187" s="16">
        <v>0</v>
      </c>
      <c r="Z187" s="16">
        <v>12883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500360.6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6597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500360.6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500310.6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116691.1</v>
      </c>
      <c r="D193" s="16">
        <v>49056.1</v>
      </c>
      <c r="E193" s="16">
        <v>0</v>
      </c>
      <c r="F193" s="16">
        <v>48665.1</v>
      </c>
      <c r="G193" s="16">
        <v>150</v>
      </c>
      <c r="H193" s="16">
        <v>13148.5</v>
      </c>
      <c r="I193" s="16">
        <v>0</v>
      </c>
      <c r="J193" s="16">
        <v>0</v>
      </c>
      <c r="K193" s="16">
        <v>0</v>
      </c>
      <c r="L193" s="16">
        <v>84954.1</v>
      </c>
      <c r="M193" s="16">
        <v>0</v>
      </c>
      <c r="N193" s="16">
        <v>500700.6</v>
      </c>
      <c r="O193" s="16">
        <v>13068.5</v>
      </c>
      <c r="P193" s="16">
        <v>0</v>
      </c>
      <c r="Q193" s="16">
        <v>134</v>
      </c>
      <c r="R193" s="16">
        <v>14186.5</v>
      </c>
      <c r="S193" s="16">
        <v>0</v>
      </c>
      <c r="T193" s="16">
        <v>0</v>
      </c>
      <c r="U193" s="16">
        <v>0</v>
      </c>
      <c r="V193" s="16">
        <v>6597</v>
      </c>
      <c r="W193" s="16">
        <v>0</v>
      </c>
      <c r="X193" s="16">
        <v>0</v>
      </c>
      <c r="Y193" s="16">
        <v>497.5</v>
      </c>
      <c r="Z193" s="16">
        <v>155164.70000000001</v>
      </c>
      <c r="AA193" s="16">
        <v>0</v>
      </c>
      <c r="AB193" s="16">
        <v>1003013.8</v>
      </c>
      <c r="AC193" s="16">
        <v>1003010</v>
      </c>
      <c r="AD193" s="16">
        <v>-3.8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116691.1</v>
      </c>
      <c r="D194" s="16">
        <v>49056.1</v>
      </c>
      <c r="E194" s="16">
        <v>0</v>
      </c>
      <c r="F194" s="16">
        <v>48665.1</v>
      </c>
      <c r="G194" s="16">
        <v>150</v>
      </c>
      <c r="H194" s="16">
        <v>13148.5</v>
      </c>
      <c r="I194" s="16">
        <v>0</v>
      </c>
      <c r="J194" s="16">
        <v>0</v>
      </c>
      <c r="K194" s="16">
        <v>0</v>
      </c>
      <c r="L194" s="16">
        <v>84954.1</v>
      </c>
      <c r="M194" s="16">
        <v>0</v>
      </c>
      <c r="N194" s="16">
        <v>500700.6</v>
      </c>
      <c r="O194" s="16">
        <v>13068.5</v>
      </c>
      <c r="P194" s="16">
        <v>0</v>
      </c>
      <c r="Q194" s="16">
        <v>134</v>
      </c>
      <c r="R194" s="16">
        <v>14186.5</v>
      </c>
      <c r="S194" s="16">
        <v>0</v>
      </c>
      <c r="T194" s="16">
        <v>0</v>
      </c>
      <c r="U194" s="16">
        <v>0</v>
      </c>
      <c r="V194" s="16">
        <v>6597</v>
      </c>
      <c r="W194" s="16">
        <v>0</v>
      </c>
      <c r="X194" s="16">
        <v>0</v>
      </c>
      <c r="Y194" s="16">
        <v>497.5</v>
      </c>
      <c r="Z194" s="16">
        <v>155164.70000000001</v>
      </c>
      <c r="AA194" s="16">
        <v>0</v>
      </c>
      <c r="AB194" s="16">
        <v>1003013.8</v>
      </c>
      <c r="AC194" s="16">
        <v>1003010</v>
      </c>
      <c r="AD194" s="16">
        <v>-3.8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116691.1</v>
      </c>
      <c r="D195" s="16">
        <v>131419.70000000001</v>
      </c>
      <c r="E195" s="16">
        <v>0</v>
      </c>
      <c r="F195" s="16">
        <v>48558.6</v>
      </c>
      <c r="G195" s="16">
        <v>150</v>
      </c>
      <c r="H195" s="16">
        <v>13148.5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500485.6</v>
      </c>
      <c r="O195" s="16">
        <v>0</v>
      </c>
      <c r="P195" s="16">
        <v>0</v>
      </c>
      <c r="Q195" s="16">
        <v>134</v>
      </c>
      <c r="R195" s="16">
        <v>4185</v>
      </c>
      <c r="S195" s="16">
        <v>0</v>
      </c>
      <c r="T195" s="16">
        <v>0</v>
      </c>
      <c r="U195" s="16">
        <v>276.5</v>
      </c>
      <c r="V195" s="16">
        <v>6597</v>
      </c>
      <c r="W195" s="16">
        <v>168412.2</v>
      </c>
      <c r="X195" s="16">
        <v>0</v>
      </c>
      <c r="Y195" s="16">
        <v>0</v>
      </c>
      <c r="Z195" s="16">
        <v>12883</v>
      </c>
      <c r="AA195" s="16">
        <v>0</v>
      </c>
      <c r="AB195" s="16">
        <v>1002941.3</v>
      </c>
      <c r="AC195" s="16">
        <v>1002943</v>
      </c>
      <c r="AD195" s="16">
        <v>1.7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116691.1</v>
      </c>
      <c r="D196" s="16">
        <v>0</v>
      </c>
      <c r="E196" s="16">
        <v>0</v>
      </c>
      <c r="F196" s="16">
        <v>48558.6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84954.1</v>
      </c>
      <c r="M196" s="16">
        <v>0</v>
      </c>
      <c r="N196" s="16">
        <v>500310.6</v>
      </c>
      <c r="O196" s="16">
        <v>13068.5</v>
      </c>
      <c r="P196" s="16">
        <v>0</v>
      </c>
      <c r="Q196" s="16">
        <v>76897.100000000006</v>
      </c>
      <c r="R196" s="16">
        <v>0</v>
      </c>
      <c r="S196" s="16">
        <v>0</v>
      </c>
      <c r="T196" s="16">
        <v>0</v>
      </c>
      <c r="U196" s="16">
        <v>0</v>
      </c>
      <c r="V196" s="16">
        <v>6597</v>
      </c>
      <c r="W196" s="16">
        <v>93281.600000000006</v>
      </c>
      <c r="X196" s="16">
        <v>0</v>
      </c>
      <c r="Y196" s="16">
        <v>0</v>
      </c>
      <c r="Z196" s="16">
        <v>61080.6</v>
      </c>
      <c r="AA196" s="16">
        <v>0</v>
      </c>
      <c r="AB196" s="16">
        <v>1001439.3</v>
      </c>
      <c r="AC196" s="16">
        <v>1001438</v>
      </c>
      <c r="AD196" s="16">
        <v>-1.3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116691.1</v>
      </c>
      <c r="D197" s="16">
        <v>131419.70000000001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84954.1</v>
      </c>
      <c r="M197" s="16">
        <v>0</v>
      </c>
      <c r="N197" s="16">
        <v>500360.6</v>
      </c>
      <c r="O197" s="16">
        <v>13068.5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93281.600000000006</v>
      </c>
      <c r="X197" s="16">
        <v>0</v>
      </c>
      <c r="Y197" s="16">
        <v>497.5</v>
      </c>
      <c r="Z197" s="16">
        <v>61080.6</v>
      </c>
      <c r="AA197" s="16">
        <v>0</v>
      </c>
      <c r="AB197" s="16">
        <v>1001353.8</v>
      </c>
      <c r="AC197" s="16">
        <v>1001352</v>
      </c>
      <c r="AD197" s="16">
        <v>-1.8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116691.1</v>
      </c>
      <c r="D198" s="16">
        <v>49215.6</v>
      </c>
      <c r="E198" s="16">
        <v>0</v>
      </c>
      <c r="F198" s="16">
        <v>48558.6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84954.1</v>
      </c>
      <c r="M198" s="16">
        <v>0</v>
      </c>
      <c r="N198" s="16">
        <v>500360.6</v>
      </c>
      <c r="O198" s="16">
        <v>13068.5</v>
      </c>
      <c r="P198" s="16">
        <v>0</v>
      </c>
      <c r="Q198" s="16">
        <v>134</v>
      </c>
      <c r="R198" s="16">
        <v>0</v>
      </c>
      <c r="S198" s="16">
        <v>0</v>
      </c>
      <c r="T198" s="16">
        <v>0</v>
      </c>
      <c r="U198" s="16">
        <v>0</v>
      </c>
      <c r="V198" s="16">
        <v>6597</v>
      </c>
      <c r="W198" s="16">
        <v>121239.7</v>
      </c>
      <c r="X198" s="16">
        <v>0</v>
      </c>
      <c r="Y198" s="16">
        <v>106</v>
      </c>
      <c r="Z198" s="16">
        <v>61080.6</v>
      </c>
      <c r="AA198" s="16">
        <v>0</v>
      </c>
      <c r="AB198" s="16">
        <v>1002005.8</v>
      </c>
      <c r="AC198" s="16">
        <v>1002004</v>
      </c>
      <c r="AD198" s="16">
        <v>-1.8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116691.1</v>
      </c>
      <c r="D199" s="16">
        <v>155539.70000000001</v>
      </c>
      <c r="E199" s="16">
        <v>0</v>
      </c>
      <c r="F199" s="16">
        <v>243.5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84954.1</v>
      </c>
      <c r="M199" s="16">
        <v>0</v>
      </c>
      <c r="N199" s="16">
        <v>500360.6</v>
      </c>
      <c r="O199" s="16">
        <v>0</v>
      </c>
      <c r="P199" s="16">
        <v>0</v>
      </c>
      <c r="Q199" s="16">
        <v>0</v>
      </c>
      <c r="R199" s="16">
        <v>14186.5</v>
      </c>
      <c r="S199" s="16">
        <v>0</v>
      </c>
      <c r="T199" s="16">
        <v>0</v>
      </c>
      <c r="U199" s="16">
        <v>0</v>
      </c>
      <c r="V199" s="16">
        <v>6597</v>
      </c>
      <c r="W199" s="16">
        <v>123096.7</v>
      </c>
      <c r="X199" s="16">
        <v>0</v>
      </c>
      <c r="Y199" s="16">
        <v>77</v>
      </c>
      <c r="Z199" s="16">
        <v>0</v>
      </c>
      <c r="AA199" s="16">
        <v>0</v>
      </c>
      <c r="AB199" s="16">
        <v>1001746.3</v>
      </c>
      <c r="AC199" s="16">
        <v>1001744</v>
      </c>
      <c r="AD199" s="16">
        <v>-2.2999999999999998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116691.1</v>
      </c>
      <c r="D200" s="16">
        <v>49056.1</v>
      </c>
      <c r="E200" s="16">
        <v>0</v>
      </c>
      <c r="F200" s="16">
        <v>48558.6</v>
      </c>
      <c r="G200" s="16">
        <v>0</v>
      </c>
      <c r="H200" s="16">
        <v>13148.5</v>
      </c>
      <c r="I200" s="16">
        <v>0</v>
      </c>
      <c r="J200" s="16">
        <v>0</v>
      </c>
      <c r="K200" s="16">
        <v>0</v>
      </c>
      <c r="L200" s="16">
        <v>84954.1</v>
      </c>
      <c r="M200" s="16">
        <v>0</v>
      </c>
      <c r="N200" s="16">
        <v>500360.6</v>
      </c>
      <c r="O200" s="16">
        <v>13068.5</v>
      </c>
      <c r="P200" s="16">
        <v>0</v>
      </c>
      <c r="Q200" s="16">
        <v>0</v>
      </c>
      <c r="R200" s="16">
        <v>14186.5</v>
      </c>
      <c r="S200" s="16">
        <v>0</v>
      </c>
      <c r="T200" s="16">
        <v>0</v>
      </c>
      <c r="U200" s="16">
        <v>0</v>
      </c>
      <c r="V200" s="16">
        <v>6597</v>
      </c>
      <c r="W200" s="16">
        <v>93281.600000000006</v>
      </c>
      <c r="X200" s="16">
        <v>0</v>
      </c>
      <c r="Y200" s="16">
        <v>497.5</v>
      </c>
      <c r="Z200" s="16">
        <v>61080.6</v>
      </c>
      <c r="AA200" s="16">
        <v>0</v>
      </c>
      <c r="AB200" s="16">
        <v>1001480.8</v>
      </c>
      <c r="AC200" s="16">
        <v>1001479</v>
      </c>
      <c r="AD200" s="16">
        <v>-1.8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131419.70000000001</v>
      </c>
      <c r="E201" s="16">
        <v>0</v>
      </c>
      <c r="F201" s="16">
        <v>243.5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84954.1</v>
      </c>
      <c r="M201" s="16">
        <v>0</v>
      </c>
      <c r="N201" s="16">
        <v>500360.6</v>
      </c>
      <c r="O201" s="16">
        <v>13068.5</v>
      </c>
      <c r="P201" s="16">
        <v>0</v>
      </c>
      <c r="Q201" s="16">
        <v>76901.100000000006</v>
      </c>
      <c r="R201" s="16">
        <v>4185</v>
      </c>
      <c r="S201" s="16">
        <v>0</v>
      </c>
      <c r="T201" s="16">
        <v>0</v>
      </c>
      <c r="U201" s="16">
        <v>0</v>
      </c>
      <c r="V201" s="16">
        <v>6597</v>
      </c>
      <c r="W201" s="16">
        <v>123096.7</v>
      </c>
      <c r="X201" s="16">
        <v>0</v>
      </c>
      <c r="Y201" s="16">
        <v>0</v>
      </c>
      <c r="Z201" s="16">
        <v>61080.6</v>
      </c>
      <c r="AA201" s="16">
        <v>0</v>
      </c>
      <c r="AB201" s="16">
        <v>1001906.8</v>
      </c>
      <c r="AC201" s="16">
        <v>1001905</v>
      </c>
      <c r="AD201" s="16">
        <v>-1.8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116691.1</v>
      </c>
      <c r="D202" s="16">
        <v>131419.70000000001</v>
      </c>
      <c r="E202" s="16">
        <v>0</v>
      </c>
      <c r="F202" s="16">
        <v>243.5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84954.1</v>
      </c>
      <c r="M202" s="16">
        <v>0</v>
      </c>
      <c r="N202" s="16">
        <v>500360.6</v>
      </c>
      <c r="O202" s="16">
        <v>13068.5</v>
      </c>
      <c r="P202" s="16">
        <v>0</v>
      </c>
      <c r="Q202" s="16">
        <v>0</v>
      </c>
      <c r="R202" s="16">
        <v>14186.5</v>
      </c>
      <c r="S202" s="16">
        <v>0</v>
      </c>
      <c r="T202" s="16">
        <v>0</v>
      </c>
      <c r="U202" s="16">
        <v>0</v>
      </c>
      <c r="V202" s="16">
        <v>6597</v>
      </c>
      <c r="W202" s="16">
        <v>121239.7</v>
      </c>
      <c r="X202" s="16">
        <v>0</v>
      </c>
      <c r="Y202" s="16">
        <v>77</v>
      </c>
      <c r="Z202" s="16">
        <v>12883</v>
      </c>
      <c r="AA202" s="16">
        <v>0</v>
      </c>
      <c r="AB202" s="16">
        <v>1001720.8</v>
      </c>
      <c r="AC202" s="16">
        <v>1001719</v>
      </c>
      <c r="AD202" s="16">
        <v>-1.8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116691.1</v>
      </c>
      <c r="D203" s="16">
        <v>0</v>
      </c>
      <c r="E203" s="16">
        <v>0</v>
      </c>
      <c r="F203" s="16">
        <v>48665.1</v>
      </c>
      <c r="G203" s="16">
        <v>0</v>
      </c>
      <c r="H203" s="16">
        <v>13148.5</v>
      </c>
      <c r="I203" s="16">
        <v>0</v>
      </c>
      <c r="J203" s="16">
        <v>0</v>
      </c>
      <c r="K203" s="16">
        <v>0</v>
      </c>
      <c r="L203" s="16">
        <v>84954.1</v>
      </c>
      <c r="M203" s="16">
        <v>0</v>
      </c>
      <c r="N203" s="16">
        <v>500740.6</v>
      </c>
      <c r="O203" s="16">
        <v>13068.5</v>
      </c>
      <c r="P203" s="16">
        <v>0</v>
      </c>
      <c r="Q203" s="16">
        <v>0</v>
      </c>
      <c r="R203" s="16">
        <v>14186.5</v>
      </c>
      <c r="S203" s="16">
        <v>0</v>
      </c>
      <c r="T203" s="16">
        <v>21035.5</v>
      </c>
      <c r="U203" s="16">
        <v>0</v>
      </c>
      <c r="V203" s="16">
        <v>6597</v>
      </c>
      <c r="W203" s="16">
        <v>121239.7</v>
      </c>
      <c r="X203" s="16">
        <v>0</v>
      </c>
      <c r="Y203" s="16">
        <v>77</v>
      </c>
      <c r="Z203" s="16">
        <v>61929.599999999999</v>
      </c>
      <c r="AA203" s="16">
        <v>0</v>
      </c>
      <c r="AB203" s="16">
        <v>1002333.3</v>
      </c>
      <c r="AC203" s="16">
        <v>1002331</v>
      </c>
      <c r="AD203" s="16">
        <v>-2.2999999999999998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116691.1</v>
      </c>
      <c r="D204" s="16">
        <v>0</v>
      </c>
      <c r="E204" s="16">
        <v>0</v>
      </c>
      <c r="F204" s="16">
        <v>48558.6</v>
      </c>
      <c r="G204" s="16">
        <v>0</v>
      </c>
      <c r="H204" s="16">
        <v>13148.5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500485.6</v>
      </c>
      <c r="O204" s="16">
        <v>0</v>
      </c>
      <c r="P204" s="16">
        <v>0</v>
      </c>
      <c r="Q204" s="16">
        <v>0</v>
      </c>
      <c r="R204" s="16">
        <v>4185</v>
      </c>
      <c r="S204" s="16">
        <v>0</v>
      </c>
      <c r="T204" s="16">
        <v>82301.600000000006</v>
      </c>
      <c r="U204" s="16">
        <v>0</v>
      </c>
      <c r="V204" s="16">
        <v>6597</v>
      </c>
      <c r="W204" s="16">
        <v>168412.2</v>
      </c>
      <c r="X204" s="16">
        <v>0</v>
      </c>
      <c r="Y204" s="16">
        <v>0</v>
      </c>
      <c r="Z204" s="16">
        <v>61080.6</v>
      </c>
      <c r="AA204" s="16">
        <v>0</v>
      </c>
      <c r="AB204" s="16">
        <v>1001460.3</v>
      </c>
      <c r="AC204" s="16">
        <v>1001462</v>
      </c>
      <c r="AD204" s="16">
        <v>1.7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372713.5</v>
      </c>
      <c r="E205" s="16">
        <v>0</v>
      </c>
      <c r="F205" s="16">
        <v>48558.6</v>
      </c>
      <c r="G205" s="16">
        <v>0</v>
      </c>
      <c r="H205" s="16">
        <v>13148.5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500485.6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6597</v>
      </c>
      <c r="W205" s="16">
        <v>0</v>
      </c>
      <c r="X205" s="16">
        <v>0</v>
      </c>
      <c r="Y205" s="16">
        <v>0</v>
      </c>
      <c r="Z205" s="16">
        <v>61080.6</v>
      </c>
      <c r="AA205" s="16">
        <v>0</v>
      </c>
      <c r="AB205" s="16">
        <v>1002583.8</v>
      </c>
      <c r="AC205" s="16">
        <v>1002585</v>
      </c>
      <c r="AD205" s="16">
        <v>1.2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116691.1</v>
      </c>
      <c r="D206" s="16">
        <v>49056.1</v>
      </c>
      <c r="E206" s="16">
        <v>0</v>
      </c>
      <c r="F206" s="16">
        <v>48665.1</v>
      </c>
      <c r="G206" s="16">
        <v>0</v>
      </c>
      <c r="H206" s="16">
        <v>13148.5</v>
      </c>
      <c r="I206" s="16">
        <v>0</v>
      </c>
      <c r="J206" s="16">
        <v>0</v>
      </c>
      <c r="K206" s="16">
        <v>0</v>
      </c>
      <c r="L206" s="16">
        <v>84954.1</v>
      </c>
      <c r="M206" s="16">
        <v>0</v>
      </c>
      <c r="N206" s="16">
        <v>500695.6</v>
      </c>
      <c r="O206" s="16">
        <v>0</v>
      </c>
      <c r="P206" s="16">
        <v>0</v>
      </c>
      <c r="Q206" s="16">
        <v>0</v>
      </c>
      <c r="R206" s="16">
        <v>14186.5</v>
      </c>
      <c r="S206" s="16">
        <v>0</v>
      </c>
      <c r="T206" s="16">
        <v>0</v>
      </c>
      <c r="U206" s="16">
        <v>0</v>
      </c>
      <c r="V206" s="16">
        <v>6597</v>
      </c>
      <c r="W206" s="16">
        <v>107018.6</v>
      </c>
      <c r="X206" s="16">
        <v>0</v>
      </c>
      <c r="Y206" s="16">
        <v>0</v>
      </c>
      <c r="Z206" s="16">
        <v>61080.6</v>
      </c>
      <c r="AA206" s="16">
        <v>0</v>
      </c>
      <c r="AB206" s="16">
        <v>1002093.3</v>
      </c>
      <c r="AC206" s="16">
        <v>1002095</v>
      </c>
      <c r="AD206" s="16">
        <v>1.7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116691.1</v>
      </c>
      <c r="D207" s="16">
        <v>49215.6</v>
      </c>
      <c r="E207" s="16">
        <v>0</v>
      </c>
      <c r="F207" s="16">
        <v>48558.6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84954.1</v>
      </c>
      <c r="M207" s="16">
        <v>0</v>
      </c>
      <c r="N207" s="16">
        <v>500485.6</v>
      </c>
      <c r="O207" s="16">
        <v>13068.5</v>
      </c>
      <c r="P207" s="16">
        <v>0</v>
      </c>
      <c r="Q207" s="16">
        <v>0</v>
      </c>
      <c r="R207" s="16">
        <v>14186.5</v>
      </c>
      <c r="S207" s="16">
        <v>0</v>
      </c>
      <c r="T207" s="16">
        <v>0</v>
      </c>
      <c r="U207" s="16">
        <v>0</v>
      </c>
      <c r="V207" s="16">
        <v>6597</v>
      </c>
      <c r="W207" s="16">
        <v>107018.6</v>
      </c>
      <c r="X207" s="16">
        <v>0</v>
      </c>
      <c r="Y207" s="16">
        <v>77</v>
      </c>
      <c r="Z207" s="16">
        <v>61080.6</v>
      </c>
      <c r="AA207" s="16">
        <v>0</v>
      </c>
      <c r="AB207" s="16">
        <v>1001933.3</v>
      </c>
      <c r="AC207" s="16">
        <v>1001935</v>
      </c>
      <c r="AD207" s="16">
        <v>1.7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116691.1</v>
      </c>
      <c r="D208" s="16">
        <v>49056.1</v>
      </c>
      <c r="E208" s="16">
        <v>0</v>
      </c>
      <c r="F208" s="16">
        <v>48558.6</v>
      </c>
      <c r="G208" s="16">
        <v>0</v>
      </c>
      <c r="H208" s="16">
        <v>13148.5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500695.6</v>
      </c>
      <c r="O208" s="16">
        <v>0</v>
      </c>
      <c r="P208" s="16">
        <v>0</v>
      </c>
      <c r="Q208" s="16">
        <v>76897.100000000006</v>
      </c>
      <c r="R208" s="16">
        <v>14186.5</v>
      </c>
      <c r="S208" s="16">
        <v>0</v>
      </c>
      <c r="T208" s="16">
        <v>21035.5</v>
      </c>
      <c r="U208" s="16">
        <v>0</v>
      </c>
      <c r="V208" s="16">
        <v>6597</v>
      </c>
      <c r="W208" s="16">
        <v>0</v>
      </c>
      <c r="X208" s="16">
        <v>0</v>
      </c>
      <c r="Y208" s="16">
        <v>466.5</v>
      </c>
      <c r="Z208" s="16">
        <v>155164.70000000001</v>
      </c>
      <c r="AA208" s="16">
        <v>0</v>
      </c>
      <c r="AB208" s="16">
        <v>1002497.3</v>
      </c>
      <c r="AC208" s="16">
        <v>1002499</v>
      </c>
      <c r="AD208" s="16">
        <v>1.7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116691.1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500690.6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6597</v>
      </c>
      <c r="W209" s="16">
        <v>317041.90000000002</v>
      </c>
      <c r="X209" s="16">
        <v>0</v>
      </c>
      <c r="Y209" s="16">
        <v>77</v>
      </c>
      <c r="Z209" s="16">
        <v>61929.599999999999</v>
      </c>
      <c r="AA209" s="16">
        <v>0</v>
      </c>
      <c r="AB209" s="16">
        <v>1003027.3</v>
      </c>
      <c r="AC209" s="16">
        <v>1003028</v>
      </c>
      <c r="AD209" s="16">
        <v>0.7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49056.1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270386.3</v>
      </c>
      <c r="K210" s="16">
        <v>0</v>
      </c>
      <c r="L210" s="16">
        <v>0</v>
      </c>
      <c r="M210" s="16">
        <v>0</v>
      </c>
      <c r="N210" s="16">
        <v>500485.6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168412.2</v>
      </c>
      <c r="X210" s="16">
        <v>0</v>
      </c>
      <c r="Y210" s="16">
        <v>0</v>
      </c>
      <c r="Z210" s="16">
        <v>12883</v>
      </c>
      <c r="AA210" s="16">
        <v>0</v>
      </c>
      <c r="AB210" s="16">
        <v>1001223.3</v>
      </c>
      <c r="AC210" s="16">
        <v>1001225</v>
      </c>
      <c r="AD210" s="16">
        <v>1.7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116691.1</v>
      </c>
      <c r="D211" s="16">
        <v>49056.1</v>
      </c>
      <c r="E211" s="16">
        <v>0</v>
      </c>
      <c r="F211" s="16">
        <v>48558.6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500690.6</v>
      </c>
      <c r="O211" s="16">
        <v>0</v>
      </c>
      <c r="P211" s="16">
        <v>0</v>
      </c>
      <c r="Q211" s="16">
        <v>134</v>
      </c>
      <c r="R211" s="16">
        <v>4185</v>
      </c>
      <c r="S211" s="16">
        <v>0</v>
      </c>
      <c r="T211" s="16">
        <v>0</v>
      </c>
      <c r="U211" s="16">
        <v>0</v>
      </c>
      <c r="V211" s="16">
        <v>6597</v>
      </c>
      <c r="W211" s="16">
        <v>121239.7</v>
      </c>
      <c r="X211" s="16">
        <v>0</v>
      </c>
      <c r="Y211" s="16">
        <v>106</v>
      </c>
      <c r="Z211" s="16">
        <v>155164.70000000001</v>
      </c>
      <c r="AA211" s="16">
        <v>0</v>
      </c>
      <c r="AB211" s="16">
        <v>1002422.8</v>
      </c>
      <c r="AC211" s="16">
        <v>1002424</v>
      </c>
      <c r="AD211" s="16">
        <v>1.2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116691.1</v>
      </c>
      <c r="D212" s="16">
        <v>155545.20000000001</v>
      </c>
      <c r="E212" s="16">
        <v>0</v>
      </c>
      <c r="F212" s="16">
        <v>48558.6</v>
      </c>
      <c r="G212" s="16">
        <v>150</v>
      </c>
      <c r="H212" s="16">
        <v>13148.5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500695.6</v>
      </c>
      <c r="O212" s="16">
        <v>13068.5</v>
      </c>
      <c r="P212" s="16">
        <v>0</v>
      </c>
      <c r="Q212" s="16">
        <v>134</v>
      </c>
      <c r="R212" s="16">
        <v>14186.5</v>
      </c>
      <c r="S212" s="16">
        <v>0</v>
      </c>
      <c r="T212" s="16">
        <v>0</v>
      </c>
      <c r="U212" s="16">
        <v>276.5</v>
      </c>
      <c r="V212" s="16">
        <v>6597</v>
      </c>
      <c r="W212" s="16">
        <v>121239.7</v>
      </c>
      <c r="X212" s="16">
        <v>0</v>
      </c>
      <c r="Y212" s="16">
        <v>497.5</v>
      </c>
      <c r="Z212" s="16">
        <v>12883</v>
      </c>
      <c r="AA212" s="16">
        <v>0</v>
      </c>
      <c r="AB212" s="16">
        <v>1003671.8</v>
      </c>
      <c r="AC212" s="16">
        <v>1003673</v>
      </c>
      <c r="AD212" s="16">
        <v>1.2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116691.1</v>
      </c>
      <c r="D213" s="16">
        <v>49056.1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84954.1</v>
      </c>
      <c r="M213" s="16">
        <v>0</v>
      </c>
      <c r="N213" s="16">
        <v>500595.6</v>
      </c>
      <c r="O213" s="16">
        <v>13068.5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6597</v>
      </c>
      <c r="W213" s="16">
        <v>168412.2</v>
      </c>
      <c r="X213" s="16">
        <v>0</v>
      </c>
      <c r="Y213" s="16">
        <v>77</v>
      </c>
      <c r="Z213" s="16">
        <v>61966.1</v>
      </c>
      <c r="AA213" s="16">
        <v>0</v>
      </c>
      <c r="AB213" s="16">
        <v>1001417.8</v>
      </c>
      <c r="AC213" s="16">
        <v>1001417</v>
      </c>
      <c r="AD213" s="16">
        <v>-0.8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155539.70000000001</v>
      </c>
      <c r="E214" s="16">
        <v>0</v>
      </c>
      <c r="F214" s="16">
        <v>48558.6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500595.6</v>
      </c>
      <c r="O214" s="16">
        <v>0</v>
      </c>
      <c r="P214" s="16">
        <v>0</v>
      </c>
      <c r="Q214" s="16">
        <v>0</v>
      </c>
      <c r="R214" s="16">
        <v>14186.5</v>
      </c>
      <c r="S214" s="16">
        <v>0</v>
      </c>
      <c r="T214" s="16">
        <v>0</v>
      </c>
      <c r="U214" s="16">
        <v>0</v>
      </c>
      <c r="V214" s="16">
        <v>6597</v>
      </c>
      <c r="W214" s="16">
        <v>121239.7</v>
      </c>
      <c r="X214" s="16">
        <v>0</v>
      </c>
      <c r="Y214" s="16">
        <v>466.5</v>
      </c>
      <c r="Z214" s="16">
        <v>155164.70000000001</v>
      </c>
      <c r="AA214" s="16">
        <v>0</v>
      </c>
      <c r="AB214" s="16">
        <v>1002348.3</v>
      </c>
      <c r="AC214" s="16">
        <v>1002347</v>
      </c>
      <c r="AD214" s="16">
        <v>-1.3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116691.1</v>
      </c>
      <c r="D215" s="16">
        <v>131432.20000000001</v>
      </c>
      <c r="E215" s="16">
        <v>0</v>
      </c>
      <c r="F215" s="16">
        <v>48558.6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500695.6</v>
      </c>
      <c r="O215" s="16">
        <v>13068.5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27</v>
      </c>
      <c r="V215" s="16">
        <v>6597</v>
      </c>
      <c r="W215" s="16">
        <v>123096.7</v>
      </c>
      <c r="X215" s="16">
        <v>0</v>
      </c>
      <c r="Y215" s="16">
        <v>497.5</v>
      </c>
      <c r="Z215" s="16">
        <v>61929.599999999999</v>
      </c>
      <c r="AA215" s="16">
        <v>0</v>
      </c>
      <c r="AB215" s="16">
        <v>1002593.8</v>
      </c>
      <c r="AC215" s="16">
        <v>1002595</v>
      </c>
      <c r="AD215" s="16">
        <v>1.2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155545.20000000001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500690.6</v>
      </c>
      <c r="O216" s="16">
        <v>0</v>
      </c>
      <c r="P216" s="16">
        <v>170534.2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6597</v>
      </c>
      <c r="W216" s="16">
        <v>168412.2</v>
      </c>
      <c r="X216" s="16">
        <v>0</v>
      </c>
      <c r="Y216" s="16">
        <v>0</v>
      </c>
      <c r="Z216" s="16">
        <v>0</v>
      </c>
      <c r="AA216" s="16">
        <v>0</v>
      </c>
      <c r="AB216" s="16">
        <v>1001779.3</v>
      </c>
      <c r="AC216" s="16">
        <v>1001780</v>
      </c>
      <c r="AD216" s="16">
        <v>0.7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116691.1</v>
      </c>
      <c r="D217" s="16">
        <v>0</v>
      </c>
      <c r="E217" s="16">
        <v>0</v>
      </c>
      <c r="F217" s="16">
        <v>48558.6</v>
      </c>
      <c r="G217" s="16">
        <v>150</v>
      </c>
      <c r="H217" s="16">
        <v>0</v>
      </c>
      <c r="I217" s="16">
        <v>0</v>
      </c>
      <c r="J217" s="16">
        <v>0</v>
      </c>
      <c r="K217" s="16">
        <v>0</v>
      </c>
      <c r="L217" s="16">
        <v>84954.1</v>
      </c>
      <c r="M217" s="16">
        <v>0</v>
      </c>
      <c r="N217" s="16">
        <v>500690.6</v>
      </c>
      <c r="O217" s="16">
        <v>0</v>
      </c>
      <c r="P217" s="16">
        <v>0</v>
      </c>
      <c r="Q217" s="16">
        <v>0</v>
      </c>
      <c r="R217" s="16">
        <v>14186.5</v>
      </c>
      <c r="S217" s="16">
        <v>0</v>
      </c>
      <c r="T217" s="16">
        <v>0</v>
      </c>
      <c r="U217" s="16">
        <v>0</v>
      </c>
      <c r="V217" s="16">
        <v>6597</v>
      </c>
      <c r="W217" s="16">
        <v>168412.2</v>
      </c>
      <c r="X217" s="16">
        <v>0</v>
      </c>
      <c r="Y217" s="16">
        <v>0</v>
      </c>
      <c r="Z217" s="16">
        <v>61929.599999999999</v>
      </c>
      <c r="AA217" s="16">
        <v>0</v>
      </c>
      <c r="AB217" s="16">
        <v>1002169.8</v>
      </c>
      <c r="AC217" s="16">
        <v>1002171</v>
      </c>
      <c r="AD217" s="16">
        <v>1.2</v>
      </c>
      <c r="AE217" s="16">
        <v>0</v>
      </c>
    </row>
    <row r="218" spans="1:31" ht="15.75" thickBot="1" x14ac:dyDescent="0.3">
      <c r="A218" s="15" t="s">
        <v>126</v>
      </c>
      <c r="B218" s="16">
        <v>102</v>
      </c>
      <c r="C218" s="16">
        <v>116691.1</v>
      </c>
      <c r="D218" s="16">
        <v>49056.1</v>
      </c>
      <c r="E218" s="16">
        <v>0</v>
      </c>
      <c r="F218" s="16">
        <v>48665.1</v>
      </c>
      <c r="G218" s="16">
        <v>0</v>
      </c>
      <c r="H218" s="16">
        <v>13148.5</v>
      </c>
      <c r="I218" s="16">
        <v>0</v>
      </c>
      <c r="J218" s="16">
        <v>0</v>
      </c>
      <c r="K218" s="16">
        <v>0</v>
      </c>
      <c r="L218" s="16">
        <v>84954.1</v>
      </c>
      <c r="M218" s="16">
        <v>0</v>
      </c>
      <c r="N218" s="16">
        <v>500695.6</v>
      </c>
      <c r="O218" s="16">
        <v>0</v>
      </c>
      <c r="P218" s="16">
        <v>0</v>
      </c>
      <c r="Q218" s="16">
        <v>134</v>
      </c>
      <c r="R218" s="16">
        <v>14186.5</v>
      </c>
      <c r="S218" s="16">
        <v>0</v>
      </c>
      <c r="T218" s="16">
        <v>0</v>
      </c>
      <c r="U218" s="16">
        <v>0</v>
      </c>
      <c r="V218" s="16">
        <v>6597</v>
      </c>
      <c r="W218" s="16">
        <v>168412.2</v>
      </c>
      <c r="X218" s="16">
        <v>0</v>
      </c>
      <c r="Y218" s="16">
        <v>77</v>
      </c>
      <c r="Z218" s="16">
        <v>0</v>
      </c>
      <c r="AA218" s="16">
        <v>0</v>
      </c>
      <c r="AB218" s="16">
        <v>1002719.3</v>
      </c>
      <c r="AC218" s="16">
        <v>1002721</v>
      </c>
      <c r="AD218" s="16">
        <v>1.7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116691.1</v>
      </c>
      <c r="D219" s="16">
        <v>49215.6</v>
      </c>
      <c r="E219" s="16">
        <v>0</v>
      </c>
      <c r="F219" s="16">
        <v>48558.6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84954.1</v>
      </c>
      <c r="M219" s="16">
        <v>0</v>
      </c>
      <c r="N219" s="16">
        <v>500690.6</v>
      </c>
      <c r="O219" s="16">
        <v>0</v>
      </c>
      <c r="P219" s="16">
        <v>0</v>
      </c>
      <c r="Q219" s="16">
        <v>0</v>
      </c>
      <c r="R219" s="16">
        <v>14186.5</v>
      </c>
      <c r="S219" s="16">
        <v>0</v>
      </c>
      <c r="T219" s="16">
        <v>0</v>
      </c>
      <c r="U219" s="16">
        <v>0</v>
      </c>
      <c r="V219" s="16">
        <v>6597</v>
      </c>
      <c r="W219" s="16">
        <v>168412.2</v>
      </c>
      <c r="X219" s="16">
        <v>0</v>
      </c>
      <c r="Y219" s="16">
        <v>0</v>
      </c>
      <c r="Z219" s="16">
        <v>12883</v>
      </c>
      <c r="AA219" s="16">
        <v>0</v>
      </c>
      <c r="AB219" s="16">
        <v>1002188.8</v>
      </c>
      <c r="AC219" s="16">
        <v>1002190</v>
      </c>
      <c r="AD219" s="16">
        <v>1.2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116691.1</v>
      </c>
      <c r="D220" s="16">
        <v>131399.20000000001</v>
      </c>
      <c r="E220" s="16">
        <v>0</v>
      </c>
      <c r="F220" s="16">
        <v>48558.6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500695.6</v>
      </c>
      <c r="O220" s="16">
        <v>0</v>
      </c>
      <c r="P220" s="16">
        <v>0</v>
      </c>
      <c r="Q220" s="16">
        <v>0</v>
      </c>
      <c r="R220" s="16">
        <v>14186.5</v>
      </c>
      <c r="S220" s="16">
        <v>0</v>
      </c>
      <c r="T220" s="16">
        <v>0</v>
      </c>
      <c r="U220" s="16">
        <v>0</v>
      </c>
      <c r="V220" s="16">
        <v>6597</v>
      </c>
      <c r="W220" s="16">
        <v>123096.7</v>
      </c>
      <c r="X220" s="16">
        <v>0</v>
      </c>
      <c r="Y220" s="16">
        <v>106</v>
      </c>
      <c r="Z220" s="16">
        <v>61080.6</v>
      </c>
      <c r="AA220" s="16">
        <v>0</v>
      </c>
      <c r="AB220" s="16">
        <v>1002411.3</v>
      </c>
      <c r="AC220" s="16">
        <v>1002413</v>
      </c>
      <c r="AD220" s="16">
        <v>1.7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116691.1</v>
      </c>
      <c r="D221" s="16">
        <v>49215.6</v>
      </c>
      <c r="E221" s="16">
        <v>0</v>
      </c>
      <c r="F221" s="16">
        <v>48558.6</v>
      </c>
      <c r="G221" s="16">
        <v>0</v>
      </c>
      <c r="H221" s="16">
        <v>13148.5</v>
      </c>
      <c r="I221" s="16">
        <v>0</v>
      </c>
      <c r="J221" s="16">
        <v>0</v>
      </c>
      <c r="K221" s="16">
        <v>0</v>
      </c>
      <c r="L221" s="16">
        <v>84954.1</v>
      </c>
      <c r="M221" s="16">
        <v>0</v>
      </c>
      <c r="N221" s="16">
        <v>500690.6</v>
      </c>
      <c r="O221" s="16">
        <v>13068.5</v>
      </c>
      <c r="P221" s="16">
        <v>0</v>
      </c>
      <c r="Q221" s="16">
        <v>27</v>
      </c>
      <c r="R221" s="16">
        <v>14186.5</v>
      </c>
      <c r="S221" s="16">
        <v>0</v>
      </c>
      <c r="T221" s="16">
        <v>0</v>
      </c>
      <c r="U221" s="16">
        <v>0</v>
      </c>
      <c r="V221" s="16">
        <v>6597</v>
      </c>
      <c r="W221" s="16">
        <v>93281.600000000006</v>
      </c>
      <c r="X221" s="16">
        <v>0</v>
      </c>
      <c r="Y221" s="16">
        <v>106</v>
      </c>
      <c r="Z221" s="16">
        <v>61929.599999999999</v>
      </c>
      <c r="AA221" s="16">
        <v>0</v>
      </c>
      <c r="AB221" s="16">
        <v>1002454.8</v>
      </c>
      <c r="AC221" s="16">
        <v>1002456</v>
      </c>
      <c r="AD221" s="16">
        <v>1.2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2244120.7000000002</v>
      </c>
    </row>
    <row r="224" spans="1:31" ht="21.75" thickBot="1" x14ac:dyDescent="0.3">
      <c r="A224" s="17" t="s">
        <v>168</v>
      </c>
      <c r="B224" s="18">
        <v>500310.6</v>
      </c>
    </row>
    <row r="225" spans="1:29" ht="21.75" thickBot="1" x14ac:dyDescent="0.3">
      <c r="A225" s="17" t="s">
        <v>169</v>
      </c>
      <c r="B225" s="18">
        <v>29063952.199999999</v>
      </c>
    </row>
    <row r="226" spans="1:29" ht="21.75" thickBot="1" x14ac:dyDescent="0.3">
      <c r="A226" s="17" t="s">
        <v>170</v>
      </c>
      <c r="B226" s="18">
        <v>29063951</v>
      </c>
    </row>
    <row r="227" spans="1:29" ht="32.25" thickBot="1" x14ac:dyDescent="0.3">
      <c r="A227" s="17" t="s">
        <v>171</v>
      </c>
      <c r="B227" s="18">
        <v>1.2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0.99999551889702976</v>
      </c>
    </row>
  </sheetData>
  <hyperlinks>
    <hyperlink ref="A232" r:id="rId1" display="https://miau.my-x.hu/myx-free/coco/test/609786320220216104139.html" xr:uid="{5ACC68DE-770E-404C-B5BA-815A00F214A4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2023-01-16T11:50:25Z</dcterms:modified>
</cp:coreProperties>
</file>